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1580" windowHeight="5970" tabRatio="774" activeTab="3"/>
  </bookViews>
  <sheets>
    <sheet name="Convocation" sheetId="1" r:id="rId1"/>
    <sheet name="Règlement" sheetId="2" r:id="rId2"/>
    <sheet name="Lieux" sheetId="3" r:id="rId3"/>
    <sheet name="Juniors -18" sheetId="4" r:id="rId4"/>
    <sheet name="Cadets -15" sheetId="5" r:id="rId5"/>
    <sheet name="Minimes -13" sheetId="6" r:id="rId6"/>
    <sheet name="Benjamins -11" sheetId="7" r:id="rId7"/>
  </sheets>
  <definedNames>
    <definedName name="_xlnm._FilterDatabase" localSheetId="6" hidden="1">'Benjamins -11'!$A$2:$AK$72</definedName>
    <definedName name="_xlnm._FilterDatabase" localSheetId="4" hidden="1">'Cadets -15'!$A$2:$AK$2</definedName>
    <definedName name="_xlnm._FilterDatabase" localSheetId="3" hidden="1">'Juniors -18'!$A$2:$AK$2</definedName>
    <definedName name="_xlnm._FilterDatabase" localSheetId="5" hidden="1">'Minimes -13'!$A$2:$AK$2</definedName>
    <definedName name="_xlnm.Print_Area" localSheetId="6">'Benjamins -11'!$A$1:$AJ$73</definedName>
    <definedName name="_xlnm.Print_Area" localSheetId="4">'Cadets -15'!$A$1:$AJ$75</definedName>
    <definedName name="_xlnm.Print_Area" localSheetId="0">'Convocation'!$A$1:$I$52</definedName>
    <definedName name="_xlnm.Print_Area" localSheetId="3">'Juniors -18'!$A$1:$AJ$73</definedName>
    <definedName name="_xlnm.Print_Area" localSheetId="5">'Minimes -13'!$A$1:$AJ$72</definedName>
    <definedName name="_xlnm.Print_Area" localSheetId="1">'Règlement'!$A$1:$E$43</definedName>
  </definedNames>
  <calcPr fullCalcOnLoad="1"/>
</workbook>
</file>

<file path=xl/sharedStrings.xml><?xml version="1.0" encoding="utf-8"?>
<sst xmlns="http://schemas.openxmlformats.org/spreadsheetml/2006/main" count="2120" uniqueCount="705">
  <si>
    <t>STE LUCE T.T.</t>
  </si>
  <si>
    <t>LAVAL BOURNY Tennis de Table</t>
  </si>
  <si>
    <t>LE MANS A.S.L</t>
  </si>
  <si>
    <t>NANTES TTCNA</t>
  </si>
  <si>
    <t>NANTES ST MEDARD DOULON</t>
  </si>
  <si>
    <t>ST JULIEN TENNIS DE TABLE</t>
  </si>
  <si>
    <t>G</t>
  </si>
  <si>
    <t>MINIMES Garçons et Filles</t>
  </si>
  <si>
    <t>11h00</t>
  </si>
  <si>
    <t>vers 19h00</t>
  </si>
  <si>
    <t>vers 14h30</t>
  </si>
  <si>
    <t>JUNIORS  GARCONS moins de 18 ans</t>
  </si>
  <si>
    <t>JUNIORS  FILLES moins de 18 ans</t>
  </si>
  <si>
    <t>CADETTES moins de 15 ans</t>
  </si>
  <si>
    <t>CADETS moins de 15 ans</t>
  </si>
  <si>
    <t>RESPONSABLES de l' ORGANISATION</t>
  </si>
  <si>
    <t>N°</t>
  </si>
  <si>
    <t>NOM</t>
  </si>
  <si>
    <t>ASSOCIATION</t>
  </si>
  <si>
    <t>Clst</t>
  </si>
  <si>
    <t>Cat</t>
  </si>
  <si>
    <t>D</t>
  </si>
  <si>
    <t>E</t>
  </si>
  <si>
    <t>F</t>
  </si>
  <si>
    <t>Modification au :</t>
  </si>
  <si>
    <t>Points</t>
  </si>
  <si>
    <t>1er Tour</t>
  </si>
  <si>
    <t>2ème Tour</t>
  </si>
  <si>
    <t>3ème Tour</t>
  </si>
  <si>
    <t>4ème Tour</t>
  </si>
  <si>
    <t>Cumul</t>
  </si>
  <si>
    <t>Naissance</t>
  </si>
  <si>
    <t>Licence</t>
  </si>
  <si>
    <t>cd</t>
  </si>
  <si>
    <t>C</t>
  </si>
  <si>
    <t>2ème tour</t>
  </si>
  <si>
    <t>3ème tour</t>
  </si>
  <si>
    <t>4ème tour</t>
  </si>
  <si>
    <t>INFOS DIVERSES</t>
  </si>
  <si>
    <t xml:space="preserve">En cas de forfait prévenir d'urgence : </t>
  </si>
  <si>
    <t>Gérard VINCENDON-DUC</t>
  </si>
  <si>
    <t>ou</t>
  </si>
  <si>
    <t>Secrétariat du CD53</t>
  </si>
  <si>
    <t>et selon les forfaits et repéchages éventuels.</t>
  </si>
  <si>
    <t>Lig</t>
  </si>
  <si>
    <t>1er tour</t>
  </si>
  <si>
    <t>Championnat de France Seniors</t>
  </si>
  <si>
    <t>Championnat de France Minimes et Juniors</t>
  </si>
  <si>
    <t>Championnat de France Benjamins et Cadets</t>
  </si>
  <si>
    <t>Finales Fédérales par Classement</t>
  </si>
  <si>
    <t>HORAIRES</t>
  </si>
  <si>
    <t>Samedi</t>
  </si>
  <si>
    <t>Dimanche</t>
  </si>
  <si>
    <t>Pointage</t>
  </si>
  <si>
    <t>Début des épreuves</t>
  </si>
  <si>
    <t>Fin des épreuves</t>
  </si>
  <si>
    <t>Prendre note des Infos Diverses (Annexe jointe)</t>
  </si>
  <si>
    <t xml:space="preserve">Gérard VINCENDON-DUC </t>
  </si>
  <si>
    <t>3, allée du Cerisier</t>
  </si>
  <si>
    <t>53940  LE GENEST ST ISLE</t>
  </si>
  <si>
    <r>
      <t xml:space="preserve">Tables </t>
    </r>
    <r>
      <rPr>
        <b/>
        <sz val="10"/>
        <rFont val="Arial"/>
        <family val="2"/>
      </rPr>
      <t>" bleues "</t>
    </r>
  </si>
  <si>
    <t>tel 02 43 69 09 26 ou portable 06 16 96 27 42</t>
  </si>
  <si>
    <t>JUNIORS Garçons et Filles</t>
  </si>
  <si>
    <t>CADETS et CADETTES</t>
  </si>
  <si>
    <t>A</t>
  </si>
  <si>
    <t>B</t>
  </si>
  <si>
    <t>J3</t>
  </si>
  <si>
    <t>J2</t>
  </si>
  <si>
    <t>J1</t>
  </si>
  <si>
    <t>C2</t>
  </si>
  <si>
    <t>M2</t>
  </si>
  <si>
    <t>M1</t>
  </si>
  <si>
    <t>C1</t>
  </si>
  <si>
    <t>tel 02 43 56 11 56</t>
  </si>
  <si>
    <t>MINIMES GARCONS moins de 13 ans</t>
  </si>
  <si>
    <t>MINIMES FILLES moins de 13 ans</t>
  </si>
  <si>
    <t>MAYENNE Club Athlétique</t>
  </si>
  <si>
    <t>ANGERS VAILLANTE Sports TT</t>
  </si>
  <si>
    <t>Entente Dinannaise TT</t>
  </si>
  <si>
    <t>5ème tour</t>
  </si>
  <si>
    <t>N1</t>
  </si>
  <si>
    <t xml:space="preserve"> Messieurs</t>
  </si>
  <si>
    <t xml:space="preserve"> Dames</t>
  </si>
  <si>
    <t>N2</t>
  </si>
  <si>
    <t xml:space="preserve"> Seniors Messieurs er Dames Elite</t>
  </si>
  <si>
    <t xml:space="preserve"> Jeunes Garçons et Filles (J, C, M et B)</t>
  </si>
  <si>
    <t>Régional
Ile de
France</t>
  </si>
  <si>
    <t xml:space="preserve"> Juniors Garçons et Filles</t>
  </si>
  <si>
    <t xml:space="preserve"> Cadets Garçons et Filles</t>
  </si>
  <si>
    <t xml:space="preserve"> Minimes Garçons et Filles</t>
  </si>
  <si>
    <t xml:space="preserve"> Benjamins Garçons et Filles</t>
  </si>
  <si>
    <t>Régional
Centre</t>
  </si>
  <si>
    <t xml:space="preserve"> Seniors Messieurs et Dames Elite</t>
  </si>
  <si>
    <t xml:space="preserve"> Juniors et Cadets Garçons</t>
  </si>
  <si>
    <t xml:space="preserve"> Minimes et Benjamins Garçons</t>
  </si>
  <si>
    <t>Jeunes Filles (Jun, Cad, Min et Ben)</t>
  </si>
  <si>
    <t>Régional
Pays de
la Loire</t>
  </si>
  <si>
    <t>Régional
Bretagne</t>
  </si>
  <si>
    <t xml:space="preserve"> Minimes et Benjamins Garçons et Filles</t>
  </si>
  <si>
    <t>Tour OPEN</t>
  </si>
  <si>
    <t>Catégories</t>
  </si>
  <si>
    <t>Pays de Loire</t>
  </si>
  <si>
    <t>Féminines</t>
  </si>
  <si>
    <t>Jeunes Garçons</t>
  </si>
  <si>
    <t>Ces chiffres pourront être revu suite à la réunion après la 4ème tour des responsables de chaque Ligue et des responsables Nationaux</t>
  </si>
  <si>
    <t>Zone 1+2</t>
  </si>
  <si>
    <t>2 en N1 Elite</t>
  </si>
  <si>
    <t>Elites Messieurs et Dames</t>
  </si>
  <si>
    <t>Juniors Garçons et Filles</t>
  </si>
  <si>
    <t>Cadets et Cadettes</t>
  </si>
  <si>
    <t xml:space="preserve">2 en N1 Juniors ou en N2 Elite </t>
  </si>
  <si>
    <t>Minimes Garçons et Filles</t>
  </si>
  <si>
    <t>Benjamins et Benjamines</t>
  </si>
  <si>
    <t>2 en N1 Cadets ou en N2 Juniors</t>
  </si>
  <si>
    <t>2 en N1 Minimes ou en N2 Cadets</t>
  </si>
  <si>
    <t xml:space="preserve">2 en N1 Benjamins ou en N2 Minimes </t>
  </si>
  <si>
    <t>Ile de France</t>
  </si>
  <si>
    <t>Bretagne</t>
  </si>
  <si>
    <t>Centre</t>
  </si>
  <si>
    <t>La montée est acquise lorsqu'il n'y a pas de changement de catégorie</t>
  </si>
  <si>
    <r>
      <t>Le Classement de 1 à 48, 1 à 24 ou 1 à 16 est administratif :</t>
    </r>
    <r>
      <rPr>
        <sz val="10"/>
        <rFont val="Arial"/>
        <family val="2"/>
      </rPr>
      <t xml:space="preserve"> il pourra être modifié par tirage au sort du Juge-arbitre</t>
    </r>
  </si>
  <si>
    <t>BENJAMINS et BENJAMINES</t>
  </si>
  <si>
    <t>Toutes les parties se disputent au meilleur des 5 manches (en 11 points)</t>
  </si>
  <si>
    <t>toutes les catégories</t>
  </si>
  <si>
    <t>BENJAMINS moins de 11 ans</t>
  </si>
  <si>
    <t>BENJAMINES moins de 11 ans</t>
  </si>
  <si>
    <t>CTT.DEOLS</t>
  </si>
  <si>
    <t>LEVALLOIS SPORTING CLUB TT</t>
  </si>
  <si>
    <t>ñ</t>
  </si>
  <si>
    <t>SUD LOIRE TT 45</t>
  </si>
  <si>
    <t>PARIS 13 TENNIS DE TABLE</t>
  </si>
  <si>
    <t>4S TOURS T.T.</t>
  </si>
  <si>
    <t>THORIGNE-FOUILLARD T.T.</t>
  </si>
  <si>
    <t>EAUBONNE CSM</t>
  </si>
  <si>
    <t>OLIVET USM TT</t>
  </si>
  <si>
    <t>PING ST JEAN 45</t>
  </si>
  <si>
    <t>T.T. JOUE-LES-TOURS</t>
  </si>
  <si>
    <t>VGA ST MAUR US</t>
  </si>
  <si>
    <t>TT LOPERHETOIS</t>
  </si>
  <si>
    <t>IGNYSSOISE ASS. PONGISTE</t>
  </si>
  <si>
    <t>Elite Messieurs</t>
  </si>
  <si>
    <t>ST HILAIRE DE LOULAY</t>
  </si>
  <si>
    <t>COURBEVOIE SPORT T.T.</t>
  </si>
  <si>
    <t>BOULOGNE BILLANCOURT AC</t>
  </si>
  <si>
    <t xml:space="preserve"> Minimes Garçons  </t>
  </si>
  <si>
    <t xml:space="preserve"> Cadets   </t>
  </si>
  <si>
    <t>LAVAL Francs Archers</t>
  </si>
  <si>
    <t>CORBEIL ESSONNES AS</t>
  </si>
  <si>
    <t>RAMBOUILLET TT</t>
  </si>
  <si>
    <t>PLOMEUR TT</t>
  </si>
  <si>
    <t>VIRY CHATILLON ES</t>
  </si>
  <si>
    <t xml:space="preserve"> </t>
  </si>
  <si>
    <t>CHAPELAINE (LA)</t>
  </si>
  <si>
    <t>U.S.E. AVOINE-BEAUMONT</t>
  </si>
  <si>
    <t>CERCLE PONGISTE MEHUNOIS</t>
  </si>
  <si>
    <t>CHELLES TENNIS DE TABLE</t>
  </si>
  <si>
    <t xml:space="preserve">09h30 ( toutes catégories ) </t>
  </si>
  <si>
    <t xml:space="preserve"> Benjamines</t>
  </si>
  <si>
    <t xml:space="preserve"> Minimes Filles</t>
  </si>
  <si>
    <t xml:space="preserve"> Cadettes</t>
  </si>
  <si>
    <t xml:space="preserve"> Juniors Filles</t>
  </si>
  <si>
    <t xml:space="preserve"> Seniors Dames</t>
  </si>
  <si>
    <t xml:space="preserve"> Benjamins</t>
  </si>
  <si>
    <t xml:space="preserve"> Juniors Garçons</t>
  </si>
  <si>
    <t xml:space="preserve"> Seniors Messieurs</t>
  </si>
  <si>
    <t>Ceyrat (63)</t>
  </si>
  <si>
    <t>Mèze (34)</t>
  </si>
  <si>
    <t>Mulhouse (68)</t>
  </si>
  <si>
    <t>Mer (41)</t>
  </si>
  <si>
    <t>Déols (36)</t>
  </si>
  <si>
    <t>Chateauroux (36)</t>
  </si>
  <si>
    <t>Ste Pazanne (44)</t>
  </si>
  <si>
    <t>Bourges (18)</t>
  </si>
  <si>
    <t>DRAVEIL SPORTING CLUB  T.T.</t>
  </si>
  <si>
    <t>GARDE DU VOEU HENNEBONT</t>
  </si>
  <si>
    <t>FONTENAYSIENNE Union Sportive TT</t>
  </si>
  <si>
    <t>RUEIL ATHLETIC CLUB TT</t>
  </si>
  <si>
    <t>CLICHY SUR SEINE CS</t>
  </si>
  <si>
    <t>ISSY-LES-MOULINEAUX</t>
  </si>
  <si>
    <t>VINCENNOIS TT</t>
  </si>
  <si>
    <t>B2</t>
  </si>
  <si>
    <t>B1</t>
  </si>
  <si>
    <t>CESSON O.C.</t>
  </si>
  <si>
    <t>BANNALEC TT</t>
  </si>
  <si>
    <t>BLOIS PING 41</t>
  </si>
  <si>
    <t>SANDILLON US</t>
  </si>
  <si>
    <t>SARTROUVILLOIS TT</t>
  </si>
  <si>
    <t>NATIONAL 2 JEUNES - zones 1 et 2</t>
  </si>
  <si>
    <t xml:space="preserve">Nombre de montées de notre Zones1 et 2 vers la N1 en fonction des catégories après les tours 1, 2, 3 et 4 : </t>
  </si>
  <si>
    <t xml:space="preserve">Nombre de montées de chaque Ligue vers notre Zones 1 et 2 en fonction des catégories après les tours 1, 2 et 3 : </t>
  </si>
  <si>
    <t xml:space="preserve">Nombre de montées de chaque Ligue vers notre Zones 1 et 2 en fonction des catégories après le tour 4 : </t>
  </si>
  <si>
    <t>BONNETABLE P</t>
  </si>
  <si>
    <t>BEAUFOU VENDEE (ASL)</t>
  </si>
  <si>
    <t>PONTS DE CE (LES) - AAEEC</t>
  </si>
  <si>
    <t>TT LANDIVISIAU</t>
  </si>
  <si>
    <t>ANTONY SP TENNIS DE TABLE</t>
  </si>
  <si>
    <t>ELANCOURT CTT</t>
  </si>
  <si>
    <t>P</t>
  </si>
  <si>
    <t>PARIS IX ATT</t>
  </si>
  <si>
    <t>MERY US TT</t>
  </si>
  <si>
    <t>PC PLABENNEC</t>
  </si>
  <si>
    <t>F.O.L.C. LORIENT OUEST</t>
  </si>
  <si>
    <t>SUCE SUR ERDRE</t>
  </si>
  <si>
    <t>RENNES C.P.B.</t>
  </si>
  <si>
    <t>MAY-JALLAIS ENT. tennis table</t>
  </si>
  <si>
    <t>ASCA LAVARDIN TENNIS DE TABLE</t>
  </si>
  <si>
    <t>SAINTE JAMME TT</t>
  </si>
  <si>
    <t>USC.ST-SULPICE</t>
  </si>
  <si>
    <t>PENHOET U.M.</t>
  </si>
  <si>
    <t>CHEVROLIERE DU LAC TT</t>
  </si>
  <si>
    <t>F.L. LANESTER</t>
  </si>
  <si>
    <t>CHEVILLY ELAN</t>
  </si>
  <si>
    <t>MAISONS-LAFFITTE US</t>
  </si>
  <si>
    <t>PUISEUX EN FRANCE ASTT</t>
  </si>
  <si>
    <t>.</t>
  </si>
  <si>
    <t>Pour toutes les catégories : JUNIORS, CADETS, MINIMES et BENJAMINS MESSIEURS et DAMES</t>
  </si>
  <si>
    <t>Responsable Sportif / zone 1+2 jeunes</t>
  </si>
  <si>
    <t>Tél. (D)       :</t>
  </si>
  <si>
    <t>02 43 69 09 26</t>
  </si>
  <si>
    <t>Tél. (P)       :</t>
  </si>
  <si>
    <t>06 16 96 27 42</t>
  </si>
  <si>
    <t>E-mail        :</t>
  </si>
  <si>
    <t>gerard.vincendon-duc@orange.fr</t>
  </si>
  <si>
    <t>CONDITIONS MATERIELLES</t>
  </si>
  <si>
    <t>Meslay du Maine (53)</t>
  </si>
  <si>
    <t>VINEUIL SPORTS / SUEVRES TT</t>
  </si>
  <si>
    <t>CRITÉRIUM FÉDÉRAL 2013-2014</t>
  </si>
  <si>
    <t>Organisation CRITÉRIUM FÉDÉRAL 2013-2014</t>
  </si>
  <si>
    <t>11-13 Octobre 2013</t>
  </si>
  <si>
    <t>12-13 Octobre 2013</t>
  </si>
  <si>
    <t>06-08 Décembre 2013</t>
  </si>
  <si>
    <t>07-08 Décembre 2013</t>
  </si>
  <si>
    <t>10-12 Janvier 2014</t>
  </si>
  <si>
    <t>11-12 Janvier 2014</t>
  </si>
  <si>
    <t>15-16 Février 2014</t>
  </si>
  <si>
    <t>04-06 Avril 2014</t>
  </si>
  <si>
    <t>14-16 Février 2014</t>
  </si>
  <si>
    <t>13 Octobre 2013</t>
  </si>
  <si>
    <t>08 Décembre 2013</t>
  </si>
  <si>
    <t>12 Janvier 2014</t>
  </si>
  <si>
    <t>16 Février 2014</t>
  </si>
  <si>
    <t>Mayenne (53)</t>
  </si>
  <si>
    <t>Auch (32)</t>
  </si>
  <si>
    <t>Bressuire (79)</t>
  </si>
  <si>
    <t>Mont de Marsan (40)</t>
  </si>
  <si>
    <t>Thionville (57)</t>
  </si>
  <si>
    <t>Aubigny (18)</t>
  </si>
  <si>
    <t>Carquefou (44)</t>
  </si>
  <si>
    <t>Fontenay le Comte (85)</t>
  </si>
  <si>
    <t>St Brévin (44)</t>
  </si>
  <si>
    <t>Ballée (53) par
St Berthevin/St Loup</t>
  </si>
  <si>
    <t>La Chapelle sur Erdre (44)</t>
  </si>
  <si>
    <t>28 Février au 2 Mars 2014</t>
  </si>
  <si>
    <t>à Moulleron le Captif (85) Vendéespace</t>
  </si>
  <si>
    <t>09-11 Mai 2014</t>
  </si>
  <si>
    <t>à La Flèche (72)</t>
  </si>
  <si>
    <t>21-22 Juin 2014</t>
  </si>
  <si>
    <t>28-28 Juin 2014</t>
  </si>
  <si>
    <t>à Villeneuve sur Lot (47)</t>
  </si>
  <si>
    <t>30 Mai au 1 Juin 2014</t>
  </si>
  <si>
    <t>Elancourt (78)</t>
  </si>
  <si>
    <t>Joué les Tours (37)</t>
  </si>
  <si>
    <t>La Loupe (28)</t>
  </si>
  <si>
    <t>Tours (37)</t>
  </si>
  <si>
    <t>Fontaine la Guyon (28)</t>
  </si>
  <si>
    <t>Luisant (28)</t>
  </si>
  <si>
    <t>Loperhet (29)</t>
  </si>
  <si>
    <t>Cholet (49)</t>
  </si>
  <si>
    <t>Parigné l'Eveque (72)</t>
  </si>
  <si>
    <t>Arnage (72)</t>
  </si>
  <si>
    <t>Magnils Reigniers (85)</t>
  </si>
  <si>
    <t>Draveil (91)</t>
  </si>
  <si>
    <t>Montmorency (95)</t>
  </si>
  <si>
    <t>à Arnas (69)</t>
  </si>
  <si>
    <t>Cesson (35)</t>
  </si>
  <si>
    <t>Angers J.Moulin (49)</t>
  </si>
  <si>
    <t>H</t>
  </si>
  <si>
    <t>09h00</t>
  </si>
  <si>
    <t>Les personnes présentes sur "le banc" situé à proximité de l'aire de jeu, doivent être titulaires d'une licence pomotionnelle ou traditionnelle. (rappel : un seul "coach" par joueur pour les compétitions individuelles); le juge-arbitre doit s'assurer de leur licenciation                                                                                                                                                                                                                                                                                 (application de l'article 1 du chapitre I, titre I des règlements sportifs) (page 77)</t>
  </si>
  <si>
    <t>ABANDON : En cas d'abandon, la prise en compte des points pour le classement individuel s'effectue ainsi : "Quand un des deux joueurs ne se présente pas dans l'aire de jeu, il perd les points qu'il aurait dû perdre s'il avait participé et perdu cette partie. Son adversaire n'est pas crédité des points qu'il aurait pu gagner. Ceci ne concerne que la première partie non jouée."                                                                                                                                                                                                                                                                       (application de l'article 7.2 du chapitre II, titre IV des règlements administratifs) (page 55)</t>
  </si>
  <si>
    <t>FE</t>
  </si>
  <si>
    <t>Le Bourget (93)</t>
  </si>
  <si>
    <t>Bobigny (93)</t>
  </si>
  <si>
    <t>Chelles (77)</t>
  </si>
  <si>
    <t>Quimper (29)</t>
  </si>
  <si>
    <t>Ploeren (56)</t>
  </si>
  <si>
    <t>Vitré (35)</t>
  </si>
  <si>
    <t>Pleumeur Bodou (22)</t>
  </si>
  <si>
    <t>St Cyr sur Loire (37)</t>
  </si>
  <si>
    <t>2013-2014</t>
  </si>
  <si>
    <t>ò</t>
  </si>
  <si>
    <t>PAIMBOEUF C.P.</t>
  </si>
  <si>
    <t>LUCON TT</t>
  </si>
  <si>
    <t>MONTAGNE (LA) A.S.C.</t>
  </si>
  <si>
    <t>ST AVERTIN SPORTS</t>
  </si>
  <si>
    <t>LES PONGISTES DU VENDOMOIS</t>
  </si>
  <si>
    <t>PAYS COURVILLOIS TT</t>
  </si>
  <si>
    <r>
      <t xml:space="preserve">Balles  </t>
    </r>
    <r>
      <rPr>
        <b/>
        <i/>
        <sz val="10"/>
        <rFont val="Arial"/>
        <family val="2"/>
      </rPr>
      <t xml:space="preserve">" blanches " </t>
    </r>
  </si>
  <si>
    <t>JULIEN LACROIX TT</t>
  </si>
  <si>
    <t>CHARENTON TENNIS DE TABLE</t>
  </si>
  <si>
    <t>BREVANNAISE AS</t>
  </si>
  <si>
    <t>MEUDON AS</t>
  </si>
  <si>
    <t>NEUILLY AS ST P</t>
  </si>
  <si>
    <t>LIMAY ALJ</t>
  </si>
  <si>
    <t>ALFORT JS</t>
  </si>
  <si>
    <t>TT LE FOLGOET-LESNEVEN</t>
  </si>
  <si>
    <t>7 ILES TT PERROS</t>
  </si>
  <si>
    <t>ST COLOMBAN T.T.</t>
  </si>
  <si>
    <t>n° club</t>
  </si>
  <si>
    <t>Viry Chatillon (91)</t>
  </si>
  <si>
    <t>Guyancourt (78)</t>
  </si>
  <si>
    <t>Savigny sur Braye (41)</t>
  </si>
  <si>
    <t>St Cyr en Val (45)</t>
  </si>
  <si>
    <t>Olivet (45)</t>
  </si>
  <si>
    <t>Chapelle St Mesmin (45)</t>
  </si>
  <si>
    <t>ANNULÉ</t>
  </si>
  <si>
    <t>Lamballe (22)</t>
  </si>
  <si>
    <t>Pouldreuzic (29)</t>
  </si>
  <si>
    <t>Tinteniac (35)</t>
  </si>
  <si>
    <t>Goudelin (22)</t>
  </si>
  <si>
    <t>Brest Lsp (29)</t>
  </si>
  <si>
    <t>Ploemeur (56)</t>
  </si>
  <si>
    <t xml:space="preserve"> Bégard (22)</t>
  </si>
  <si>
    <t>Kemperlé (29)</t>
  </si>
  <si>
    <t>Muzillac (56)</t>
  </si>
  <si>
    <t>La Richardais (35)</t>
  </si>
  <si>
    <t>JUGE-ARBITRE</t>
  </si>
  <si>
    <t>Liste des Qualifiés au Critérium Fédéral National 2  3ème Tour</t>
  </si>
  <si>
    <t>Liste des Qualifiées au Critérium Fédéral National 2  3ème Tour</t>
  </si>
  <si>
    <t>Convocation</t>
  </si>
  <si>
    <t>3ème TOUR DU CRITÉRIUM FÉDÉRAL</t>
  </si>
  <si>
    <t>DATES : samedi 11 et dimanche 12 Janvier 2014</t>
  </si>
  <si>
    <t>Organisation 3ème tour du 11 et 12 Janvier 2014</t>
  </si>
  <si>
    <r>
      <t xml:space="preserve">Les forfaits seront remplacés jusqu'au </t>
    </r>
    <r>
      <rPr>
        <b/>
        <sz val="14"/>
        <color indexed="10"/>
        <rFont val="Arial"/>
        <family val="2"/>
      </rPr>
      <t>mardi soir 07 Janvier 2014 à 24h00</t>
    </r>
  </si>
  <si>
    <t xml:space="preserve">Forfaits excusés : </t>
  </si>
  <si>
    <t/>
  </si>
  <si>
    <t xml:space="preserve">Remplacants : </t>
  </si>
  <si>
    <t>à Montmorency (95)</t>
  </si>
  <si>
    <t>R1</t>
  </si>
  <si>
    <t>R2</t>
  </si>
  <si>
    <t>R3</t>
  </si>
  <si>
    <t>R4</t>
  </si>
  <si>
    <t>R5</t>
  </si>
  <si>
    <t>R6</t>
  </si>
  <si>
    <t>R7</t>
  </si>
  <si>
    <t>R8</t>
  </si>
  <si>
    <t>AURORE DE VITRE TT</t>
  </si>
  <si>
    <t>AMO.MER TT.</t>
  </si>
  <si>
    <t>US CRETEIL TENNIS DE TABLE</t>
  </si>
  <si>
    <t>ESPERANCE REUILLY</t>
  </si>
  <si>
    <t>COMBS SENART TT</t>
  </si>
  <si>
    <t>ST GRATIEN AS</t>
  </si>
  <si>
    <t>SAINT MAURICE TT</t>
  </si>
  <si>
    <t>PLESSIS TREVISE USM</t>
  </si>
  <si>
    <t>PUTEAUX TT CSM</t>
  </si>
  <si>
    <t>JOSASSIEN TT</t>
  </si>
  <si>
    <t>ANDRESY-MAURECOURT TT</t>
  </si>
  <si>
    <t>LAGNY SPORT MUNICIPAL TT</t>
  </si>
  <si>
    <t>LANDERNEAU TT</t>
  </si>
  <si>
    <t>MONTFORT T.T.</t>
  </si>
  <si>
    <t>RENNES TOUR D AUVERGNE</t>
  </si>
  <si>
    <t>T.T. Plémet-Plumieux</t>
  </si>
  <si>
    <t>Goudelin/Plouha T.T.</t>
  </si>
  <si>
    <t>DOUARNENEZ TT</t>
  </si>
  <si>
    <t>BODILIS PLOUGAR TT</t>
  </si>
  <si>
    <t>TT PARCAY-MESLAY</t>
  </si>
  <si>
    <t>PP.ST-GEORGES/CHER</t>
  </si>
  <si>
    <t>GIEN AS TENNIS DE TABLE</t>
  </si>
  <si>
    <t>MURS ERIGNE ASITT</t>
  </si>
  <si>
    <t>LE MANS ASGM</t>
  </si>
  <si>
    <t>AIZENAY CPF</t>
  </si>
  <si>
    <t>STE FLO/VENDRENNES ES</t>
  </si>
  <si>
    <t>ROCHE VENDEE T.T.</t>
  </si>
  <si>
    <t>CHOLET TENNIS DE TABLE</t>
  </si>
  <si>
    <t>BELLEVILLE ES</t>
  </si>
  <si>
    <t>St BERTHEVIN/St LOUP-53 U.S.</t>
  </si>
  <si>
    <t>ERNEENNE</t>
  </si>
  <si>
    <t>MAMERS CS</t>
  </si>
  <si>
    <t>R9</t>
  </si>
  <si>
    <t>futur muté</t>
  </si>
  <si>
    <t>Parc des Sports</t>
  </si>
  <si>
    <t>4, chemin de la Butte aux Pères</t>
  </si>
  <si>
    <t>LIEU : MONTMORENCY (95160)</t>
  </si>
  <si>
    <t>Tél : 01 34 12 10 27</t>
  </si>
  <si>
    <t>Club de MONTMORENCY ASMTT</t>
  </si>
  <si>
    <t>Mr Patrick SEJEAN</t>
  </si>
  <si>
    <t>35, avenuz Marchand</t>
  </si>
  <si>
    <t>95160  MONTMORENCY</t>
  </si>
  <si>
    <t xml:space="preserve">Tél. (D) </t>
  </si>
  <si>
    <t>Tél. (P) 06 47 04 22 40</t>
  </si>
  <si>
    <t>E-mail : psejean@wanadoo.fr</t>
  </si>
  <si>
    <t>Mr Jacques BERNADAT</t>
  </si>
  <si>
    <t>2, villa des Myosotis</t>
  </si>
  <si>
    <t>93150  LE BLANC MESNIL</t>
  </si>
  <si>
    <t>Tél : (D) 01 48 66 23 43</t>
  </si>
  <si>
    <t xml:space="preserve">Tél : (T) 01 55 87 26 94 </t>
  </si>
  <si>
    <t>E-mail : jacbernadat@orange.fr</t>
  </si>
  <si>
    <t>Le joueur doit présenter au juge-arbitre sa licence avec la mention "CERTIFICAT MÉDICAL PRESENTÉ".                                                                                                                                                                                                                  Si cette mention ne figure pas sur la licence il doit fournir un certificat médical indépendant en cours de validation (daté de moins d'un an). S'il ne peut pas présenter sa licence, une pénalité financière est appliquée. Il est toutefois autorisé à jouer s'il peut, d'une part, prouver son identité et, d'autre part, justifier qu'il est titulaire d'une licence par la consultation d'informations issues de la base de données fédérale (SPID) (soit par Smartping, soit par internet). Si la mention "ni entraînement, ni compétition" y figure, il devra également fournir un certificat médical en cours de validité. (application de l'article 1 du chapitre I, titre I des règlements sportifs) (page 77)</t>
  </si>
  <si>
    <t>R</t>
  </si>
  <si>
    <t>N</t>
  </si>
  <si>
    <t>SAVIGNY SUR ORGE CO TT</t>
  </si>
  <si>
    <t>Ancenis Tennis de Table</t>
  </si>
  <si>
    <t>BEGARD TT</t>
  </si>
  <si>
    <t>12</t>
  </si>
  <si>
    <t>94</t>
  </si>
  <si>
    <t>TRAN Kévin</t>
  </si>
  <si>
    <t>23</t>
  </si>
  <si>
    <t>37</t>
  </si>
  <si>
    <t>GUTIERREZ Jimmy</t>
  </si>
  <si>
    <t>78</t>
  </si>
  <si>
    <t>MAREST Pierre</t>
  </si>
  <si>
    <t>n° 920</t>
  </si>
  <si>
    <t>92</t>
  </si>
  <si>
    <t>OGER Anatole</t>
  </si>
  <si>
    <t>45</t>
  </si>
  <si>
    <t>HERBE Corentin</t>
  </si>
  <si>
    <t>n° 550</t>
  </si>
  <si>
    <t>BIRON Pierre-adrien</t>
  </si>
  <si>
    <t>04</t>
  </si>
  <si>
    <t>44</t>
  </si>
  <si>
    <t>FLEURY MOLINARI Nathan</t>
  </si>
  <si>
    <t>36</t>
  </si>
  <si>
    <t>BIDRON Jean baptiste</t>
  </si>
  <si>
    <t>LEVY Paulin</t>
  </si>
  <si>
    <t>07</t>
  </si>
  <si>
    <t>56</t>
  </si>
  <si>
    <t>GAMBIEZ Julien</t>
  </si>
  <si>
    <t>PERRAUD Arnaud</t>
  </si>
  <si>
    <t>n° 980</t>
  </si>
  <si>
    <t>CHARRET Adrien</t>
  </si>
  <si>
    <t>22</t>
  </si>
  <si>
    <t>GARCIA Lucas</t>
  </si>
  <si>
    <t>91</t>
  </si>
  <si>
    <t>SOUALEM Mehdi</t>
  </si>
  <si>
    <t>41</t>
  </si>
  <si>
    <t>RUELLE Pierre louis</t>
  </si>
  <si>
    <t>ALLAIN Brendan</t>
  </si>
  <si>
    <t>CLAIRET Valentin</t>
  </si>
  <si>
    <t>49</t>
  </si>
  <si>
    <t>BOUCHE Flavien</t>
  </si>
  <si>
    <t>85</t>
  </si>
  <si>
    <t>BOISSELEAU Frédéric</t>
  </si>
  <si>
    <t>28</t>
  </si>
  <si>
    <t>SEQUEIRA Thomas</t>
  </si>
  <si>
    <t>75</t>
  </si>
  <si>
    <t>LYNCH Arthur</t>
  </si>
  <si>
    <t>PERNET Thibaut</t>
  </si>
  <si>
    <t>JARNY Dimitri</t>
  </si>
  <si>
    <t>LEMMET Lucas</t>
  </si>
  <si>
    <t>KAMANGU Marwin</t>
  </si>
  <si>
    <t>BENHAMOU Matéo</t>
  </si>
  <si>
    <t>GUENNOUNI Mehdi</t>
  </si>
  <si>
    <t>SOUVIGNET Quentin</t>
  </si>
  <si>
    <t>CARLIER Clément</t>
  </si>
  <si>
    <t>GLINCHE Remi</t>
  </si>
  <si>
    <t>SOUALEM Djelil</t>
  </si>
  <si>
    <t>GUEZ Jeremy</t>
  </si>
  <si>
    <t>MACE Celine</t>
  </si>
  <si>
    <t>BLAIX Camille</t>
  </si>
  <si>
    <t>AUGAIN Angélique</t>
  </si>
  <si>
    <t>53</t>
  </si>
  <si>
    <t>ROCHER Pauline</t>
  </si>
  <si>
    <t>CELLIER Juliette</t>
  </si>
  <si>
    <t>CHAUVEAU Marion</t>
  </si>
  <si>
    <t>LAÜGT Lucie</t>
  </si>
  <si>
    <t>18</t>
  </si>
  <si>
    <t>DUET Natacha</t>
  </si>
  <si>
    <t>FAVRE Marine</t>
  </si>
  <si>
    <t>29</t>
  </si>
  <si>
    <t>KERVEILLANT Sara</t>
  </si>
  <si>
    <t>CROCQUEVIEILLE Ophélie</t>
  </si>
  <si>
    <t>DARTIGUELONGUE Marie</t>
  </si>
  <si>
    <t>FAURE Juliette</t>
  </si>
  <si>
    <t>GILBERT Chloé</t>
  </si>
  <si>
    <t>77</t>
  </si>
  <si>
    <t>DEVASCONCELOS Pauline</t>
  </si>
  <si>
    <t>BARAT Andrea</t>
  </si>
  <si>
    <t>BARDON Charlène</t>
  </si>
  <si>
    <t>ALLAIZEAU Ophélie</t>
  </si>
  <si>
    <t>DERIOT Auriane</t>
  </si>
  <si>
    <t>ROUGER Marion</t>
  </si>
  <si>
    <t>RAUX Nolwenn</t>
  </si>
  <si>
    <t>MUNSCH Gaëlle</t>
  </si>
  <si>
    <t>04440033</t>
  </si>
  <si>
    <t>07560039</t>
  </si>
  <si>
    <t>04440002</t>
  </si>
  <si>
    <t>07220047</t>
  </si>
  <si>
    <t>04490073</t>
  </si>
  <si>
    <t>04850023</t>
  </si>
  <si>
    <t>04490076</t>
  </si>
  <si>
    <t>04850033</t>
  </si>
  <si>
    <t>04530114</t>
  </si>
  <si>
    <t>04440094</t>
  </si>
  <si>
    <t>04850097</t>
  </si>
  <si>
    <t>04850028</t>
  </si>
  <si>
    <t>07290255</t>
  </si>
  <si>
    <t>04490080</t>
  </si>
  <si>
    <t>07560033</t>
  </si>
  <si>
    <t>07290047</t>
  </si>
  <si>
    <t>07290036</t>
  </si>
  <si>
    <t>95</t>
  </si>
  <si>
    <t>BARTHELEMI Maximilien</t>
  </si>
  <si>
    <t>35</t>
  </si>
  <si>
    <t>MARZELIERE Paul</t>
  </si>
  <si>
    <t>LEONARD Ronan</t>
  </si>
  <si>
    <t>THIERRY Alex</t>
  </si>
  <si>
    <t>HAMELIN Hugo</t>
  </si>
  <si>
    <t>72</t>
  </si>
  <si>
    <t>JUMEAU Médéric</t>
  </si>
  <si>
    <t>ROCLIN Tim</t>
  </si>
  <si>
    <t>GRANDFILS Vincent</t>
  </si>
  <si>
    <t>JOMEER Lenaic</t>
  </si>
  <si>
    <t>LEVY Oscar</t>
  </si>
  <si>
    <t>NOEL Thibaut</t>
  </si>
  <si>
    <t>LE BRETON Tom</t>
  </si>
  <si>
    <t>BOURGES Fabien</t>
  </si>
  <si>
    <t>MAITE Nicolas</t>
  </si>
  <si>
    <t>CORNE Alexandre</t>
  </si>
  <si>
    <t>LEPAROUX Theo</t>
  </si>
  <si>
    <t>COMBE Mathieu</t>
  </si>
  <si>
    <t>FORHAN Gregoire</t>
  </si>
  <si>
    <t>HAMDOUN Mathis</t>
  </si>
  <si>
    <t>PINARD Jonathan</t>
  </si>
  <si>
    <t>BRUN LAFFERRERE Ael</t>
  </si>
  <si>
    <t>RENAULT Maxime</t>
  </si>
  <si>
    <t>MICHENAUD Robin</t>
  </si>
  <si>
    <t>JURET Lucas</t>
  </si>
  <si>
    <t>HAUZERAY Anthime</t>
  </si>
  <si>
    <t>LAGUETTE Valentin</t>
  </si>
  <si>
    <t>LUCAS Malo</t>
  </si>
  <si>
    <t>GREINSCHGL Alexandre</t>
  </si>
  <si>
    <t>LIU Tianyi</t>
  </si>
  <si>
    <t>DAUTAIS Pierre-antoine</t>
  </si>
  <si>
    <t>DALMONT Maxime</t>
  </si>
  <si>
    <t>DOUILLARD Francois</t>
  </si>
  <si>
    <t>LEDUC Robin</t>
  </si>
  <si>
    <t>LANDEAU Krystal</t>
  </si>
  <si>
    <t>RAUX Cécilia</t>
  </si>
  <si>
    <t>GREVET Maela</t>
  </si>
  <si>
    <t>CONAND Elise</t>
  </si>
  <si>
    <t>SICAUD Justine</t>
  </si>
  <si>
    <t>BELHOSTE Morgane</t>
  </si>
  <si>
    <t>CANTILLION Caroline</t>
  </si>
  <si>
    <t>BARBEREAU Jeanne</t>
  </si>
  <si>
    <t>PRIMA Romane</t>
  </si>
  <si>
    <t>CHARLOUP Ariane</t>
  </si>
  <si>
    <t>VERGNE Marie</t>
  </si>
  <si>
    <t>LE PERDU Karolane</t>
  </si>
  <si>
    <t>DUBOIS-PILLONEL Margot</t>
  </si>
  <si>
    <t>YOEUNG Nina</t>
  </si>
  <si>
    <t>LOPEZ Valentine</t>
  </si>
  <si>
    <t>VICAUD Estelle</t>
  </si>
  <si>
    <t>DESPERT Crystal</t>
  </si>
  <si>
    <t>PICOT Céleste</t>
  </si>
  <si>
    <t>GIROUX Jeanne</t>
  </si>
  <si>
    <t>DEBELLE Andréa</t>
  </si>
  <si>
    <t>DAVID Clara</t>
  </si>
  <si>
    <t>JUQUIN Brandon</t>
  </si>
  <si>
    <t>07350060</t>
  </si>
  <si>
    <t>04530022</t>
  </si>
  <si>
    <t>04720041</t>
  </si>
  <si>
    <t>07220031</t>
  </si>
  <si>
    <t>04720144</t>
  </si>
  <si>
    <t>04530036</t>
  </si>
  <si>
    <t>07220087</t>
  </si>
  <si>
    <t>04440262</t>
  </si>
  <si>
    <t>04720005</t>
  </si>
  <si>
    <t>04720001</t>
  </si>
  <si>
    <t>04530017</t>
  </si>
  <si>
    <t>07220007</t>
  </si>
  <si>
    <t>04720066</t>
  </si>
  <si>
    <t>WEINGAND Emilien</t>
  </si>
  <si>
    <t>MENARD Hugo</t>
  </si>
  <si>
    <t>EARLY Robin</t>
  </si>
  <si>
    <t>CWILING Raphael</t>
  </si>
  <si>
    <t>REUSEAU Louis</t>
  </si>
  <si>
    <t>QUENET Vincent</t>
  </si>
  <si>
    <t>TAFANI Adrien</t>
  </si>
  <si>
    <t>COLLAS Guillaume</t>
  </si>
  <si>
    <t>PIMONT NISHIMURA Louis</t>
  </si>
  <si>
    <t>DUCASSE Kenzo</t>
  </si>
  <si>
    <t>BENICHOU MARTIN Nicolas</t>
  </si>
  <si>
    <t>EUTROPE Yan-baptiste</t>
  </si>
  <si>
    <t>GUEZ Tom</t>
  </si>
  <si>
    <t>ADICEAM Julien</t>
  </si>
  <si>
    <t>EMOND Lucas</t>
  </si>
  <si>
    <t>JANSSENS Matteo</t>
  </si>
  <si>
    <t>DELEZENNE Antoine</t>
  </si>
  <si>
    <t>GUESDON Theotime</t>
  </si>
  <si>
    <t>BRINGAUD Andy</t>
  </si>
  <si>
    <t>CLAVEAU Elie</t>
  </si>
  <si>
    <t>SOCHARD Corentin</t>
  </si>
  <si>
    <t>VALENET Edouard</t>
  </si>
  <si>
    <t>LEMAITRE Mattéo</t>
  </si>
  <si>
    <t>NAULLEAU Pierre-alexandr</t>
  </si>
  <si>
    <t>GUYON Henri</t>
  </si>
  <si>
    <t>RATSIMANDRESY Rafael</t>
  </si>
  <si>
    <t>FERRANDEZ Mathis</t>
  </si>
  <si>
    <t>GARCIA Mathis</t>
  </si>
  <si>
    <t>EL KHOUMISTI Ouday</t>
  </si>
  <si>
    <t>BOURON Antonin</t>
  </si>
  <si>
    <t>JUSTON Ian</t>
  </si>
  <si>
    <t>BEAUMARD Lény</t>
  </si>
  <si>
    <t>SCHELLINGER Léa</t>
  </si>
  <si>
    <t>HENON Zélie</t>
  </si>
  <si>
    <t>DELOR Paula</t>
  </si>
  <si>
    <t>MOAL Nina</t>
  </si>
  <si>
    <t>PAYNEAU Axelle</t>
  </si>
  <si>
    <t>PENNEC Julie</t>
  </si>
  <si>
    <t>SOK Mélody</t>
  </si>
  <si>
    <t>ROBINI Ines</t>
  </si>
  <si>
    <t>FUZIER Mathilde</t>
  </si>
  <si>
    <t>CAMANES Chloé</t>
  </si>
  <si>
    <t>JAOUEN Annaël</t>
  </si>
  <si>
    <t>MARCHAIS Eva</t>
  </si>
  <si>
    <t>LANDRY ARTAUD Zayane</t>
  </si>
  <si>
    <t>DAYCARD FLEURY Angeline</t>
  </si>
  <si>
    <t>ROUSSELOT Lea</t>
  </si>
  <si>
    <t>LIM Lydie</t>
  </si>
  <si>
    <t>MAINCHAIN Sarah</t>
  </si>
  <si>
    <t>TALL Lucile</t>
  </si>
  <si>
    <t>LEFEUVRE Lea</t>
  </si>
  <si>
    <t>PINEAU Camille</t>
  </si>
  <si>
    <t>PASSARD Line</t>
  </si>
  <si>
    <t>07290221</t>
  </si>
  <si>
    <t>04850057</t>
  </si>
  <si>
    <t>07350014</t>
  </si>
  <si>
    <t>07350021</t>
  </si>
  <si>
    <t>04440084</t>
  </si>
  <si>
    <t>04530058</t>
  </si>
  <si>
    <t>04490124</t>
  </si>
  <si>
    <t>07290044</t>
  </si>
  <si>
    <t>04440138</t>
  </si>
  <si>
    <t>04490132</t>
  </si>
  <si>
    <t>04440176</t>
  </si>
  <si>
    <t>04440051</t>
  </si>
  <si>
    <t>THOMAS Julien</t>
  </si>
  <si>
    <t>BARDIN Matthieu</t>
  </si>
  <si>
    <t>BLIN Nathan</t>
  </si>
  <si>
    <t>DEMARCHE Theo</t>
  </si>
  <si>
    <t>BOLLACK Alexis</t>
  </si>
  <si>
    <t>GOUEZ Ehouarn</t>
  </si>
  <si>
    <t>DAVID Jean-baptiste</t>
  </si>
  <si>
    <t>BRIN Matiss</t>
  </si>
  <si>
    <t>SUEUR Rafael</t>
  </si>
  <si>
    <t>BUCCO Sullivan</t>
  </si>
  <si>
    <t>CLAUDE Ethan</t>
  </si>
  <si>
    <t>LENORMAND Hugo</t>
  </si>
  <si>
    <t>LOUARN Hugo</t>
  </si>
  <si>
    <t>BUREAU Paul</t>
  </si>
  <si>
    <t>ABIVEN Paul</t>
  </si>
  <si>
    <t>GROSSIN Ghislain</t>
  </si>
  <si>
    <t>MAILLOCHAUD Corentin</t>
  </si>
  <si>
    <t>SCHMIDT Lucas</t>
  </si>
  <si>
    <t>AILLARD Jordan</t>
  </si>
  <si>
    <t>CHAMPIGNY Lukas</t>
  </si>
  <si>
    <t>BUO Quentin</t>
  </si>
  <si>
    <t>VRIGNAUD Célestin</t>
  </si>
  <si>
    <t>RAULT Baptiste</t>
  </si>
  <si>
    <t>VAUGON Adrien</t>
  </si>
  <si>
    <t>BOUGUEN Vincent</t>
  </si>
  <si>
    <t>BESSON Meric</t>
  </si>
  <si>
    <t>BECK Felix</t>
  </si>
  <si>
    <t>ALBERT Cyprien</t>
  </si>
  <si>
    <t>COSQUER Nonna</t>
  </si>
  <si>
    <t>GUERIN Nathan</t>
  </si>
  <si>
    <t>ROLLAND Tom</t>
  </si>
  <si>
    <t>DE SA Benjamin</t>
  </si>
  <si>
    <t>NGUYEN Loan-anh</t>
  </si>
  <si>
    <t>HUARD Lydie</t>
  </si>
  <si>
    <t>CHAPET Marie</t>
  </si>
  <si>
    <t>JACQUET Aurélie</t>
  </si>
  <si>
    <t>BARTHELEMI Victoire</t>
  </si>
  <si>
    <t>RIOUT Solène</t>
  </si>
  <si>
    <t>MASSINOND Charlotte</t>
  </si>
  <si>
    <t>DUGAST Jeanne</t>
  </si>
  <si>
    <t>FOUCO Flavie</t>
  </si>
  <si>
    <t>BEAUDRON Clara</t>
  </si>
  <si>
    <t>RAKOTOBE Alienor</t>
  </si>
  <si>
    <t>LE NAN Elise</t>
  </si>
  <si>
    <t>LE FUR Iris</t>
  </si>
  <si>
    <t>LECOQ Anais</t>
  </si>
  <si>
    <t>MUSSARD Lola</t>
  </si>
  <si>
    <t>GOUT Emeline</t>
  </si>
  <si>
    <t>PERCHOC Léonie</t>
  </si>
  <si>
    <t>YVON Aschling</t>
  </si>
  <si>
    <t>LUKEBANA Priscille</t>
  </si>
  <si>
    <t>ZHOU Qi</t>
  </si>
  <si>
    <t>LE FLEM Justine</t>
  </si>
  <si>
    <t>07290027</t>
  </si>
  <si>
    <t>04440058</t>
  </si>
  <si>
    <t>07350011</t>
  </si>
  <si>
    <t>04440026</t>
  </si>
  <si>
    <t>07290227</t>
  </si>
  <si>
    <t>07350016</t>
  </si>
  <si>
    <t>07290005</t>
  </si>
  <si>
    <t>04850016</t>
  </si>
  <si>
    <t>07350136</t>
  </si>
  <si>
    <t>04851012</t>
  </si>
  <si>
    <t>07560059</t>
  </si>
  <si>
    <t>04440075</t>
  </si>
  <si>
    <t>04440028</t>
  </si>
  <si>
    <t>04720104</t>
  </si>
  <si>
    <t>07290284</t>
  </si>
  <si>
    <t>07220129</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</si>
</sst>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d\ mmmm\ yyyy"/>
    <numFmt numFmtId="166" formatCode="0.0"/>
    <numFmt numFmtId="167" formatCode="_-* #,##0.00\ [$€]_-;\-* #,##0.00\ [$€]_-;_-* &quot;-&quot;??\ [$€]_-;_-@_-"/>
    <numFmt numFmtId="168" formatCode="[$-40C]d\ mmmm\ yyyy;@"/>
  </numFmts>
  <fonts count="116">
    <font>
      <sz val="10"/>
      <name val="Arial"/>
      <family val="0"/>
    </font>
    <font>
      <sz val="10"/>
      <color indexed="8"/>
      <name val="Arial"/>
      <family val="2"/>
    </font>
    <font>
      <b/>
      <sz val="10"/>
      <name val="Arial"/>
      <family val="2"/>
    </font>
    <font>
      <b/>
      <sz val="16"/>
      <name val="Arial"/>
      <family val="2"/>
    </font>
    <font>
      <b/>
      <sz val="20"/>
      <name val="Arial"/>
      <family val="2"/>
    </font>
    <font>
      <b/>
      <sz val="9"/>
      <name val="Arial"/>
      <family val="2"/>
    </font>
    <font>
      <sz val="9"/>
      <name val="Arial"/>
      <family val="2"/>
    </font>
    <font>
      <u val="single"/>
      <sz val="10"/>
      <color indexed="12"/>
      <name val="Arial"/>
      <family val="2"/>
    </font>
    <font>
      <b/>
      <sz val="28"/>
      <name val="Arial"/>
      <family val="2"/>
    </font>
    <font>
      <sz val="8"/>
      <name val="Arial"/>
      <family val="2"/>
    </font>
    <font>
      <b/>
      <i/>
      <sz val="10"/>
      <name val="Arial"/>
      <family val="2"/>
    </font>
    <font>
      <b/>
      <u val="single"/>
      <sz val="10"/>
      <name val="Arial"/>
      <family val="2"/>
    </font>
    <font>
      <b/>
      <sz val="14"/>
      <name val="Arial"/>
      <family val="2"/>
    </font>
    <font>
      <sz val="16"/>
      <name val="Arial"/>
      <family val="2"/>
    </font>
    <font>
      <sz val="14"/>
      <name val="Arial"/>
      <family val="2"/>
    </font>
    <font>
      <sz val="9"/>
      <name val="Wingdings"/>
      <family val="0"/>
    </font>
    <font>
      <sz val="12"/>
      <name val="Arial"/>
      <family val="2"/>
    </font>
    <font>
      <sz val="9"/>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0"/>
      <name val="Arial"/>
      <family val="2"/>
    </font>
    <font>
      <b/>
      <sz val="12"/>
      <name val="Arial"/>
      <family val="2"/>
    </font>
    <font>
      <b/>
      <sz val="11"/>
      <color indexed="52"/>
      <name val="Calibri"/>
      <family val="2"/>
    </font>
    <font>
      <sz val="11"/>
      <color indexed="52"/>
      <name val="Calibri"/>
      <family val="2"/>
    </font>
    <font>
      <sz val="10"/>
      <name val="Times New Roman"/>
      <family val="1"/>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4"/>
      <name val="Wingdings"/>
      <family val="0"/>
    </font>
    <font>
      <u val="single"/>
      <sz val="10"/>
      <color indexed="12"/>
      <name val="Times New Roman"/>
      <family val="1"/>
    </font>
    <font>
      <sz val="10"/>
      <color indexed="10"/>
      <name val="Arial"/>
      <family val="2"/>
    </font>
    <font>
      <sz val="10"/>
      <color indexed="19"/>
      <name val="Arial"/>
      <family val="2"/>
    </font>
    <font>
      <b/>
      <sz val="15"/>
      <color indexed="62"/>
      <name val="Arial"/>
      <family val="2"/>
    </font>
    <font>
      <b/>
      <sz val="13"/>
      <color indexed="62"/>
      <name val="Arial"/>
      <family val="2"/>
    </font>
    <font>
      <b/>
      <sz val="11"/>
      <color indexed="62"/>
      <name val="Arial"/>
      <family val="2"/>
    </font>
    <font>
      <b/>
      <sz val="14"/>
      <color indexed="10"/>
      <name val="Arial"/>
      <family val="2"/>
    </font>
    <font>
      <sz val="11"/>
      <name val="Arial"/>
      <family val="2"/>
    </font>
    <font>
      <b/>
      <sz val="11"/>
      <name val="Arial"/>
      <family val="2"/>
    </font>
    <font>
      <b/>
      <sz val="14"/>
      <name val="Wingdings"/>
      <family val="0"/>
    </font>
    <font>
      <b/>
      <sz val="9"/>
      <name val="Wingdings"/>
      <family val="0"/>
    </font>
    <font>
      <b/>
      <sz val="12"/>
      <name val="Wingdings"/>
      <family val="0"/>
    </font>
    <font>
      <b/>
      <sz val="9"/>
      <color indexed="10"/>
      <name val="Arial"/>
      <family val="2"/>
    </font>
    <font>
      <sz val="10"/>
      <color indexed="9"/>
      <name val="Arial"/>
      <family val="2"/>
    </font>
    <font>
      <sz val="10"/>
      <color indexed="62"/>
      <name val="Arial"/>
      <family val="2"/>
    </font>
    <font>
      <sz val="10"/>
      <color indexed="20"/>
      <name val="Arial"/>
      <family val="2"/>
    </font>
    <font>
      <u val="single"/>
      <sz val="8"/>
      <color indexed="12"/>
      <name val="Arial"/>
      <family val="2"/>
    </font>
    <font>
      <sz val="10"/>
      <color indexed="17"/>
      <name val="Arial"/>
      <family val="2"/>
    </font>
    <font>
      <b/>
      <sz val="10"/>
      <color indexed="63"/>
      <name val="Arial"/>
      <family val="2"/>
    </font>
    <font>
      <i/>
      <sz val="10"/>
      <color indexed="23"/>
      <name val="Arial"/>
      <family val="2"/>
    </font>
    <font>
      <b/>
      <sz val="10"/>
      <color indexed="8"/>
      <name val="Arial"/>
      <family val="2"/>
    </font>
    <font>
      <b/>
      <sz val="9"/>
      <color indexed="17"/>
      <name val="Arial"/>
      <family val="2"/>
    </font>
    <font>
      <sz val="9"/>
      <color indexed="9"/>
      <name val="Arial"/>
      <family val="2"/>
    </font>
    <font>
      <b/>
      <i/>
      <sz val="16"/>
      <color indexed="10"/>
      <name val="Arial"/>
      <family val="2"/>
    </font>
    <font>
      <b/>
      <sz val="14"/>
      <color indexed="10"/>
      <name val="Wingdings"/>
      <family val="0"/>
    </font>
    <font>
      <b/>
      <sz val="14"/>
      <color indexed="17"/>
      <name val="Wingdings"/>
      <family val="0"/>
    </font>
    <font>
      <b/>
      <sz val="10"/>
      <color indexed="30"/>
      <name val="Arial"/>
      <family val="2"/>
    </font>
    <font>
      <sz val="8"/>
      <name val="Tahoma"/>
      <family val="2"/>
    </font>
    <font>
      <sz val="11"/>
      <color theme="1"/>
      <name val="Calibri"/>
      <family val="2"/>
    </font>
    <font>
      <sz val="10"/>
      <color theme="1"/>
      <name val="Arial"/>
      <family val="2"/>
    </font>
    <font>
      <sz val="10"/>
      <color theme="0"/>
      <name val="Arial"/>
      <family val="2"/>
    </font>
    <font>
      <sz val="11"/>
      <color theme="0"/>
      <name val="Calibri"/>
      <family val="2"/>
    </font>
    <font>
      <sz val="10"/>
      <color rgb="FFFF0000"/>
      <name val="Arial"/>
      <family val="2"/>
    </font>
    <font>
      <sz val="11"/>
      <color rgb="FFFF0000"/>
      <name val="Calibri"/>
      <family val="2"/>
    </font>
    <font>
      <b/>
      <sz val="11"/>
      <color rgb="FFFA7D00"/>
      <name val="Calibri"/>
      <family val="2"/>
    </font>
    <font>
      <b/>
      <sz val="10"/>
      <color rgb="FFFA7D00"/>
      <name val="Arial"/>
      <family val="2"/>
    </font>
    <font>
      <sz val="11"/>
      <color rgb="FFFA7D00"/>
      <name val="Calibri"/>
      <family val="2"/>
    </font>
    <font>
      <sz val="10"/>
      <color rgb="FFFA7D00"/>
      <name val="Arial"/>
      <family val="2"/>
    </font>
    <font>
      <sz val="10"/>
      <color rgb="FF3F3F76"/>
      <name val="Arial"/>
      <family val="2"/>
    </font>
    <font>
      <sz val="11"/>
      <color rgb="FF3F3F76"/>
      <name val="Calibri"/>
      <family val="2"/>
    </font>
    <font>
      <sz val="10"/>
      <color rgb="FF9C0006"/>
      <name val="Arial"/>
      <family val="2"/>
    </font>
    <font>
      <sz val="11"/>
      <color rgb="FF9C0006"/>
      <name val="Calibri"/>
      <family val="2"/>
    </font>
    <font>
      <u val="single"/>
      <sz val="8"/>
      <color theme="10"/>
      <name val="Arial"/>
      <family val="2"/>
    </font>
    <font>
      <sz val="11"/>
      <color rgb="FF9C6500"/>
      <name val="Calibri"/>
      <family val="2"/>
    </font>
    <font>
      <sz val="10"/>
      <color rgb="FF9C6500"/>
      <name val="Arial"/>
      <family val="2"/>
    </font>
    <font>
      <sz val="10"/>
      <color rgb="FF006100"/>
      <name val="Arial"/>
      <family val="2"/>
    </font>
    <font>
      <sz val="11"/>
      <color rgb="FF0061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b/>
      <sz val="10"/>
      <color theme="1"/>
      <name val="Arial"/>
      <family val="2"/>
    </font>
    <font>
      <b/>
      <sz val="11"/>
      <color theme="1"/>
      <name val="Calibri"/>
      <family val="2"/>
    </font>
    <font>
      <b/>
      <sz val="10"/>
      <color theme="0"/>
      <name val="Arial"/>
      <family val="2"/>
    </font>
    <font>
      <b/>
      <sz val="11"/>
      <color theme="0"/>
      <name val="Calibri"/>
      <family val="2"/>
    </font>
    <font>
      <b/>
      <sz val="10"/>
      <color rgb="FFFF0000"/>
      <name val="Arial"/>
      <family val="2"/>
    </font>
    <font>
      <b/>
      <sz val="9"/>
      <color rgb="FF00B050"/>
      <name val="Arial"/>
      <family val="2"/>
    </font>
    <font>
      <sz val="9"/>
      <color theme="0"/>
      <name val="Arial"/>
      <family val="2"/>
    </font>
    <font>
      <b/>
      <sz val="9"/>
      <color rgb="FFFF0000"/>
      <name val="Arial"/>
      <family val="2"/>
    </font>
    <font>
      <b/>
      <i/>
      <sz val="16"/>
      <color rgb="FFFF0000"/>
      <name val="Arial"/>
      <family val="2"/>
    </font>
    <font>
      <b/>
      <sz val="14"/>
      <color rgb="FFFF0000"/>
      <name val="Wingdings"/>
      <family val="0"/>
    </font>
    <font>
      <b/>
      <sz val="14"/>
      <color rgb="FF00B050"/>
      <name val="Wingdings"/>
      <family val="0"/>
    </font>
    <font>
      <b/>
      <sz val="10"/>
      <color rgb="FF0070C0"/>
      <name val="Arial"/>
      <family val="2"/>
    </font>
  </fonts>
  <fills count="62">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theme="4" tint="0.7999799847602844"/>
        <bgColor indexed="64"/>
      </patternFill>
    </fill>
    <fill>
      <patternFill patternType="solid">
        <fgColor indexed="29"/>
        <bgColor indexed="64"/>
      </patternFill>
    </fill>
    <fill>
      <patternFill patternType="solid">
        <fgColor indexed="45"/>
        <bgColor indexed="64"/>
      </patternFill>
    </fill>
    <fill>
      <patternFill patternType="solid">
        <fgColor theme="5" tint="0.7999799847602844"/>
        <bgColor indexed="64"/>
      </patternFill>
    </fill>
    <fill>
      <patternFill patternType="solid">
        <fgColor indexed="26"/>
        <bgColor indexed="64"/>
      </patternFill>
    </fill>
    <fill>
      <patternFill patternType="solid">
        <fgColor indexed="42"/>
        <bgColor indexed="64"/>
      </patternFill>
    </fill>
    <fill>
      <patternFill patternType="solid">
        <fgColor theme="6" tint="0.7999799847602844"/>
        <bgColor indexed="64"/>
      </patternFill>
    </fill>
    <fill>
      <patternFill patternType="solid">
        <fgColor indexed="47"/>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0"/>
        <bgColor indexed="64"/>
      </patternFill>
    </fill>
    <fill>
      <patternFill patternType="solid">
        <fgColor indexed="5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7"/>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ck"/>
      <bottom>
        <color indexed="63"/>
      </bottom>
    </border>
    <border>
      <left style="thick"/>
      <right style="hair"/>
      <top style="hair"/>
      <bottom style="hair"/>
    </border>
    <border>
      <left style="thick"/>
      <right style="thin"/>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color indexed="63"/>
      </right>
      <top>
        <color indexed="63"/>
      </top>
      <bottom>
        <color indexed="63"/>
      </bottom>
    </border>
    <border>
      <left style="thin"/>
      <right>
        <color indexed="63"/>
      </right>
      <top style="hair"/>
      <bottom style="hair"/>
    </border>
    <border>
      <left style="thin"/>
      <right>
        <color indexed="63"/>
      </right>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double"/>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thin"/>
      <bottom>
        <color indexed="63"/>
      </bottom>
    </border>
    <border>
      <left style="thin"/>
      <right>
        <color indexed="63"/>
      </right>
      <top style="thin"/>
      <bottom style="hair"/>
    </border>
    <border>
      <left style="hair"/>
      <right style="hair"/>
      <top style="hair"/>
      <bottom style="hair"/>
    </border>
    <border>
      <left>
        <color indexed="63"/>
      </left>
      <right style="thick"/>
      <top style="hair"/>
      <bottom style="hair"/>
    </border>
    <border>
      <left style="medium"/>
      <right style="medium"/>
      <top style="hair"/>
      <bottom style="hair"/>
    </border>
    <border>
      <left style="medium"/>
      <right style="medium"/>
      <top style="hair"/>
      <bottom style="medium"/>
    </border>
    <border>
      <left style="medium"/>
      <right style="medium"/>
      <top>
        <color indexed="63"/>
      </top>
      <bottom style="medium"/>
    </border>
    <border>
      <left/>
      <right/>
      <top/>
      <bottom style="medium"/>
    </border>
    <border>
      <left/>
      <right style="medium"/>
      <top/>
      <bottom style="medium"/>
    </border>
    <border>
      <left/>
      <right style="medium"/>
      <top style="medium"/>
      <bottom/>
    </border>
    <border>
      <left style="medium"/>
      <right style="medium"/>
      <top style="medium"/>
      <bottom>
        <color indexed="63"/>
      </bottom>
    </border>
    <border>
      <left style="medium"/>
      <right style="medium"/>
      <top style="thin"/>
      <bottom style="hair"/>
    </border>
    <border>
      <left/>
      <right style="medium"/>
      <top style="hair"/>
      <bottom style="medium"/>
    </border>
    <border>
      <left/>
      <right style="medium"/>
      <top style="thin"/>
      <bottom style="hair"/>
    </border>
    <border>
      <left/>
      <right style="medium"/>
      <top style="hair"/>
      <bottom style="hair"/>
    </border>
    <border>
      <left style="medium"/>
      <right style="medium"/>
      <top>
        <color indexed="63"/>
      </top>
      <bottom>
        <color indexed="63"/>
      </bottom>
    </border>
    <border>
      <left style="medium"/>
      <right style="medium"/>
      <top style="medium"/>
      <bottom style="thin"/>
    </border>
    <border>
      <left/>
      <right style="medium"/>
      <top>
        <color indexed="63"/>
      </top>
      <bottom style="hair"/>
    </border>
    <border>
      <left style="medium"/>
      <right style="medium"/>
      <top>
        <color indexed="63"/>
      </top>
      <bottom style="hair"/>
    </border>
    <border>
      <left style="medium"/>
      <right style="medium"/>
      <top style="thin"/>
      <bottom>
        <color indexed="63"/>
      </bottom>
    </border>
    <border>
      <left style="medium"/>
      <right>
        <color indexed="63"/>
      </right>
      <top>
        <color indexed="63"/>
      </top>
      <bottom>
        <color indexed="63"/>
      </bottom>
    </border>
    <border>
      <left>
        <color indexed="63"/>
      </left>
      <right style="thick"/>
      <top>
        <color indexed="63"/>
      </top>
      <bottom style="hair"/>
    </border>
    <border>
      <left style="hair"/>
      <right style="hair"/>
      <top>
        <color indexed="63"/>
      </top>
      <bottom style="hair"/>
    </border>
    <border>
      <left>
        <color indexed="63"/>
      </left>
      <right style="hair"/>
      <top style="hair"/>
      <bottom style="hair"/>
    </border>
    <border>
      <left style="hair"/>
      <right style="thick"/>
      <top style="hair"/>
      <bottom style="hair"/>
    </border>
    <border>
      <left style="hair"/>
      <right>
        <color indexed="63"/>
      </right>
      <top>
        <color indexed="63"/>
      </top>
      <bottom>
        <color indexed="63"/>
      </bottom>
    </border>
    <border>
      <left>
        <color indexed="63"/>
      </left>
      <right>
        <color indexed="63"/>
      </right>
      <top style="thick"/>
      <bottom style="thick"/>
    </border>
    <border>
      <left style="thick"/>
      <right>
        <color indexed="63"/>
      </right>
      <top style="thick"/>
      <bottom style="thick"/>
    </border>
    <border>
      <left>
        <color indexed="63"/>
      </left>
      <right style="thick"/>
      <top style="thick"/>
      <bottom style="thick"/>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style="medium"/>
      <top style="hair"/>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s>
  <cellStyleXfs count="16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74" fillId="4"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75" fillId="4"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1" fillId="2"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75"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5" fillId="2" borderId="0" applyNumberFormat="0" applyBorder="0" applyAlignment="0" applyProtection="0"/>
    <xf numFmtId="0" fontId="19" fillId="3" borderId="0" applyNumberFormat="0" applyBorder="0" applyAlignment="0" applyProtection="0"/>
    <xf numFmtId="0" fontId="75" fillId="2" borderId="0" applyNumberFormat="0" applyBorder="0" applyAlignment="0" applyProtection="0"/>
    <xf numFmtId="0" fontId="75" fillId="4"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75" fillId="4"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1" fillId="2" borderId="0" applyNumberFormat="0" applyBorder="0" applyAlignment="0" applyProtection="0"/>
    <xf numFmtId="0" fontId="75" fillId="2" borderId="0" applyNumberFormat="0" applyBorder="0" applyAlignment="0" applyProtection="0"/>
    <xf numFmtId="0" fontId="75" fillId="4"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4" fillId="2" borderId="0" applyNumberFormat="0" applyBorder="0" applyAlignment="0" applyProtection="0"/>
    <xf numFmtId="0" fontId="74" fillId="4"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74" fillId="7"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7"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1"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5" fillId="5" borderId="0" applyNumberFormat="0" applyBorder="0" applyAlignment="0" applyProtection="0"/>
    <xf numFmtId="0" fontId="19" fillId="6" borderId="0" applyNumberFormat="0" applyBorder="0" applyAlignment="0" applyProtection="0"/>
    <xf numFmtId="0" fontId="75" fillId="5" borderId="0" applyNumberFormat="0" applyBorder="0" applyAlignment="0" applyProtection="0"/>
    <xf numFmtId="0" fontId="75" fillId="7"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7"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1" fillId="5" borderId="0" applyNumberFormat="0" applyBorder="0" applyAlignment="0" applyProtection="0"/>
    <xf numFmtId="0" fontId="75" fillId="5" borderId="0" applyNumberFormat="0" applyBorder="0" applyAlignment="0" applyProtection="0"/>
    <xf numFmtId="0" fontId="75" fillId="7" borderId="0" applyNumberFormat="0" applyBorder="0" applyAlignment="0" applyProtection="0"/>
    <xf numFmtId="0" fontId="1"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74" fillId="5" borderId="0" applyNumberFormat="0" applyBorder="0" applyAlignment="0" applyProtection="0"/>
    <xf numFmtId="0" fontId="74" fillId="7"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74" fillId="10"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10"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19" fillId="9" borderId="0" applyNumberFormat="0" applyBorder="0" applyAlignment="0" applyProtection="0"/>
    <xf numFmtId="0" fontId="75" fillId="8" borderId="0" applyNumberFormat="0" applyBorder="0" applyAlignment="0" applyProtection="0"/>
    <xf numFmtId="0" fontId="75" fillId="10"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10"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75" fillId="10"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4" fillId="8" borderId="0" applyNumberFormat="0" applyBorder="0" applyAlignment="0" applyProtection="0"/>
    <xf numFmtId="0" fontId="74" fillId="10"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74" fillId="13"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3"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1"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5" fillId="11" borderId="0" applyNumberFormat="0" applyBorder="0" applyAlignment="0" applyProtection="0"/>
    <xf numFmtId="0" fontId="19" fillId="12" borderId="0" applyNumberFormat="0" applyBorder="0" applyAlignment="0" applyProtection="0"/>
    <xf numFmtId="0" fontId="75" fillId="11" borderId="0" applyNumberFormat="0" applyBorder="0" applyAlignment="0" applyProtection="0"/>
    <xf numFmtId="0" fontId="75" fillId="13"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3"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1" fillId="11" borderId="0" applyNumberFormat="0" applyBorder="0" applyAlignment="0" applyProtection="0"/>
    <xf numFmtId="0" fontId="75" fillId="11" borderId="0" applyNumberFormat="0" applyBorder="0" applyAlignment="0" applyProtection="0"/>
    <xf numFmtId="0" fontId="75" fillId="13"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74" fillId="11" borderId="0" applyNumberFormat="0" applyBorder="0" applyAlignment="0" applyProtection="0"/>
    <xf numFmtId="0" fontId="74" fillId="13"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75" fillId="15" borderId="0" applyNumberFormat="0" applyBorder="0" applyAlignment="0" applyProtection="0"/>
    <xf numFmtId="0" fontId="19" fillId="14" borderId="0" applyNumberFormat="0" applyBorder="0" applyAlignment="0" applyProtection="0"/>
    <xf numFmtId="0" fontId="74" fillId="15"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74" fillId="16"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16"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1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19" fillId="11" borderId="0" applyNumberFormat="0" applyBorder="0" applyAlignment="0" applyProtection="0"/>
    <xf numFmtId="0" fontId="75" fillId="8" borderId="0" applyNumberFormat="0" applyBorder="0" applyAlignment="0" applyProtection="0"/>
    <xf numFmtId="0" fontId="75" fillId="16"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16"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75" fillId="16"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4" fillId="8" borderId="0" applyNumberFormat="0" applyBorder="0" applyAlignment="0" applyProtection="0"/>
    <xf numFmtId="0" fontId="74" fillId="1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14" borderId="0" applyNumberFormat="0" applyBorder="0" applyAlignment="0" applyProtection="0"/>
    <xf numFmtId="0" fontId="74" fillId="17"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9" fillId="2"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74" fillId="14" borderId="0" applyNumberFormat="0" applyBorder="0" applyAlignment="0" applyProtection="0"/>
    <xf numFmtId="0" fontId="74" fillId="17"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75" fillId="18" borderId="0" applyNumberFormat="0" applyBorder="0" applyAlignment="0" applyProtection="0"/>
    <xf numFmtId="0" fontId="19" fillId="5" borderId="0" applyNumberFormat="0" applyBorder="0" applyAlignment="0" applyProtection="0"/>
    <xf numFmtId="0" fontId="74" fillId="18"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74" fillId="21"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21"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2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9" fillId="20" borderId="0" applyNumberFormat="0" applyBorder="0" applyAlignment="0" applyProtection="0"/>
    <xf numFmtId="0" fontId="75" fillId="19" borderId="0" applyNumberFormat="0" applyBorder="0" applyAlignment="0" applyProtection="0"/>
    <xf numFmtId="0" fontId="75" fillId="21"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21"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75" fillId="21"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74" fillId="19" borderId="0" applyNumberFormat="0" applyBorder="0" applyAlignment="0" applyProtection="0"/>
    <xf numFmtId="0" fontId="74" fillId="21"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74" fillId="22"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22"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1"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5" fillId="6" borderId="0" applyNumberFormat="0" applyBorder="0" applyAlignment="0" applyProtection="0"/>
    <xf numFmtId="0" fontId="19" fillId="12" borderId="0" applyNumberFormat="0" applyBorder="0" applyAlignment="0" applyProtection="0"/>
    <xf numFmtId="0" fontId="75" fillId="6" borderId="0" applyNumberFormat="0" applyBorder="0" applyAlignment="0" applyProtection="0"/>
    <xf numFmtId="0" fontId="75" fillId="22"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22"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1" fillId="6" borderId="0" applyNumberFormat="0" applyBorder="0" applyAlignment="0" applyProtection="0"/>
    <xf numFmtId="0" fontId="75" fillId="6" borderId="0" applyNumberFormat="0" applyBorder="0" applyAlignment="0" applyProtection="0"/>
    <xf numFmtId="0" fontId="75" fillId="22"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74" fillId="6" borderId="0" applyNumberFormat="0" applyBorder="0" applyAlignment="0" applyProtection="0"/>
    <xf numFmtId="0" fontId="74" fillId="22"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14" borderId="0" applyNumberFormat="0" applyBorder="0" applyAlignment="0" applyProtection="0"/>
    <xf numFmtId="0" fontId="74" fillId="2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2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9" fillId="2" borderId="0" applyNumberFormat="0" applyBorder="0" applyAlignment="0" applyProtection="0"/>
    <xf numFmtId="0" fontId="75" fillId="14" borderId="0" applyNumberFormat="0" applyBorder="0" applyAlignment="0" applyProtection="0"/>
    <xf numFmtId="0" fontId="75" fillId="2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2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75" fillId="23"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74" fillId="14" borderId="0" applyNumberFormat="0" applyBorder="0" applyAlignment="0" applyProtection="0"/>
    <xf numFmtId="0" fontId="74" fillId="23"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24" borderId="0" applyNumberFormat="0" applyBorder="0" applyAlignment="0" applyProtection="0"/>
    <xf numFmtId="0" fontId="19" fillId="8" borderId="0" applyNumberFormat="0" applyBorder="0" applyAlignment="0" applyProtection="0"/>
    <xf numFmtId="0" fontId="74" fillId="25"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25"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19" fillId="24" borderId="0" applyNumberFormat="0" applyBorder="0" applyAlignment="0" applyProtection="0"/>
    <xf numFmtId="0" fontId="75" fillId="8" borderId="0" applyNumberFormat="0" applyBorder="0" applyAlignment="0" applyProtection="0"/>
    <xf numFmtId="0" fontId="75" fillId="25"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25"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 fillId="8" borderId="0" applyNumberFormat="0" applyBorder="0" applyAlignment="0" applyProtection="0"/>
    <xf numFmtId="0" fontId="75" fillId="8" borderId="0" applyNumberFormat="0" applyBorder="0" applyAlignment="0" applyProtection="0"/>
    <xf numFmtId="0" fontId="75" fillId="25"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74" fillId="8" borderId="0" applyNumberFormat="0" applyBorder="0" applyAlignment="0" applyProtection="0"/>
    <xf numFmtId="0" fontId="74" fillId="25"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6"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6" borderId="0" applyNumberFormat="0" applyBorder="0" applyAlignment="0" applyProtection="0"/>
    <xf numFmtId="0" fontId="76" fillId="14" borderId="0" applyNumberFormat="0" applyBorder="0" applyAlignment="0" applyProtection="0"/>
    <xf numFmtId="0" fontId="20" fillId="27" borderId="0" applyNumberFormat="0" applyBorder="0" applyAlignment="0" applyProtection="0"/>
    <xf numFmtId="0" fontId="76" fillId="14" borderId="0" applyNumberFormat="0" applyBorder="0" applyAlignment="0" applyProtection="0"/>
    <xf numFmtId="0" fontId="76" fillId="26"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6"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6" borderId="0" applyNumberFormat="0" applyBorder="0" applyAlignment="0" applyProtection="0"/>
    <xf numFmtId="0" fontId="20" fillId="14"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77" fillId="14" borderId="0" applyNumberFormat="0" applyBorder="0" applyAlignment="0" applyProtection="0"/>
    <xf numFmtId="0" fontId="77" fillId="26"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28" borderId="0" applyNumberFormat="0" applyBorder="0" applyAlignment="0" applyProtection="0"/>
    <xf numFmtId="0" fontId="20" fillId="5"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0" fillId="2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30"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30" borderId="0" applyNumberFormat="0" applyBorder="0" applyAlignment="0" applyProtection="0"/>
    <xf numFmtId="0" fontId="76" fillId="24" borderId="0" applyNumberFormat="0" applyBorder="0" applyAlignment="0" applyProtection="0"/>
    <xf numFmtId="0" fontId="20" fillId="20" borderId="0" applyNumberFormat="0" applyBorder="0" applyAlignment="0" applyProtection="0"/>
    <xf numFmtId="0" fontId="76" fillId="24" borderId="0" applyNumberFormat="0" applyBorder="0" applyAlignment="0" applyProtection="0"/>
    <xf numFmtId="0" fontId="76" fillId="30"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30"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30"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77" fillId="24" borderId="0" applyNumberFormat="0" applyBorder="0" applyAlignment="0" applyProtection="0"/>
    <xf numFmtId="0" fontId="77" fillId="3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31"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31" borderId="0" applyNumberFormat="0" applyBorder="0" applyAlignment="0" applyProtection="0"/>
    <xf numFmtId="0" fontId="76" fillId="6" borderId="0" applyNumberFormat="0" applyBorder="0" applyAlignment="0" applyProtection="0"/>
    <xf numFmtId="0" fontId="20" fillId="32" borderId="0" applyNumberFormat="0" applyBorder="0" applyAlignment="0" applyProtection="0"/>
    <xf numFmtId="0" fontId="76" fillId="6" borderId="0" applyNumberFormat="0" applyBorder="0" applyAlignment="0" applyProtection="0"/>
    <xf numFmtId="0" fontId="76" fillId="31"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31"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31" borderId="0" applyNumberFormat="0" applyBorder="0" applyAlignment="0" applyProtection="0"/>
    <xf numFmtId="0" fontId="20" fillId="6"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7" fillId="6" borderId="0" applyNumberFormat="0" applyBorder="0" applyAlignment="0" applyProtection="0"/>
    <xf numFmtId="0" fontId="77" fillId="31"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3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33" borderId="0" applyNumberFormat="0" applyBorder="0" applyAlignment="0" applyProtection="0"/>
    <xf numFmtId="0" fontId="76" fillId="14" borderId="0" applyNumberFormat="0" applyBorder="0" applyAlignment="0" applyProtection="0"/>
    <xf numFmtId="0" fontId="20" fillId="34" borderId="0" applyNumberFormat="0" applyBorder="0" applyAlignment="0" applyProtection="0"/>
    <xf numFmtId="0" fontId="76" fillId="14" borderId="0" applyNumberFormat="0" applyBorder="0" applyAlignment="0" applyProtection="0"/>
    <xf numFmtId="0" fontId="76" fillId="3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3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33" borderId="0" applyNumberFormat="0" applyBorder="0" applyAlignment="0" applyProtection="0"/>
    <xf numFmtId="0" fontId="20" fillId="1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77" fillId="14" borderId="0" applyNumberFormat="0" applyBorder="0" applyAlignment="0" applyProtection="0"/>
    <xf numFmtId="0" fontId="77" fillId="3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3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35" borderId="0" applyNumberFormat="0" applyBorder="0" applyAlignment="0" applyProtection="0"/>
    <xf numFmtId="0" fontId="76" fillId="5" borderId="0" applyNumberFormat="0" applyBorder="0" applyAlignment="0" applyProtection="0"/>
    <xf numFmtId="0" fontId="20" fillId="36" borderId="0" applyNumberFormat="0" applyBorder="0" applyAlignment="0" applyProtection="0"/>
    <xf numFmtId="0" fontId="76" fillId="5" borderId="0" applyNumberFormat="0" applyBorder="0" applyAlignment="0" applyProtection="0"/>
    <xf numFmtId="0" fontId="76" fillId="3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3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35" borderId="0" applyNumberFormat="0" applyBorder="0" applyAlignment="0" applyProtection="0"/>
    <xf numFmtId="0" fontId="20" fillId="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77" fillId="5" borderId="0" applyNumberFormat="0" applyBorder="0" applyAlignment="0" applyProtection="0"/>
    <xf numFmtId="0" fontId="77" fillId="3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7" borderId="0" applyNumberFormat="0" applyBorder="0" applyAlignment="0" applyProtection="0"/>
    <xf numFmtId="0" fontId="20" fillId="39"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40"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40" borderId="0" applyNumberFormat="0" applyBorder="0" applyAlignment="0" applyProtection="0"/>
    <xf numFmtId="0" fontId="76" fillId="28" borderId="0" applyNumberFormat="0" applyBorder="0" applyAlignment="0" applyProtection="0"/>
    <xf numFmtId="0" fontId="20" fillId="41" borderId="0" applyNumberFormat="0" applyBorder="0" applyAlignment="0" applyProtection="0"/>
    <xf numFmtId="0" fontId="76" fillId="28" borderId="0" applyNumberFormat="0" applyBorder="0" applyAlignment="0" applyProtection="0"/>
    <xf numFmtId="0" fontId="76" fillId="40"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40"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40" borderId="0" applyNumberFormat="0" applyBorder="0" applyAlignment="0" applyProtection="0"/>
    <xf numFmtId="0" fontId="20" fillId="2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77" fillId="28" borderId="0" applyNumberFormat="0" applyBorder="0" applyAlignment="0" applyProtection="0"/>
    <xf numFmtId="0" fontId="77" fillId="4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42"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42" borderId="0" applyNumberFormat="0" applyBorder="0" applyAlignment="0" applyProtection="0"/>
    <xf numFmtId="0" fontId="76" fillId="24" borderId="0" applyNumberFormat="0" applyBorder="0" applyAlignment="0" applyProtection="0"/>
    <xf numFmtId="0" fontId="20" fillId="43" borderId="0" applyNumberFormat="0" applyBorder="0" applyAlignment="0" applyProtection="0"/>
    <xf numFmtId="0" fontId="76" fillId="24" borderId="0" applyNumberFormat="0" applyBorder="0" applyAlignment="0" applyProtection="0"/>
    <xf numFmtId="0" fontId="76" fillId="42"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42"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42" borderId="0" applyNumberFormat="0" applyBorder="0" applyAlignment="0" applyProtection="0"/>
    <xf numFmtId="0" fontId="20" fillId="2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77" fillId="24" borderId="0" applyNumberFormat="0" applyBorder="0" applyAlignment="0" applyProtection="0"/>
    <xf numFmtId="0" fontId="77" fillId="42"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4" borderId="0" applyNumberFormat="0" applyBorder="0" applyAlignment="0" applyProtection="0"/>
    <xf numFmtId="0" fontId="20" fillId="32"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20" fillId="4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34" borderId="0" applyNumberFormat="0" applyBorder="0" applyAlignment="0" applyProtection="0"/>
    <xf numFmtId="0" fontId="76" fillId="46" borderId="0" applyNumberFormat="0" applyBorder="0" applyAlignment="0" applyProtection="0"/>
    <xf numFmtId="0" fontId="20" fillId="34" borderId="0" applyNumberFormat="0" applyBorder="0" applyAlignment="0" applyProtection="0"/>
    <xf numFmtId="0" fontId="77" fillId="46" borderId="0" applyNumberFormat="0" applyBorder="0" applyAlignment="0" applyProtection="0"/>
    <xf numFmtId="0" fontId="20" fillId="34" borderId="0" applyNumberFormat="0" applyBorder="0" applyAlignment="0" applyProtection="0"/>
    <xf numFmtId="0" fontId="20"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7"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7" borderId="0" applyNumberFormat="0" applyBorder="0" applyAlignment="0" applyProtection="0"/>
    <xf numFmtId="0" fontId="76" fillId="41" borderId="0" applyNumberFormat="0" applyBorder="0" applyAlignment="0" applyProtection="0"/>
    <xf numFmtId="0" fontId="20" fillId="28" borderId="0" applyNumberFormat="0" applyBorder="0" applyAlignment="0" applyProtection="0"/>
    <xf numFmtId="0" fontId="76" fillId="41" borderId="0" applyNumberFormat="0" applyBorder="0" applyAlignment="0" applyProtection="0"/>
    <xf numFmtId="0" fontId="76" fillId="47"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7"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7" borderId="0" applyNumberFormat="0" applyBorder="0" applyAlignment="0" applyProtection="0"/>
    <xf numFmtId="0" fontId="20" fillId="41"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1" fillId="0" borderId="0" applyNumberFormat="0" applyFill="0" applyBorder="0" applyAlignment="0" applyProtection="0"/>
    <xf numFmtId="0" fontId="78" fillId="0" borderId="0" applyNumberFormat="0" applyFill="0" applyBorder="0" applyAlignment="0" applyProtection="0"/>
    <xf numFmtId="0" fontId="21" fillId="0" borderId="0" applyNumberFormat="0" applyFill="0" applyBorder="0" applyAlignment="0" applyProtection="0"/>
    <xf numFmtId="0" fontId="79" fillId="0" borderId="0" applyNumberFormat="0" applyFill="0" applyBorder="0" applyAlignment="0" applyProtection="0"/>
    <xf numFmtId="0" fontId="21" fillId="0" borderId="0" applyNumberFormat="0" applyFill="0" applyBorder="0" applyAlignment="0" applyProtection="0"/>
    <xf numFmtId="0" fontId="22" fillId="48" borderId="1" applyNumberFormat="0" applyAlignment="0" applyProtection="0"/>
    <xf numFmtId="0" fontId="37" fillId="49" borderId="1" applyNumberFormat="0" applyAlignment="0" applyProtection="0"/>
    <xf numFmtId="0" fontId="22" fillId="48" borderId="1" applyNumberFormat="0" applyAlignment="0" applyProtection="0"/>
    <xf numFmtId="0" fontId="80" fillId="50"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81" fillId="50"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81" fillId="50" borderId="2" applyNumberFormat="0" applyAlignment="0" applyProtection="0"/>
    <xf numFmtId="0" fontId="35" fillId="48" borderId="1" applyNumberFormat="0" applyAlignment="0" applyProtection="0"/>
    <xf numFmtId="0" fontId="35" fillId="48" borderId="1" applyNumberFormat="0" applyAlignment="0" applyProtection="0"/>
    <xf numFmtId="0" fontId="35" fillId="48" borderId="2" applyNumberFormat="0" applyAlignment="0" applyProtection="0"/>
    <xf numFmtId="0" fontId="37" fillId="49" borderId="1" applyNumberFormat="0" applyAlignment="0" applyProtection="0"/>
    <xf numFmtId="0" fontId="35" fillId="48" borderId="2" applyNumberFormat="0" applyAlignment="0" applyProtection="0"/>
    <xf numFmtId="0" fontId="81" fillId="50" borderId="2" applyNumberFormat="0" applyAlignment="0" applyProtection="0"/>
    <xf numFmtId="0" fontId="35" fillId="48" borderId="2" applyNumberFormat="0" applyAlignment="0" applyProtection="0"/>
    <xf numFmtId="0" fontId="35" fillId="48" borderId="2" applyNumberFormat="0" applyAlignment="0" applyProtection="0"/>
    <xf numFmtId="0" fontId="81" fillId="50"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1" applyNumberFormat="0" applyAlignment="0" applyProtection="0"/>
    <xf numFmtId="0" fontId="35" fillId="48" borderId="2" applyNumberFormat="0" applyAlignment="0" applyProtection="0"/>
    <xf numFmtId="0" fontId="81" fillId="50" borderId="2" applyNumberFormat="0" applyAlignment="0" applyProtection="0"/>
    <xf numFmtId="0" fontId="22" fillId="48" borderId="1" applyNumberFormat="0" applyAlignment="0" applyProtection="0"/>
    <xf numFmtId="0" fontId="37" fillId="49" borderId="1" applyNumberFormat="0" applyAlignment="0" applyProtection="0"/>
    <xf numFmtId="0" fontId="37" fillId="49" borderId="1" applyNumberFormat="0" applyAlignment="0" applyProtection="0"/>
    <xf numFmtId="0" fontId="22" fillId="48" borderId="2" applyNumberFormat="0" applyAlignment="0" applyProtection="0"/>
    <xf numFmtId="0" fontId="80" fillId="50" borderId="2" applyNumberFormat="0" applyAlignment="0" applyProtection="0"/>
    <xf numFmtId="0" fontId="22" fillId="48" borderId="2" applyNumberFormat="0" applyAlignment="0" applyProtection="0"/>
    <xf numFmtId="0" fontId="22" fillId="48" borderId="2" applyNumberFormat="0" applyAlignment="0" applyProtection="0"/>
    <xf numFmtId="0" fontId="22" fillId="48" borderId="1" applyNumberFormat="0" applyAlignment="0" applyProtection="0"/>
    <xf numFmtId="0" fontId="22" fillId="48" borderId="1" applyNumberFormat="0" applyAlignment="0" applyProtection="0"/>
    <xf numFmtId="0" fontId="37" fillId="49" borderId="1" applyNumberFormat="0" applyAlignment="0" applyProtection="0"/>
    <xf numFmtId="0" fontId="37" fillId="49" borderId="1" applyNumberFormat="0" applyAlignment="0" applyProtection="0"/>
    <xf numFmtId="0" fontId="21" fillId="0" borderId="3" applyNumberFormat="0" applyFill="0" applyAlignment="0" applyProtection="0"/>
    <xf numFmtId="0" fontId="38" fillId="0" borderId="4" applyNumberFormat="0" applyFill="0" applyAlignment="0" applyProtection="0"/>
    <xf numFmtId="0" fontId="21" fillId="0" borderId="3" applyNumberFormat="0" applyFill="0" applyAlignment="0" applyProtection="0"/>
    <xf numFmtId="0" fontId="82"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3"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3"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38" fillId="0" borderId="4" applyNumberFormat="0" applyFill="0" applyAlignment="0" applyProtection="0"/>
    <xf numFmtId="0" fontId="47" fillId="0" borderId="3" applyNumberFormat="0" applyFill="0" applyAlignment="0" applyProtection="0"/>
    <xf numFmtId="0" fontId="83"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3"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3" fillId="0" borderId="5" applyNumberFormat="0" applyFill="0" applyAlignment="0" applyProtection="0"/>
    <xf numFmtId="0" fontId="21"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1" fillId="0" borderId="3" applyNumberFormat="0" applyFill="0" applyAlignment="0" applyProtection="0"/>
    <xf numFmtId="0" fontId="82" fillId="0" borderId="5"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0" fillId="8" borderId="6"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5"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5"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5" fillId="51" borderId="7" applyNumberFormat="0" applyFont="0" applyAlignment="0" applyProtection="0"/>
    <xf numFmtId="0" fontId="75"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5"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5"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5"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39"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19" fillId="51" borderId="7" applyNumberFormat="0" applyFont="0" applyAlignment="0" applyProtection="0"/>
    <xf numFmtId="0" fontId="74" fillId="51" borderId="7" applyNumberFormat="0" applyFont="0" applyAlignment="0" applyProtection="0"/>
    <xf numFmtId="0" fontId="19" fillId="51" borderId="7" applyNumberFormat="0" applyFont="0" applyAlignment="0" applyProtection="0"/>
    <xf numFmtId="0" fontId="19" fillId="51" borderId="7" applyNumberFormat="0" applyFont="0" applyAlignment="0" applyProtection="0"/>
    <xf numFmtId="0" fontId="19" fillId="51" borderId="7" applyNumberFormat="0" applyFont="0" applyAlignment="0" applyProtection="0"/>
    <xf numFmtId="0" fontId="19" fillId="51" borderId="7" applyNumberFormat="0" applyFont="0" applyAlignment="0" applyProtection="0"/>
    <xf numFmtId="0" fontId="0" fillId="8" borderId="6" applyNumberFormat="0" applyFont="0" applyAlignment="0" applyProtection="0"/>
    <xf numFmtId="0" fontId="75" fillId="51" borderId="7" applyNumberFormat="0" applyFont="0" applyAlignment="0" applyProtection="0"/>
    <xf numFmtId="0" fontId="23" fillId="19" borderId="1" applyNumberFormat="0" applyAlignment="0" applyProtection="0"/>
    <xf numFmtId="0" fontId="84" fillId="19" borderId="2" applyNumberFormat="0" applyAlignment="0" applyProtection="0"/>
    <xf numFmtId="0" fontId="84" fillId="19" borderId="2" applyNumberFormat="0" applyAlignment="0" applyProtection="0"/>
    <xf numFmtId="0" fontId="84" fillId="19" borderId="2" applyNumberFormat="0" applyAlignment="0" applyProtection="0"/>
    <xf numFmtId="0" fontId="84" fillId="19" borderId="2" applyNumberFormat="0" applyAlignment="0" applyProtection="0"/>
    <xf numFmtId="0" fontId="84" fillId="52" borderId="2" applyNumberFormat="0" applyAlignment="0" applyProtection="0"/>
    <xf numFmtId="0" fontId="84" fillId="19" borderId="2" applyNumberFormat="0" applyAlignment="0" applyProtection="0"/>
    <xf numFmtId="0" fontId="84" fillId="19" borderId="2" applyNumberFormat="0" applyAlignment="0" applyProtection="0"/>
    <xf numFmtId="0" fontId="84" fillId="19" borderId="2" applyNumberFormat="0" applyAlignment="0" applyProtection="0"/>
    <xf numFmtId="0" fontId="84" fillId="19" borderId="2" applyNumberFormat="0" applyAlignment="0" applyProtection="0"/>
    <xf numFmtId="0" fontId="84" fillId="19" borderId="2" applyNumberFormat="0" applyAlignment="0" applyProtection="0"/>
    <xf numFmtId="0" fontId="84" fillId="52" borderId="2" applyNumberFormat="0" applyAlignment="0" applyProtection="0"/>
    <xf numFmtId="0" fontId="84" fillId="19" borderId="2" applyNumberFormat="0" applyAlignment="0" applyProtection="0"/>
    <xf numFmtId="0" fontId="23" fillId="11" borderId="1" applyNumberFormat="0" applyAlignment="0" applyProtection="0"/>
    <xf numFmtId="0" fontId="84" fillId="19" borderId="2" applyNumberFormat="0" applyAlignment="0" applyProtection="0"/>
    <xf numFmtId="0" fontId="84" fillId="52" borderId="2" applyNumberFormat="0" applyAlignment="0" applyProtection="0"/>
    <xf numFmtId="0" fontId="84" fillId="19" borderId="2" applyNumberFormat="0" applyAlignment="0" applyProtection="0"/>
    <xf numFmtId="0" fontId="84" fillId="19" borderId="2" applyNumberFormat="0" applyAlignment="0" applyProtection="0"/>
    <xf numFmtId="0" fontId="84" fillId="52" borderId="2" applyNumberFormat="0" applyAlignment="0" applyProtection="0"/>
    <xf numFmtId="0" fontId="84" fillId="19" borderId="2" applyNumberFormat="0" applyAlignment="0" applyProtection="0"/>
    <xf numFmtId="0" fontId="84" fillId="19" borderId="2" applyNumberFormat="0" applyAlignment="0" applyProtection="0"/>
    <xf numFmtId="0" fontId="84" fillId="19" borderId="2" applyNumberFormat="0" applyAlignment="0" applyProtection="0"/>
    <xf numFmtId="0" fontId="84" fillId="52" borderId="2" applyNumberFormat="0" applyAlignment="0" applyProtection="0"/>
    <xf numFmtId="0" fontId="23" fillId="19" borderId="1" applyNumberFormat="0" applyAlignment="0" applyProtection="0"/>
    <xf numFmtId="0" fontId="23" fillId="11" borderId="1" applyNumberFormat="0" applyAlignment="0" applyProtection="0"/>
    <xf numFmtId="0" fontId="23" fillId="11" borderId="1" applyNumberFormat="0" applyAlignment="0" applyProtection="0"/>
    <xf numFmtId="0" fontId="85" fillId="19" borderId="2" applyNumberFormat="0" applyAlignment="0" applyProtection="0"/>
    <xf numFmtId="0" fontId="85" fillId="52" borderId="2" applyNumberFormat="0" applyAlignment="0" applyProtection="0"/>
    <xf numFmtId="0" fontId="85" fillId="19" borderId="2" applyNumberFormat="0" applyAlignment="0" applyProtection="0"/>
    <xf numFmtId="0" fontId="85" fillId="19" borderId="2" applyNumberFormat="0" applyAlignment="0" applyProtection="0"/>
    <xf numFmtId="0" fontId="23" fillId="19" borderId="1" applyNumberFormat="0" applyAlignment="0" applyProtection="0"/>
    <xf numFmtId="0" fontId="23" fillId="19"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24"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53"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53" borderId="0" applyNumberFormat="0" applyBorder="0" applyAlignment="0" applyProtection="0"/>
    <xf numFmtId="0" fontId="86" fillId="12" borderId="0" applyNumberFormat="0" applyBorder="0" applyAlignment="0" applyProtection="0"/>
    <xf numFmtId="0" fontId="24" fillId="6" borderId="0" applyNumberFormat="0" applyBorder="0" applyAlignment="0" applyProtection="0"/>
    <xf numFmtId="0" fontId="86" fillId="12" borderId="0" applyNumberFormat="0" applyBorder="0" applyAlignment="0" applyProtection="0"/>
    <xf numFmtId="0" fontId="86" fillId="53"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53"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53"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87" fillId="12" borderId="0" applyNumberFormat="0" applyBorder="0" applyAlignment="0" applyProtection="0"/>
    <xf numFmtId="0" fontId="87" fillId="53"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25" fillId="19" borderId="0" applyNumberFormat="0" applyBorder="0" applyAlignment="0" applyProtection="0"/>
    <xf numFmtId="0" fontId="40" fillId="19" borderId="0" applyNumberFormat="0" applyBorder="0" applyAlignment="0" applyProtection="0"/>
    <xf numFmtId="0" fontId="25" fillId="19" borderId="0" applyNumberFormat="0" applyBorder="0" applyAlignment="0" applyProtection="0"/>
    <xf numFmtId="0" fontId="89"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90"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90" fillId="5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54" borderId="0" applyNumberFormat="0" applyBorder="0" applyAlignment="0" applyProtection="0"/>
    <xf numFmtId="0" fontId="40" fillId="19" borderId="0" applyNumberFormat="0" applyBorder="0" applyAlignment="0" applyProtection="0"/>
    <xf numFmtId="0" fontId="48" fillId="54" borderId="0" applyNumberFormat="0" applyBorder="0" applyAlignment="0" applyProtection="0"/>
    <xf numFmtId="0" fontId="90"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90"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19" borderId="0" applyNumberFormat="0" applyBorder="0" applyAlignment="0" applyProtection="0"/>
    <xf numFmtId="0" fontId="48" fillId="54" borderId="0" applyNumberFormat="0" applyBorder="0" applyAlignment="0" applyProtection="0"/>
    <xf numFmtId="0" fontId="90" fillId="54" borderId="0" applyNumberFormat="0" applyBorder="0" applyAlignment="0" applyProtection="0"/>
    <xf numFmtId="0" fontId="25"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25" fillId="54" borderId="0" applyNumberFormat="0" applyBorder="0" applyAlignment="0" applyProtection="0"/>
    <xf numFmtId="0" fontId="89"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74"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0" fontId="39"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6"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55"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55" borderId="0" applyNumberFormat="0" applyBorder="0" applyAlignment="0" applyProtection="0"/>
    <xf numFmtId="0" fontId="91" fillId="14" borderId="0" applyNumberFormat="0" applyBorder="0" applyAlignment="0" applyProtection="0"/>
    <xf numFmtId="0" fontId="26" fillId="9" borderId="0" applyNumberFormat="0" applyBorder="0" applyAlignment="0" applyProtection="0"/>
    <xf numFmtId="0" fontId="91" fillId="14" borderId="0" applyNumberFormat="0" applyBorder="0" applyAlignment="0" applyProtection="0"/>
    <xf numFmtId="0" fontId="91" fillId="55"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55"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55"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92" fillId="14" borderId="0" applyNumberFormat="0" applyBorder="0" applyAlignment="0" applyProtection="0"/>
    <xf numFmtId="0" fontId="92" fillId="55"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48" borderId="8" applyNumberFormat="0" applyAlignment="0" applyProtection="0"/>
    <xf numFmtId="0" fontId="93" fillId="48" borderId="9" applyNumberFormat="0" applyAlignment="0" applyProtection="0"/>
    <xf numFmtId="0" fontId="93" fillId="48" borderId="9" applyNumberFormat="0" applyAlignment="0" applyProtection="0"/>
    <xf numFmtId="0" fontId="93" fillId="48" borderId="9" applyNumberFormat="0" applyAlignment="0" applyProtection="0"/>
    <xf numFmtId="0" fontId="93" fillId="48" borderId="9" applyNumberFormat="0" applyAlignment="0" applyProtection="0"/>
    <xf numFmtId="0" fontId="93" fillId="50" borderId="9" applyNumberFormat="0" applyAlignment="0" applyProtection="0"/>
    <xf numFmtId="0" fontId="93" fillId="48" borderId="9" applyNumberFormat="0" applyAlignment="0" applyProtection="0"/>
    <xf numFmtId="0" fontId="93" fillId="48" borderId="9" applyNumberFormat="0" applyAlignment="0" applyProtection="0"/>
    <xf numFmtId="0" fontId="93" fillId="48" borderId="9" applyNumberFormat="0" applyAlignment="0" applyProtection="0"/>
    <xf numFmtId="0" fontId="93" fillId="48" borderId="9" applyNumberFormat="0" applyAlignment="0" applyProtection="0"/>
    <xf numFmtId="0" fontId="93" fillId="48" borderId="9" applyNumberFormat="0" applyAlignment="0" applyProtection="0"/>
    <xf numFmtId="0" fontId="93" fillId="50" borderId="9" applyNumberFormat="0" applyAlignment="0" applyProtection="0"/>
    <xf numFmtId="0" fontId="93" fillId="48" borderId="9" applyNumberFormat="0" applyAlignment="0" applyProtection="0"/>
    <xf numFmtId="0" fontId="27" fillId="49" borderId="8" applyNumberFormat="0" applyAlignment="0" applyProtection="0"/>
    <xf numFmtId="0" fontId="93" fillId="48" borderId="9" applyNumberFormat="0" applyAlignment="0" applyProtection="0"/>
    <xf numFmtId="0" fontId="93" fillId="50" borderId="9" applyNumberFormat="0" applyAlignment="0" applyProtection="0"/>
    <xf numFmtId="0" fontId="93" fillId="48" borderId="9" applyNumberFormat="0" applyAlignment="0" applyProtection="0"/>
    <xf numFmtId="0" fontId="93" fillId="48" borderId="9" applyNumberFormat="0" applyAlignment="0" applyProtection="0"/>
    <xf numFmtId="0" fontId="93" fillId="50" borderId="9" applyNumberFormat="0" applyAlignment="0" applyProtection="0"/>
    <xf numFmtId="0" fontId="93" fillId="48" borderId="9" applyNumberFormat="0" applyAlignment="0" applyProtection="0"/>
    <xf numFmtId="0" fontId="93" fillId="48" borderId="9" applyNumberFormat="0" applyAlignment="0" applyProtection="0"/>
    <xf numFmtId="0" fontId="93" fillId="48" borderId="9" applyNumberFormat="0" applyAlignment="0" applyProtection="0"/>
    <xf numFmtId="0" fontId="93" fillId="50" borderId="9" applyNumberFormat="0" applyAlignment="0" applyProtection="0"/>
    <xf numFmtId="0" fontId="27" fillId="48" borderId="8" applyNumberFormat="0" applyAlignment="0" applyProtection="0"/>
    <xf numFmtId="0" fontId="27" fillId="49" borderId="8" applyNumberFormat="0" applyAlignment="0" applyProtection="0"/>
    <xf numFmtId="0" fontId="27" fillId="49" borderId="8" applyNumberFormat="0" applyAlignment="0" applyProtection="0"/>
    <xf numFmtId="0" fontId="94" fillId="48" borderId="9" applyNumberFormat="0" applyAlignment="0" applyProtection="0"/>
    <xf numFmtId="0" fontId="94" fillId="50" borderId="9" applyNumberFormat="0" applyAlignment="0" applyProtection="0"/>
    <xf numFmtId="0" fontId="94" fillId="48" borderId="9" applyNumberFormat="0" applyAlignment="0" applyProtection="0"/>
    <xf numFmtId="0" fontId="94" fillId="48" borderId="9" applyNumberFormat="0" applyAlignment="0" applyProtection="0"/>
    <xf numFmtId="0" fontId="27" fillId="48" borderId="8" applyNumberFormat="0" applyAlignment="0" applyProtection="0"/>
    <xf numFmtId="0" fontId="27" fillId="48" borderId="8" applyNumberFormat="0" applyAlignment="0" applyProtection="0"/>
    <xf numFmtId="0" fontId="28" fillId="0" borderId="0" applyNumberFormat="0" applyFill="0" applyBorder="0" applyAlignment="0" applyProtection="0"/>
    <xf numFmtId="0" fontId="95" fillId="0" borderId="0" applyNumberFormat="0" applyFill="0" applyBorder="0" applyAlignment="0" applyProtection="0"/>
    <xf numFmtId="0" fontId="28" fillId="0" borderId="0" applyNumberFormat="0" applyFill="0" applyBorder="0" applyAlignment="0" applyProtection="0"/>
    <xf numFmtId="0" fontId="96"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9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0" fillId="0" borderId="10" applyNumberFormat="0" applyFill="0" applyAlignment="0" applyProtection="0"/>
    <xf numFmtId="0" fontId="42" fillId="0" borderId="11" applyNumberFormat="0" applyFill="0" applyAlignment="0" applyProtection="0"/>
    <xf numFmtId="0" fontId="30" fillId="0" borderId="10" applyNumberFormat="0" applyFill="0" applyAlignment="0" applyProtection="0"/>
    <xf numFmtId="0" fontId="98"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99"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99"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2" fillId="0" borderId="11" applyNumberFormat="0" applyFill="0" applyAlignment="0" applyProtection="0"/>
    <xf numFmtId="0" fontId="49" fillId="0" borderId="10" applyNumberFormat="0" applyFill="0" applyAlignment="0" applyProtection="0"/>
    <xf numFmtId="0" fontId="99"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99"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99" fillId="0" borderId="12" applyNumberFormat="0" applyFill="0" applyAlignment="0" applyProtection="0"/>
    <xf numFmtId="0" fontId="30"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30" fillId="0" borderId="10" applyNumberFormat="0" applyFill="0" applyAlignment="0" applyProtection="0"/>
    <xf numFmtId="0" fontId="98" fillId="0" borderId="12"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31" fillId="0" borderId="13" applyNumberFormat="0" applyFill="0" applyAlignment="0" applyProtection="0"/>
    <xf numFmtId="0" fontId="43" fillId="0" borderId="14" applyNumberFormat="0" applyFill="0" applyAlignment="0" applyProtection="0"/>
    <xf numFmtId="0" fontId="31" fillId="0" borderId="13" applyNumberFormat="0" applyFill="0" applyAlignment="0" applyProtection="0"/>
    <xf numFmtId="0" fontId="100"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1"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1"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43" fillId="0" borderId="14" applyNumberFormat="0" applyFill="0" applyAlignment="0" applyProtection="0"/>
    <xf numFmtId="0" fontId="50" fillId="0" borderId="13" applyNumberFormat="0" applyFill="0" applyAlignment="0" applyProtection="0"/>
    <xf numFmtId="0" fontId="101"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1"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1" fillId="0" borderId="15" applyNumberFormat="0" applyFill="0" applyAlignment="0" applyProtection="0"/>
    <xf numFmtId="0" fontId="31" fillId="0" borderId="13"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31" fillId="0" borderId="13" applyNumberFormat="0" applyFill="0" applyAlignment="0" applyProtection="0"/>
    <xf numFmtId="0" fontId="100" fillId="0" borderId="15"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32" fillId="0" borderId="16" applyNumberFormat="0" applyFill="0" applyAlignment="0" applyProtection="0"/>
    <xf numFmtId="0" fontId="44" fillId="0" borderId="17" applyNumberFormat="0" applyFill="0" applyAlignment="0" applyProtection="0"/>
    <xf numFmtId="0" fontId="32" fillId="0" borderId="16" applyNumberFormat="0" applyFill="0" applyAlignment="0" applyProtection="0"/>
    <xf numFmtId="0" fontId="102"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3"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3"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44" fillId="0" borderId="17" applyNumberFormat="0" applyFill="0" applyAlignment="0" applyProtection="0"/>
    <xf numFmtId="0" fontId="51" fillId="0" borderId="16" applyNumberFormat="0" applyFill="0" applyAlignment="0" applyProtection="0"/>
    <xf numFmtId="0" fontId="103"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3"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3" fillId="0" borderId="18" applyNumberFormat="0" applyFill="0" applyAlignment="0" applyProtection="0"/>
    <xf numFmtId="0" fontId="32" fillId="0" borderId="16"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32" fillId="0" borderId="16" applyNumberFormat="0" applyFill="0" applyAlignment="0" applyProtection="0"/>
    <xf numFmtId="0" fontId="102" fillId="0" borderId="18"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10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3" fillId="0" borderId="19"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20"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20" applyNumberFormat="0" applyFill="0" applyAlignment="0" applyProtection="0"/>
    <xf numFmtId="0" fontId="104" fillId="0" borderId="19" applyNumberFormat="0" applyFill="0" applyAlignment="0" applyProtection="0"/>
    <xf numFmtId="0" fontId="33" fillId="0" borderId="21" applyNumberFormat="0" applyFill="0" applyAlignment="0" applyProtection="0"/>
    <xf numFmtId="0" fontId="104" fillId="0" borderId="19" applyNumberFormat="0" applyFill="0" applyAlignment="0" applyProtection="0"/>
    <xf numFmtId="0" fontId="104" fillId="0" borderId="20"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20"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4" fillId="0" borderId="20" applyNumberFormat="0" applyFill="0" applyAlignment="0" applyProtection="0"/>
    <xf numFmtId="0" fontId="33" fillId="0" borderId="19"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105" fillId="0" borderId="19" applyNumberFormat="0" applyFill="0" applyAlignment="0" applyProtection="0"/>
    <xf numFmtId="0" fontId="105" fillId="0" borderId="20"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4" fillId="56" borderId="22" applyNumberFormat="0" applyAlignment="0" applyProtection="0"/>
    <xf numFmtId="0" fontId="106" fillId="57" borderId="23" applyNumberFormat="0" applyAlignment="0" applyProtection="0"/>
    <xf numFmtId="0" fontId="34" fillId="56" borderId="22" applyNumberFormat="0" applyAlignment="0" applyProtection="0"/>
    <xf numFmtId="0" fontId="107" fillId="57" borderId="23" applyNumberFormat="0" applyAlignment="0" applyProtection="0"/>
    <xf numFmtId="0" fontId="34" fillId="56" borderId="22" applyNumberFormat="0" applyAlignment="0" applyProtection="0"/>
  </cellStyleXfs>
  <cellXfs count="380">
    <xf numFmtId="0" fontId="0" fillId="0" borderId="0" xfId="0" applyAlignment="1">
      <alignment/>
    </xf>
    <xf numFmtId="0" fontId="6" fillId="0" borderId="24"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14" fontId="6" fillId="0" borderId="0" xfId="0" applyNumberFormat="1" applyFont="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14" fillId="0" borderId="0" xfId="0" applyFont="1" applyAlignment="1">
      <alignment vertical="center"/>
    </xf>
    <xf numFmtId="0" fontId="0" fillId="0" borderId="0" xfId="0" applyBorder="1" applyAlignment="1">
      <alignment vertical="center"/>
    </xf>
    <xf numFmtId="0" fontId="13" fillId="0" borderId="0" xfId="0" applyFont="1" applyAlignment="1">
      <alignment vertical="center"/>
    </xf>
    <xf numFmtId="0" fontId="15" fillId="0" borderId="0" xfId="0" applyFont="1" applyAlignment="1">
      <alignment horizontal="center" vertical="center"/>
    </xf>
    <xf numFmtId="49" fontId="6" fillId="0" borderId="24" xfId="0" applyNumberFormat="1" applyFont="1" applyBorder="1" applyAlignment="1">
      <alignment horizontal="center" vertical="center"/>
    </xf>
    <xf numFmtId="0" fontId="6" fillId="0" borderId="25" xfId="0" applyFont="1" applyFill="1" applyBorder="1" applyAlignment="1" quotePrefix="1">
      <alignment horizontal="center" vertical="center"/>
    </xf>
    <xf numFmtId="1" fontId="0" fillId="0" borderId="0" xfId="0" applyNumberFormat="1" applyBorder="1" applyAlignment="1">
      <alignment vertical="center"/>
    </xf>
    <xf numFmtId="1" fontId="0" fillId="0" borderId="0" xfId="0" applyNumberFormat="1" applyAlignment="1">
      <alignment vertical="center"/>
    </xf>
    <xf numFmtId="1" fontId="0" fillId="0" borderId="0" xfId="0" applyNumberFormat="1" applyAlignment="1">
      <alignment vertical="center" wrapText="1"/>
    </xf>
    <xf numFmtId="0" fontId="5" fillId="58" borderId="26" xfId="0" applyFont="1" applyFill="1" applyBorder="1" applyAlignment="1">
      <alignment horizontal="center" vertical="center"/>
    </xf>
    <xf numFmtId="49" fontId="5" fillId="58" borderId="27" xfId="0" applyNumberFormat="1" applyFont="1" applyFill="1" applyBorder="1" applyAlignment="1">
      <alignment horizontal="center" vertical="center"/>
    </xf>
    <xf numFmtId="0" fontId="5" fillId="58" borderId="28" xfId="0" applyFont="1" applyFill="1" applyBorder="1" applyAlignment="1">
      <alignment horizontal="center" vertical="center"/>
    </xf>
    <xf numFmtId="0" fontId="5" fillId="58" borderId="28" xfId="0" applyFont="1" applyFill="1" applyBorder="1" applyAlignment="1">
      <alignment horizontal="left" vertical="center"/>
    </xf>
    <xf numFmtId="0" fontId="5" fillId="58" borderId="29" xfId="0" applyFont="1" applyFill="1" applyBorder="1" applyAlignment="1">
      <alignment horizontal="center" vertical="center"/>
    </xf>
    <xf numFmtId="0" fontId="5" fillId="58" borderId="27" xfId="0" applyFont="1" applyFill="1" applyBorder="1" applyAlignment="1">
      <alignment horizontal="center" vertical="center"/>
    </xf>
    <xf numFmtId="0" fontId="45" fillId="0" borderId="30" xfId="1255" applyFont="1" applyFill="1" applyBorder="1" applyAlignment="1">
      <alignment horizontal="center" vertical="center"/>
      <protection/>
    </xf>
    <xf numFmtId="0" fontId="45" fillId="0" borderId="30" xfId="1255" applyFont="1" applyBorder="1" applyAlignment="1">
      <alignment horizontal="center" vertical="center"/>
      <protection/>
    </xf>
    <xf numFmtId="0" fontId="6" fillId="48" borderId="0" xfId="0" applyFont="1" applyFill="1" applyAlignment="1">
      <alignment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vertical="center"/>
    </xf>
    <xf numFmtId="0" fontId="0" fillId="0" borderId="0" xfId="1255" applyAlignment="1">
      <alignment vertical="center"/>
      <protection/>
    </xf>
    <xf numFmtId="0" fontId="0" fillId="0" borderId="0" xfId="0" applyBorder="1" applyAlignment="1">
      <alignment horizontal="centerContinuous" vertical="center"/>
    </xf>
    <xf numFmtId="0" fontId="0" fillId="0" borderId="33" xfId="0" applyBorder="1" applyAlignment="1">
      <alignment horizontal="centerContinuous" vertical="center"/>
    </xf>
    <xf numFmtId="0" fontId="0" fillId="0" borderId="34" xfId="0" applyBorder="1" applyAlignment="1">
      <alignment horizontal="centerContinuous" vertical="center"/>
    </xf>
    <xf numFmtId="0" fontId="0" fillId="0" borderId="35" xfId="0" applyBorder="1" applyAlignment="1">
      <alignment horizontal="centerContinuous" vertical="center"/>
    </xf>
    <xf numFmtId="0" fontId="0" fillId="0" borderId="36" xfId="0" applyBorder="1" applyAlignment="1">
      <alignment horizontal="centerContinuous" vertical="center"/>
    </xf>
    <xf numFmtId="0" fontId="14" fillId="0" borderId="0" xfId="0" applyFont="1" applyBorder="1" applyAlignment="1">
      <alignment horizontal="centerContinuous" vertical="center"/>
    </xf>
    <xf numFmtId="0" fontId="0" fillId="0" borderId="37" xfId="0" applyBorder="1" applyAlignment="1">
      <alignment horizontal="centerContinuous" vertical="center"/>
    </xf>
    <xf numFmtId="0" fontId="0" fillId="0" borderId="38" xfId="0" applyBorder="1" applyAlignment="1">
      <alignment horizontal="centerContinuous" vertical="center"/>
    </xf>
    <xf numFmtId="0" fontId="0" fillId="0" borderId="39" xfId="0" applyBorder="1" applyAlignment="1">
      <alignment horizontal="centerContinuous"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 fillId="0" borderId="0" xfId="0" applyFont="1" applyBorder="1" applyAlignment="1">
      <alignment horizontal="centerContinuous" vertical="center"/>
    </xf>
    <xf numFmtId="0" fontId="0" fillId="0" borderId="36" xfId="0" applyBorder="1" applyAlignment="1">
      <alignment vertical="center"/>
    </xf>
    <xf numFmtId="0" fontId="0" fillId="0" borderId="40" xfId="0" applyBorder="1" applyAlignment="1">
      <alignment vertical="center"/>
    </xf>
    <xf numFmtId="0" fontId="0" fillId="0" borderId="0" xfId="0" applyFill="1" applyBorder="1" applyAlignment="1">
      <alignment vertical="center"/>
    </xf>
    <xf numFmtId="0" fontId="2" fillId="0" borderId="40"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 fillId="0" borderId="0" xfId="0" applyFont="1" applyBorder="1" applyAlignment="1">
      <alignment vertical="center"/>
    </xf>
    <xf numFmtId="0" fontId="11" fillId="0" borderId="0" xfId="0" applyFont="1" applyAlignment="1">
      <alignment horizontal="centerContinuous" vertical="center"/>
    </xf>
    <xf numFmtId="0" fontId="0" fillId="0" borderId="0" xfId="0" applyAlignment="1">
      <alignment horizontal="centerContinuous" vertical="center"/>
    </xf>
    <xf numFmtId="0" fontId="13" fillId="0" borderId="41" xfId="0" applyFont="1" applyBorder="1" applyAlignment="1">
      <alignment horizontal="centerContinuous" vertical="center"/>
    </xf>
    <xf numFmtId="0" fontId="13" fillId="0" borderId="42" xfId="0" applyFont="1" applyBorder="1" applyAlignment="1">
      <alignment horizontal="centerContinuous" vertical="center"/>
    </xf>
    <xf numFmtId="0" fontId="16" fillId="0" borderId="40" xfId="0" applyFont="1" applyBorder="1" applyAlignment="1">
      <alignment horizontal="centerContinuous" vertical="center"/>
    </xf>
    <xf numFmtId="0" fontId="3" fillId="0" borderId="40" xfId="0" applyFont="1" applyBorder="1" applyAlignment="1">
      <alignment horizontal="centerContinuous" vertical="center"/>
    </xf>
    <xf numFmtId="0" fontId="2" fillId="58" borderId="0" xfId="0" applyFont="1" applyFill="1" applyBorder="1" applyAlignment="1">
      <alignment vertical="center"/>
    </xf>
    <xf numFmtId="0" fontId="0" fillId="58" borderId="0" xfId="0" applyFill="1" applyBorder="1" applyAlignment="1">
      <alignment vertical="center"/>
    </xf>
    <xf numFmtId="0" fontId="2" fillId="0" borderId="0" xfId="0" applyFont="1" applyFill="1" applyBorder="1" applyAlignment="1">
      <alignment vertical="center"/>
    </xf>
    <xf numFmtId="0" fontId="2" fillId="0" borderId="40" xfId="0" applyFont="1" applyBorder="1" applyAlignment="1">
      <alignment horizontal="centerContinuous" vertical="center"/>
    </xf>
    <xf numFmtId="0" fontId="3" fillId="0" borderId="43" xfId="0" applyFont="1" applyBorder="1" applyAlignment="1">
      <alignment horizontal="centerContinuous" vertical="center"/>
    </xf>
    <xf numFmtId="0" fontId="12" fillId="0" borderId="40" xfId="0" applyFont="1" applyBorder="1" applyAlignment="1">
      <alignment horizontal="centerContinuous" vertical="center"/>
    </xf>
    <xf numFmtId="0" fontId="0" fillId="0" borderId="44" xfId="1255" applyBorder="1" applyAlignment="1">
      <alignment vertical="center"/>
      <protection/>
    </xf>
    <xf numFmtId="0" fontId="108" fillId="0" borderId="0" xfId="0" applyFont="1" applyBorder="1" applyAlignment="1">
      <alignment horizontal="centerContinuous" vertical="center"/>
    </xf>
    <xf numFmtId="0" fontId="2" fillId="0" borderId="36" xfId="1255" applyFont="1" applyBorder="1" applyAlignment="1">
      <alignment vertical="center"/>
      <protection/>
    </xf>
    <xf numFmtId="0" fontId="0" fillId="0" borderId="40" xfId="1255" applyFont="1" applyBorder="1" applyAlignment="1">
      <alignment vertical="center"/>
      <protection/>
    </xf>
    <xf numFmtId="0" fontId="0" fillId="0" borderId="44" xfId="1255" applyBorder="1" applyAlignment="1">
      <alignment horizontal="centerContinuous" vertical="center"/>
      <protection/>
    </xf>
    <xf numFmtId="0" fontId="0" fillId="0" borderId="0" xfId="1255" applyBorder="1" applyAlignment="1">
      <alignment horizontal="centerContinuous" vertical="center"/>
      <protection/>
    </xf>
    <xf numFmtId="0" fontId="0" fillId="0" borderId="0" xfId="1255" applyFont="1" applyBorder="1" applyAlignment="1">
      <alignment horizontal="centerContinuous" vertical="center"/>
      <protection/>
    </xf>
    <xf numFmtId="0" fontId="0" fillId="0" borderId="36" xfId="1255" applyBorder="1" applyAlignment="1">
      <alignment horizontal="centerContinuous" vertical="center"/>
      <protection/>
    </xf>
    <xf numFmtId="0" fontId="0" fillId="0" borderId="40" xfId="1255" applyBorder="1" applyAlignment="1">
      <alignment horizontal="centerContinuous" vertical="center"/>
      <protection/>
    </xf>
    <xf numFmtId="0" fontId="14" fillId="0" borderId="0" xfId="1255" applyFont="1" applyBorder="1" applyAlignment="1">
      <alignment horizontal="centerContinuous" vertical="center"/>
      <protection/>
    </xf>
    <xf numFmtId="0" fontId="0" fillId="0" borderId="33" xfId="1255" applyBorder="1" applyAlignment="1">
      <alignment vertical="center"/>
      <protection/>
    </xf>
    <xf numFmtId="0" fontId="0" fillId="0" borderId="34" xfId="1255" applyBorder="1" applyAlignment="1">
      <alignment vertical="center"/>
      <protection/>
    </xf>
    <xf numFmtId="0" fontId="0" fillId="0" borderId="35" xfId="1255" applyBorder="1" applyAlignment="1">
      <alignment vertical="center"/>
      <protection/>
    </xf>
    <xf numFmtId="0" fontId="2" fillId="0" borderId="40" xfId="1255" applyFont="1" applyBorder="1" applyAlignment="1">
      <alignment horizontal="centerContinuous" vertical="center"/>
      <protection/>
    </xf>
    <xf numFmtId="0" fontId="2" fillId="0" borderId="0" xfId="1255" applyFont="1" applyBorder="1" applyAlignment="1">
      <alignment horizontal="centerContinuous" vertical="center"/>
      <protection/>
    </xf>
    <xf numFmtId="0" fontId="0" fillId="0" borderId="0" xfId="1255" applyBorder="1" applyAlignment="1">
      <alignment vertical="center"/>
      <protection/>
    </xf>
    <xf numFmtId="0" fontId="0" fillId="0" borderId="36" xfId="1255" applyBorder="1" applyAlignment="1">
      <alignment vertical="center"/>
      <protection/>
    </xf>
    <xf numFmtId="0" fontId="14" fillId="0" borderId="40" xfId="1255" applyFont="1" applyBorder="1" applyAlignment="1">
      <alignment horizontal="centerContinuous" vertical="center"/>
      <protection/>
    </xf>
    <xf numFmtId="0" fontId="14" fillId="0" borderId="45" xfId="1255" applyFont="1" applyBorder="1" applyAlignment="1">
      <alignment horizontal="centerContinuous" vertical="center"/>
      <protection/>
    </xf>
    <xf numFmtId="0" fontId="14" fillId="0" borderId="36" xfId="1255" applyFont="1" applyBorder="1" applyAlignment="1">
      <alignment horizontal="centerContinuous" vertical="center"/>
      <protection/>
    </xf>
    <xf numFmtId="0" fontId="0" fillId="0" borderId="36" xfId="1255" applyBorder="1" applyAlignment="1">
      <alignment horizontal="centerContinuous" vertical="center" shrinkToFit="1"/>
      <protection/>
    </xf>
    <xf numFmtId="0" fontId="9" fillId="0" borderId="36" xfId="1255" applyFont="1" applyBorder="1" applyAlignment="1">
      <alignment horizontal="centerContinuous" vertical="center" shrinkToFit="1"/>
      <protection/>
    </xf>
    <xf numFmtId="0" fontId="12" fillId="0" borderId="40" xfId="1255" applyFont="1" applyBorder="1" applyAlignment="1">
      <alignment horizontal="centerContinuous" vertical="center"/>
      <protection/>
    </xf>
    <xf numFmtId="0" fontId="0" fillId="0" borderId="40" xfId="1255" applyBorder="1" applyAlignment="1">
      <alignment vertical="center"/>
      <protection/>
    </xf>
    <xf numFmtId="0" fontId="2" fillId="0" borderId="40" xfId="1255" applyFont="1" applyBorder="1" applyAlignment="1">
      <alignment vertical="center"/>
      <protection/>
    </xf>
    <xf numFmtId="0" fontId="2" fillId="0" borderId="37" xfId="1255" applyFont="1" applyBorder="1" applyAlignment="1">
      <alignment vertical="center"/>
      <protection/>
    </xf>
    <xf numFmtId="0" fontId="0" fillId="0" borderId="38" xfId="1255" applyBorder="1" applyAlignment="1">
      <alignment vertical="center"/>
      <protection/>
    </xf>
    <xf numFmtId="0" fontId="0" fillId="0" borderId="39" xfId="1255" applyBorder="1" applyAlignment="1">
      <alignment vertical="center"/>
      <protection/>
    </xf>
    <xf numFmtId="0" fontId="0" fillId="0" borderId="37" xfId="1255" applyBorder="1" applyAlignment="1">
      <alignment vertical="center"/>
      <protection/>
    </xf>
    <xf numFmtId="0" fontId="2" fillId="0" borderId="36" xfId="1255" applyFont="1" applyBorder="1" applyAlignment="1">
      <alignment horizontal="centerContinuous" vertical="center"/>
      <protection/>
    </xf>
    <xf numFmtId="0" fontId="0" fillId="0" borderId="0" xfId="1255" applyFont="1" applyBorder="1" applyAlignment="1">
      <alignment vertical="center"/>
      <protection/>
    </xf>
    <xf numFmtId="0" fontId="0" fillId="0" borderId="40" xfId="1255" applyFont="1" applyBorder="1" applyAlignment="1">
      <alignment horizontal="centerContinuous" vertical="center"/>
      <protection/>
    </xf>
    <xf numFmtId="0" fontId="54" fillId="0" borderId="40" xfId="1255" applyFont="1" applyBorder="1" applyAlignment="1">
      <alignment horizontal="centerContinuous" vertical="center"/>
      <protection/>
    </xf>
    <xf numFmtId="0" fontId="53" fillId="0" borderId="0" xfId="1255" applyFont="1" applyBorder="1" applyAlignment="1">
      <alignment horizontal="centerContinuous" vertical="center"/>
      <protection/>
    </xf>
    <xf numFmtId="0" fontId="54" fillId="0" borderId="0" xfId="1255" applyFont="1" applyBorder="1" applyAlignment="1">
      <alignment horizontal="centerContinuous" vertical="center"/>
      <protection/>
    </xf>
    <xf numFmtId="0" fontId="53" fillId="0" borderId="45" xfId="1255" applyFont="1" applyBorder="1" applyAlignment="1">
      <alignment horizontal="centerContinuous" vertical="center"/>
      <protection/>
    </xf>
    <xf numFmtId="0" fontId="53" fillId="0" borderId="36" xfId="1255" applyFont="1" applyBorder="1" applyAlignment="1">
      <alignment horizontal="centerContinuous" vertical="center"/>
      <protection/>
    </xf>
    <xf numFmtId="0" fontId="78" fillId="0" borderId="44" xfId="1255" applyFont="1" applyBorder="1" applyAlignment="1">
      <alignment horizontal="centerContinuous" vertical="center"/>
      <protection/>
    </xf>
    <xf numFmtId="0" fontId="2" fillId="0" borderId="0" xfId="0" applyFont="1" applyAlignment="1">
      <alignment horizontal="left" vertical="center"/>
    </xf>
    <xf numFmtId="49" fontId="0" fillId="0" borderId="0" xfId="0" applyNumberFormat="1" applyAlignment="1">
      <alignment horizontal="left" vertical="center"/>
    </xf>
    <xf numFmtId="0" fontId="0" fillId="0" borderId="0" xfId="0" applyAlignment="1">
      <alignment horizontal="right" vertical="center"/>
    </xf>
    <xf numFmtId="49" fontId="0" fillId="0" borderId="0" xfId="0" applyNumberFormat="1" applyFont="1" applyAlignment="1">
      <alignment horizontal="left" vertical="center"/>
    </xf>
    <xf numFmtId="164" fontId="13" fillId="0" borderId="0" xfId="1155" applyFont="1" applyBorder="1" applyAlignment="1">
      <alignment horizontal="center" vertical="center" wrapText="1"/>
    </xf>
    <xf numFmtId="0" fontId="0" fillId="59"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Font="1" applyBorder="1" applyAlignment="1">
      <alignment horizontal="center" vertical="center"/>
    </xf>
    <xf numFmtId="0" fontId="0" fillId="0" borderId="48" xfId="0" applyBorder="1" applyAlignment="1">
      <alignment horizontal="center" vertical="center"/>
    </xf>
    <xf numFmtId="0" fontId="0" fillId="0" borderId="49" xfId="0" applyFont="1" applyBorder="1" applyAlignment="1">
      <alignment horizontal="center" vertical="center"/>
    </xf>
    <xf numFmtId="0" fontId="0" fillId="0" borderId="0" xfId="0" applyFont="1" applyAlignment="1">
      <alignment vertical="center" wrapTex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0" xfId="0" applyFont="1" applyBorder="1" applyAlignment="1">
      <alignment vertical="center" wrapText="1"/>
    </xf>
    <xf numFmtId="0" fontId="2" fillId="0" borderId="0" xfId="1255" applyFont="1" applyAlignment="1">
      <alignment horizontal="left" vertical="center"/>
      <protection/>
    </xf>
    <xf numFmtId="0" fontId="0" fillId="0" borderId="0" xfId="1255" applyAlignment="1">
      <alignment horizontal="left" vertical="center"/>
      <protection/>
    </xf>
    <xf numFmtId="0" fontId="0" fillId="59" borderId="51" xfId="0" applyFont="1" applyFill="1" applyBorder="1" applyAlignment="1">
      <alignment horizontal="center" vertical="center"/>
    </xf>
    <xf numFmtId="0" fontId="12" fillId="0" borderId="0" xfId="0" applyFont="1" applyAlignment="1">
      <alignment horizontal="left"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17" fillId="0" borderId="52" xfId="1261" applyFont="1" applyBorder="1" applyAlignment="1">
      <alignment horizontal="left" vertical="center"/>
      <protection/>
    </xf>
    <xf numFmtId="0" fontId="0" fillId="0" borderId="0" xfId="0" applyFont="1" applyAlignment="1">
      <alignment horizontal="center" vertical="center"/>
    </xf>
    <xf numFmtId="49" fontId="0" fillId="0" borderId="54" xfId="0" applyNumberFormat="1" applyFont="1" applyBorder="1" applyAlignment="1">
      <alignment horizontal="center" vertical="center"/>
    </xf>
    <xf numFmtId="0" fontId="0" fillId="0" borderId="55" xfId="0" applyFont="1" applyBorder="1" applyAlignment="1">
      <alignment horizontal="center" vertical="center"/>
    </xf>
    <xf numFmtId="49" fontId="0" fillId="0" borderId="55" xfId="0" applyNumberFormat="1" applyFont="1" applyBorder="1" applyAlignment="1">
      <alignment horizontal="center" vertical="center"/>
    </xf>
    <xf numFmtId="0" fontId="0" fillId="0" borderId="54" xfId="0" applyFont="1" applyBorder="1" applyAlignment="1">
      <alignment horizontal="left" vertical="center"/>
    </xf>
    <xf numFmtId="0" fontId="0" fillId="0" borderId="56" xfId="0" applyFont="1" applyBorder="1" applyAlignment="1">
      <alignment horizontal="left" vertical="center"/>
    </xf>
    <xf numFmtId="0" fontId="0" fillId="0" borderId="55" xfId="0" applyFont="1" applyBorder="1" applyAlignment="1">
      <alignment horizontal="left" vertical="center"/>
    </xf>
    <xf numFmtId="0" fontId="0" fillId="0" borderId="57" xfId="0" applyBorder="1" applyAlignment="1">
      <alignment vertical="center"/>
    </xf>
    <xf numFmtId="0" fontId="2" fillId="0" borderId="58" xfId="0" applyFont="1" applyBorder="1" applyAlignment="1">
      <alignment horizontal="left" vertical="center"/>
    </xf>
    <xf numFmtId="0" fontId="36" fillId="59" borderId="59" xfId="0" applyFont="1" applyFill="1" applyBorder="1" applyAlignment="1">
      <alignment horizontal="center" vertical="center"/>
    </xf>
    <xf numFmtId="0" fontId="36" fillId="59" borderId="60" xfId="0" applyFont="1" applyFill="1" applyBorder="1" applyAlignment="1">
      <alignment horizontal="center" vertical="center"/>
    </xf>
    <xf numFmtId="0" fontId="2" fillId="59" borderId="59" xfId="0" applyFont="1" applyFill="1" applyBorder="1" applyAlignment="1">
      <alignment horizontal="center" vertical="center"/>
    </xf>
    <xf numFmtId="0" fontId="2" fillId="59" borderId="60" xfId="0" applyFont="1" applyFill="1" applyBorder="1" applyAlignment="1">
      <alignment horizontal="center" vertical="center"/>
    </xf>
    <xf numFmtId="0" fontId="0" fillId="0" borderId="61" xfId="0" applyFont="1" applyBorder="1" applyAlignment="1">
      <alignment horizontal="left" vertical="center"/>
    </xf>
    <xf numFmtId="0" fontId="0" fillId="0" borderId="61" xfId="0" applyFont="1" applyBorder="1" applyAlignment="1">
      <alignment horizontal="center" vertical="center"/>
    </xf>
    <xf numFmtId="49" fontId="0" fillId="0" borderId="61" xfId="0" applyNumberFormat="1" applyFont="1" applyBorder="1" applyAlignment="1">
      <alignment horizontal="center" vertical="center"/>
    </xf>
    <xf numFmtId="0" fontId="0" fillId="0" borderId="62" xfId="0" applyFont="1" applyBorder="1" applyAlignment="1">
      <alignment horizontal="left" vertical="center"/>
    </xf>
    <xf numFmtId="0" fontId="0" fillId="0" borderId="62" xfId="0" applyFont="1" applyBorder="1" applyAlignment="1">
      <alignment horizontal="center" vertical="center"/>
    </xf>
    <xf numFmtId="0" fontId="18" fillId="60" borderId="0" xfId="0" applyFont="1" applyFill="1" applyBorder="1" applyAlignment="1">
      <alignment horizontal="center" vertical="center"/>
    </xf>
    <xf numFmtId="49" fontId="0" fillId="0" borderId="6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58"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55" xfId="1255" applyNumberFormat="1" applyFont="1" applyBorder="1" applyAlignment="1">
      <alignment horizontal="center" vertical="center"/>
      <protection/>
    </xf>
    <xf numFmtId="49" fontId="0" fillId="0" borderId="61" xfId="1255" applyNumberFormat="1" applyFont="1" applyBorder="1" applyAlignment="1">
      <alignment horizontal="center" vertical="center"/>
      <protection/>
    </xf>
    <xf numFmtId="49" fontId="0" fillId="0" borderId="54" xfId="1255" applyNumberFormat="1" applyFont="1" applyBorder="1" applyAlignment="1">
      <alignment horizontal="center" vertical="center"/>
      <protection/>
    </xf>
    <xf numFmtId="49" fontId="0" fillId="0" borderId="64" xfId="1255" applyNumberFormat="1" applyFont="1" applyBorder="1" applyAlignment="1">
      <alignment horizontal="center" vertical="center"/>
      <protection/>
    </xf>
    <xf numFmtId="49" fontId="0" fillId="0" borderId="62" xfId="1255" applyNumberFormat="1" applyFont="1" applyBorder="1" applyAlignment="1">
      <alignment horizontal="center" vertical="center"/>
      <protection/>
    </xf>
    <xf numFmtId="49" fontId="0" fillId="0" borderId="63" xfId="1255" applyNumberFormat="1" applyFont="1" applyBorder="1" applyAlignment="1">
      <alignment horizontal="center" vertical="center"/>
      <protection/>
    </xf>
    <xf numFmtId="49" fontId="0" fillId="0" borderId="65" xfId="1255" applyNumberFormat="1" applyFont="1" applyBorder="1" applyAlignment="1">
      <alignment horizontal="center" vertical="center"/>
      <protection/>
    </xf>
    <xf numFmtId="49" fontId="2" fillId="59" borderId="66" xfId="0" applyNumberFormat="1" applyFont="1" applyFill="1" applyBorder="1" applyAlignment="1">
      <alignment horizontal="center" vertical="center"/>
    </xf>
    <xf numFmtId="49" fontId="0" fillId="0" borderId="67" xfId="0" applyNumberFormat="1" applyFont="1" applyBorder="1" applyAlignment="1">
      <alignment horizontal="center" vertical="center"/>
    </xf>
    <xf numFmtId="0" fontId="0" fillId="0" borderId="54" xfId="1255" applyFont="1" applyBorder="1" applyAlignment="1">
      <alignment horizontal="left" vertical="center"/>
      <protection/>
    </xf>
    <xf numFmtId="0" fontId="0" fillId="0" borderId="55" xfId="1255" applyFont="1" applyBorder="1" applyAlignment="1">
      <alignment horizontal="left" vertical="center"/>
      <protection/>
    </xf>
    <xf numFmtId="0" fontId="0" fillId="0" borderId="65" xfId="1255" applyFont="1" applyBorder="1" applyAlignment="1">
      <alignment horizontal="left" vertical="center"/>
      <protection/>
    </xf>
    <xf numFmtId="49" fontId="0" fillId="0" borderId="68" xfId="0" applyNumberFormat="1" applyFont="1" applyBorder="1" applyAlignment="1">
      <alignment horizontal="center" vertical="center"/>
    </xf>
    <xf numFmtId="0" fontId="2" fillId="59" borderId="66" xfId="0" applyFont="1" applyFill="1" applyBorder="1" applyAlignment="1">
      <alignment horizontal="center" vertical="center"/>
    </xf>
    <xf numFmtId="49" fontId="0" fillId="0" borderId="69" xfId="0" applyNumberFormat="1" applyFont="1" applyBorder="1" applyAlignment="1">
      <alignment horizontal="center" vertical="center"/>
    </xf>
    <xf numFmtId="0" fontId="0" fillId="59" borderId="66" xfId="0" applyFont="1" applyFill="1" applyBorder="1" applyAlignment="1">
      <alignment horizontal="left" vertical="center"/>
    </xf>
    <xf numFmtId="0" fontId="0" fillId="59" borderId="60" xfId="0" applyFont="1" applyFill="1" applyBorder="1" applyAlignment="1">
      <alignment horizontal="left" vertical="center"/>
    </xf>
    <xf numFmtId="0" fontId="0" fillId="59" borderId="65" xfId="0" applyFont="1" applyFill="1" applyBorder="1" applyAlignment="1">
      <alignment horizontal="left" vertical="center"/>
    </xf>
    <xf numFmtId="0" fontId="2" fillId="59" borderId="59" xfId="0" applyFont="1" applyFill="1" applyBorder="1" applyAlignment="1">
      <alignment horizontal="left" vertical="center"/>
    </xf>
    <xf numFmtId="49" fontId="2" fillId="60" borderId="70" xfId="0" applyNumberFormat="1" applyFont="1" applyFill="1" applyBorder="1" applyAlignment="1">
      <alignment horizontal="center" vertical="center"/>
    </xf>
    <xf numFmtId="49" fontId="0" fillId="60" borderId="70" xfId="0" applyNumberFormat="1" applyFont="1" applyFill="1" applyBorder="1" applyAlignment="1">
      <alignment horizontal="center" vertical="center"/>
    </xf>
    <xf numFmtId="49" fontId="6" fillId="0" borderId="0" xfId="0" applyNumberFormat="1" applyFont="1" applyAlignment="1">
      <alignment horizontal="left" vertical="center"/>
    </xf>
    <xf numFmtId="0" fontId="15" fillId="0" borderId="30" xfId="0" applyFont="1" applyBorder="1" applyAlignment="1">
      <alignment horizontal="center" vertical="center"/>
    </xf>
    <xf numFmtId="0" fontId="6" fillId="0" borderId="24" xfId="0" applyFont="1" applyFill="1" applyBorder="1" applyAlignment="1">
      <alignment horizontal="center" vertical="center"/>
    </xf>
    <xf numFmtId="0" fontId="2" fillId="58" borderId="28" xfId="0" applyFont="1" applyFill="1" applyBorder="1" applyAlignment="1">
      <alignment vertical="center"/>
    </xf>
    <xf numFmtId="14" fontId="5" fillId="58" borderId="28"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52" xfId="1255" applyFont="1" applyFill="1" applyBorder="1" applyAlignment="1">
      <alignment horizontal="center" vertical="center"/>
      <protection/>
    </xf>
    <xf numFmtId="0" fontId="6" fillId="0" borderId="25" xfId="1255" applyFont="1" applyFill="1" applyBorder="1" applyAlignment="1">
      <alignment horizontal="center" vertical="center"/>
      <protection/>
    </xf>
    <xf numFmtId="0" fontId="6" fillId="0" borderId="53" xfId="1255" applyFont="1" applyFill="1" applyBorder="1" applyAlignment="1">
      <alignment horizontal="center" vertical="center"/>
      <protection/>
    </xf>
    <xf numFmtId="0" fontId="15" fillId="0" borderId="0" xfId="0" applyFont="1" applyBorder="1" applyAlignment="1">
      <alignment horizontal="center" vertical="center"/>
    </xf>
    <xf numFmtId="0" fontId="13" fillId="0" borderId="0" xfId="0" applyFont="1" applyAlignment="1">
      <alignment horizontal="center" vertical="center"/>
    </xf>
    <xf numFmtId="166" fontId="6" fillId="0" borderId="53" xfId="0" applyNumberFormat="1"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49" fontId="6" fillId="0" borderId="24" xfId="0" applyNumberFormat="1" applyFont="1" applyBorder="1" applyAlignment="1">
      <alignment horizontal="left" vertical="center"/>
    </xf>
    <xf numFmtId="0" fontId="109" fillId="0" borderId="53" xfId="0" applyFont="1" applyFill="1" applyBorder="1" applyAlignment="1">
      <alignment horizontal="right" vertical="center"/>
    </xf>
    <xf numFmtId="0" fontId="109" fillId="0" borderId="53" xfId="1255" applyFont="1" applyFill="1" applyBorder="1" applyAlignment="1">
      <alignment horizontal="right" vertical="center"/>
      <protection/>
    </xf>
    <xf numFmtId="0" fontId="6" fillId="0" borderId="25" xfId="1255" applyFont="1" applyBorder="1" applyAlignment="1">
      <alignment horizontal="center" vertical="center"/>
      <protection/>
    </xf>
    <xf numFmtId="0" fontId="6" fillId="60" borderId="52" xfId="0" applyFont="1" applyFill="1" applyBorder="1" applyAlignment="1">
      <alignment horizontal="center" vertical="center"/>
    </xf>
    <xf numFmtId="0" fontId="6" fillId="60" borderId="53" xfId="0" applyFont="1" applyFill="1" applyBorder="1" applyAlignment="1">
      <alignment horizontal="center" vertical="center"/>
    </xf>
    <xf numFmtId="0" fontId="17" fillId="60" borderId="52" xfId="1261" applyFont="1" applyFill="1" applyBorder="1" applyAlignment="1">
      <alignment horizontal="left" vertical="center"/>
      <protection/>
    </xf>
    <xf numFmtId="0" fontId="110" fillId="0" borderId="24" xfId="0" applyFont="1" applyBorder="1" applyAlignment="1">
      <alignment horizontal="center" vertical="center"/>
    </xf>
    <xf numFmtId="0" fontId="6" fillId="60" borderId="25" xfId="0" applyFont="1" applyFill="1" applyBorder="1" applyAlignment="1" quotePrefix="1">
      <alignment horizontal="center" vertical="center"/>
    </xf>
    <xf numFmtId="0" fontId="109" fillId="60" borderId="53" xfId="0" applyFont="1" applyFill="1" applyBorder="1" applyAlignment="1">
      <alignment horizontal="right" vertical="center"/>
    </xf>
    <xf numFmtId="0" fontId="111" fillId="0" borderId="53" xfId="1255" applyFont="1" applyFill="1" applyBorder="1" applyAlignment="1">
      <alignment horizontal="right" vertical="center"/>
      <protection/>
    </xf>
    <xf numFmtId="0" fontId="6" fillId="0" borderId="73" xfId="0" applyFont="1" applyFill="1" applyBorder="1" applyAlignment="1" quotePrefix="1">
      <alignment horizontal="center" vertical="center"/>
    </xf>
    <xf numFmtId="0" fontId="6" fillId="60" borderId="73" xfId="0" applyFont="1" applyFill="1" applyBorder="1" applyAlignment="1" quotePrefix="1">
      <alignment horizontal="center" vertical="center"/>
    </xf>
    <xf numFmtId="168" fontId="0" fillId="0" borderId="0" xfId="0" applyNumberFormat="1" applyAlignment="1">
      <alignment horizontal="left" vertical="center"/>
    </xf>
    <xf numFmtId="0" fontId="6" fillId="60" borderId="73" xfId="0" applyFont="1" applyFill="1" applyBorder="1" applyAlignment="1">
      <alignment horizontal="center" vertical="center"/>
    </xf>
    <xf numFmtId="0" fontId="110" fillId="0" borderId="0" xfId="0" applyFont="1" applyBorder="1" applyAlignment="1">
      <alignment horizontal="center" vertical="center"/>
    </xf>
    <xf numFmtId="0" fontId="6" fillId="0" borderId="0" xfId="1255" applyFont="1" applyBorder="1" applyAlignment="1">
      <alignment horizontal="left" vertical="center"/>
      <protection/>
    </xf>
    <xf numFmtId="0" fontId="6" fillId="48" borderId="0" xfId="0" applyFont="1" applyFill="1" applyBorder="1" applyAlignment="1">
      <alignment horizontal="center" vertical="center"/>
    </xf>
    <xf numFmtId="14" fontId="6" fillId="48" borderId="0" xfId="0" applyNumberFormat="1" applyFont="1" applyFill="1" applyBorder="1" applyAlignment="1">
      <alignment horizontal="center" vertical="center"/>
    </xf>
    <xf numFmtId="0" fontId="6" fillId="48" borderId="0" xfId="0" applyFont="1" applyFill="1" applyBorder="1" applyAlignment="1">
      <alignment horizontal="left" vertical="center"/>
    </xf>
    <xf numFmtId="49" fontId="6" fillId="0" borderId="0" xfId="0" applyNumberFormat="1" applyFont="1" applyBorder="1" applyAlignment="1">
      <alignment horizontal="left" vertical="center"/>
    </xf>
    <xf numFmtId="0" fontId="6" fillId="0" borderId="0" xfId="1255" applyFont="1" applyFill="1" applyBorder="1" applyAlignment="1">
      <alignment horizontal="center" vertical="center"/>
      <protection/>
    </xf>
    <xf numFmtId="0" fontId="6" fillId="48" borderId="0" xfId="1257" applyFont="1" applyFill="1" applyBorder="1" applyAlignment="1">
      <alignment horizontal="center" vertical="center"/>
      <protection/>
    </xf>
    <xf numFmtId="0" fontId="17" fillId="0" borderId="0" xfId="1257" applyFont="1" applyFill="1" applyBorder="1" applyAlignment="1">
      <alignment horizontal="left" vertical="center"/>
      <protection/>
    </xf>
    <xf numFmtId="0" fontId="6" fillId="60" borderId="0" xfId="0" applyFont="1" applyFill="1" applyBorder="1" applyAlignment="1">
      <alignment horizontal="center" vertical="center"/>
    </xf>
    <xf numFmtId="0" fontId="6" fillId="0" borderId="0" xfId="0" applyFont="1" applyFill="1" applyBorder="1" applyAlignment="1" quotePrefix="1">
      <alignment horizontal="center" vertical="center"/>
    </xf>
    <xf numFmtId="0" fontId="6" fillId="0" borderId="24" xfId="1255" applyFont="1" applyFill="1" applyBorder="1" applyAlignment="1">
      <alignment horizontal="center" vertical="center"/>
      <protection/>
    </xf>
    <xf numFmtId="0" fontId="6" fillId="48" borderId="24" xfId="1257" applyFont="1" applyFill="1" applyBorder="1" applyAlignment="1">
      <alignment horizontal="center" vertical="center"/>
      <protection/>
    </xf>
    <xf numFmtId="0" fontId="6" fillId="48" borderId="24" xfId="0" applyFont="1" applyFill="1" applyBorder="1" applyAlignment="1">
      <alignment horizontal="center" vertical="center"/>
    </xf>
    <xf numFmtId="0" fontId="17" fillId="0" borderId="24" xfId="1257" applyFont="1" applyFill="1" applyBorder="1" applyAlignment="1">
      <alignment horizontal="left" vertical="center"/>
      <protection/>
    </xf>
    <xf numFmtId="0" fontId="6" fillId="48" borderId="24" xfId="0" applyFont="1" applyFill="1" applyBorder="1" applyAlignment="1">
      <alignment horizontal="left" vertical="center"/>
    </xf>
    <xf numFmtId="14" fontId="6" fillId="48" borderId="24" xfId="0" applyNumberFormat="1" applyFont="1" applyFill="1" applyBorder="1" applyAlignment="1">
      <alignment horizontal="center" vertical="center"/>
    </xf>
    <xf numFmtId="0" fontId="6" fillId="60" borderId="24" xfId="0" applyFont="1" applyFill="1" applyBorder="1" applyAlignment="1">
      <alignment horizontal="center" vertical="center"/>
    </xf>
    <xf numFmtId="0" fontId="6" fillId="0" borderId="24" xfId="0" applyFont="1" applyFill="1" applyBorder="1" applyAlignment="1" quotePrefix="1">
      <alignment horizontal="center" vertical="center"/>
    </xf>
    <xf numFmtId="0" fontId="17" fillId="0" borderId="52" xfId="1257" applyFont="1" applyBorder="1" applyAlignment="1">
      <alignment horizontal="left" vertical="center"/>
      <protection/>
    </xf>
    <xf numFmtId="0" fontId="17" fillId="0" borderId="52" xfId="1257" applyFont="1" applyFill="1" applyBorder="1" applyAlignment="1">
      <alignment horizontal="left" vertical="center"/>
      <protection/>
    </xf>
    <xf numFmtId="0" fontId="17" fillId="48" borderId="52" xfId="1257" applyFont="1" applyFill="1" applyBorder="1" applyAlignment="1">
      <alignment horizontal="left" vertical="center"/>
      <protection/>
    </xf>
    <xf numFmtId="0" fontId="6" fillId="48" borderId="52" xfId="1257" applyFont="1" applyFill="1" applyBorder="1" applyAlignment="1">
      <alignment horizontal="left" vertical="center"/>
      <protection/>
    </xf>
    <xf numFmtId="0" fontId="6" fillId="48" borderId="52" xfId="1261" applyFont="1" applyFill="1" applyBorder="1" applyAlignment="1">
      <alignment horizontal="left" vertical="center"/>
      <protection/>
    </xf>
    <xf numFmtId="0" fontId="17" fillId="0" borderId="52" xfId="1256" applyFont="1" applyBorder="1" applyAlignment="1">
      <alignment horizontal="left" vertical="center"/>
      <protection/>
    </xf>
    <xf numFmtId="0" fontId="6" fillId="60" borderId="25" xfId="0" applyFont="1" applyFill="1" applyBorder="1" applyAlignment="1">
      <alignment horizontal="center" vertical="center"/>
    </xf>
    <xf numFmtId="0" fontId="6" fillId="60" borderId="52" xfId="0" applyFont="1" applyFill="1" applyBorder="1" applyAlignment="1">
      <alignment horizontal="center" vertical="center"/>
    </xf>
    <xf numFmtId="0" fontId="6" fillId="60" borderId="72" xfId="0" applyFont="1" applyFill="1" applyBorder="1" applyAlignment="1">
      <alignment horizontal="center" vertical="center"/>
    </xf>
    <xf numFmtId="0" fontId="6" fillId="0" borderId="24" xfId="1255" applyFont="1" applyBorder="1" applyAlignment="1">
      <alignment horizontal="left" vertical="center"/>
      <protection/>
    </xf>
    <xf numFmtId="0" fontId="6" fillId="60" borderId="52" xfId="0" applyFont="1" applyFill="1" applyBorder="1" applyAlignment="1">
      <alignment horizontal="center" vertical="center"/>
    </xf>
    <xf numFmtId="0" fontId="6" fillId="60" borderId="74" xfId="0" applyFont="1" applyFill="1" applyBorder="1" applyAlignment="1">
      <alignment horizontal="center" vertical="center"/>
    </xf>
    <xf numFmtId="0" fontId="5" fillId="61" borderId="28" xfId="0" applyFont="1" applyFill="1" applyBorder="1" applyAlignment="1">
      <alignment horizontal="center" vertical="center"/>
    </xf>
    <xf numFmtId="0" fontId="111" fillId="0" borderId="30" xfId="0" applyFont="1" applyFill="1" applyBorder="1" applyAlignment="1">
      <alignment horizontal="center" vertical="center"/>
    </xf>
    <xf numFmtId="0" fontId="112" fillId="0" borderId="40" xfId="0" applyFont="1" applyBorder="1" applyAlignment="1">
      <alignment horizontal="centerContinuous" vertical="center"/>
    </xf>
    <xf numFmtId="0" fontId="6" fillId="60" borderId="25" xfId="1255" applyFont="1" applyFill="1" applyBorder="1" applyAlignment="1">
      <alignment horizontal="center" vertical="center"/>
      <protection/>
    </xf>
    <xf numFmtId="0" fontId="17" fillId="60" borderId="52" xfId="1256" applyFont="1" applyFill="1" applyBorder="1" applyAlignment="1">
      <alignment horizontal="left" vertical="center"/>
      <protection/>
    </xf>
    <xf numFmtId="0" fontId="6" fillId="60" borderId="0" xfId="0" applyFont="1" applyFill="1" applyAlignment="1">
      <alignment vertical="center"/>
    </xf>
    <xf numFmtId="0" fontId="111" fillId="60" borderId="53" xfId="1255" applyFont="1" applyFill="1" applyBorder="1" applyAlignment="1">
      <alignment horizontal="right" vertical="center"/>
      <protection/>
    </xf>
    <xf numFmtId="0" fontId="6" fillId="60" borderId="52" xfId="0" applyFont="1" applyFill="1" applyBorder="1" applyAlignment="1">
      <alignment horizontal="center" vertical="center"/>
    </xf>
    <xf numFmtId="0" fontId="6" fillId="60" borderId="53" xfId="0" applyFont="1" applyFill="1" applyBorder="1" applyAlignment="1">
      <alignment horizontal="center" vertical="center"/>
    </xf>
    <xf numFmtId="0" fontId="6" fillId="60" borderId="53" xfId="1255" applyFont="1" applyFill="1" applyBorder="1" applyAlignment="1">
      <alignment horizontal="center" vertical="center"/>
      <protection/>
    </xf>
    <xf numFmtId="0" fontId="6" fillId="60" borderId="25" xfId="0" applyFont="1" applyFill="1" applyBorder="1" applyAlignment="1" quotePrefix="1">
      <alignment horizontal="center" vertical="center"/>
    </xf>
    <xf numFmtId="0" fontId="5" fillId="60" borderId="53" xfId="0" applyFont="1" applyFill="1" applyBorder="1" applyAlignment="1">
      <alignment horizontal="right" vertical="center"/>
    </xf>
    <xf numFmtId="0" fontId="6" fillId="60" borderId="73" xfId="0" applyFont="1" applyFill="1" applyBorder="1" applyAlignment="1" quotePrefix="1">
      <alignment horizontal="center" vertical="center"/>
    </xf>
    <xf numFmtId="0" fontId="6" fillId="60" borderId="25" xfId="0" applyFont="1" applyFill="1" applyBorder="1" applyAlignment="1">
      <alignment horizontal="center" vertical="center"/>
    </xf>
    <xf numFmtId="0" fontId="6" fillId="60" borderId="73" xfId="0" applyFont="1" applyFill="1" applyBorder="1" applyAlignment="1">
      <alignment horizontal="center" vertical="center"/>
    </xf>
    <xf numFmtId="0" fontId="6" fillId="60" borderId="74" xfId="0" applyFont="1" applyFill="1" applyBorder="1" applyAlignment="1">
      <alignment horizontal="center" vertical="center"/>
    </xf>
    <xf numFmtId="0" fontId="6" fillId="0" borderId="25" xfId="1255" applyFont="1" applyFill="1" applyBorder="1" applyAlignment="1" quotePrefix="1">
      <alignment horizontal="center" vertical="center"/>
      <protection/>
    </xf>
    <xf numFmtId="0" fontId="6" fillId="60" borderId="52" xfId="1255" applyFont="1" applyFill="1" applyBorder="1" applyAlignment="1">
      <alignment horizontal="center" vertical="center"/>
      <protection/>
    </xf>
    <xf numFmtId="0" fontId="6" fillId="0" borderId="73" xfId="1255" applyFont="1" applyFill="1" applyBorder="1" applyAlignment="1" quotePrefix="1">
      <alignment horizontal="center" vertical="center"/>
      <protection/>
    </xf>
    <xf numFmtId="0" fontId="6" fillId="60" borderId="52" xfId="0" applyFont="1" applyFill="1" applyBorder="1" applyAlignment="1">
      <alignment horizontal="center" vertical="center"/>
    </xf>
    <xf numFmtId="0" fontId="6" fillId="60" borderId="52" xfId="1255" applyFont="1" applyFill="1" applyBorder="1" applyAlignment="1">
      <alignment horizontal="center" vertical="center"/>
      <protection/>
    </xf>
    <xf numFmtId="0" fontId="6" fillId="60" borderId="0" xfId="0" applyFont="1" applyFill="1" applyAlignment="1">
      <alignment vertical="center"/>
    </xf>
    <xf numFmtId="0" fontId="17" fillId="60" borderId="52" xfId="1261" applyFont="1" applyFill="1" applyBorder="1" applyAlignment="1">
      <alignment horizontal="left" vertical="center"/>
      <protection/>
    </xf>
    <xf numFmtId="0" fontId="17" fillId="60" borderId="52" xfId="1257" applyFont="1" applyFill="1" applyBorder="1" applyAlignment="1">
      <alignment horizontal="left" vertical="center"/>
      <protection/>
    </xf>
    <xf numFmtId="0" fontId="6" fillId="60" borderId="52" xfId="1257" applyFont="1" applyFill="1" applyBorder="1" applyAlignment="1">
      <alignment horizontal="left" vertical="center"/>
      <protection/>
    </xf>
    <xf numFmtId="0" fontId="17" fillId="60" borderId="52" xfId="1256" applyFont="1" applyFill="1" applyBorder="1" applyAlignment="1">
      <alignment horizontal="left" vertical="center"/>
      <protection/>
    </xf>
    <xf numFmtId="0" fontId="6"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14" fontId="6" fillId="0" borderId="0" xfId="0" applyNumberFormat="1" applyFont="1" applyFill="1" applyBorder="1" applyAlignment="1">
      <alignment horizontal="center" vertical="center"/>
    </xf>
    <xf numFmtId="0" fontId="6" fillId="60" borderId="0" xfId="0" applyFont="1" applyFill="1" applyBorder="1" applyAlignment="1">
      <alignment horizontal="left" vertical="center"/>
    </xf>
    <xf numFmtId="0" fontId="6" fillId="60" borderId="0" xfId="0" applyFont="1" applyFill="1" applyBorder="1" applyAlignment="1">
      <alignment vertical="center"/>
    </xf>
    <xf numFmtId="0" fontId="6" fillId="0" borderId="0" xfId="0" applyFont="1" applyFill="1" applyBorder="1" applyAlignment="1">
      <alignment vertical="center"/>
    </xf>
    <xf numFmtId="0" fontId="113" fillId="0" borderId="75" xfId="1255" applyFont="1" applyFill="1" applyBorder="1" applyAlignment="1">
      <alignment horizontal="center" vertical="center"/>
      <protection/>
    </xf>
    <xf numFmtId="0" fontId="55" fillId="60" borderId="30" xfId="1255" applyFont="1" applyFill="1" applyBorder="1" applyAlignment="1">
      <alignment horizontal="center" vertical="center"/>
      <protection/>
    </xf>
    <xf numFmtId="0" fontId="114" fillId="60" borderId="30" xfId="1255" applyFont="1" applyFill="1" applyBorder="1" applyAlignment="1">
      <alignment horizontal="center" vertical="center"/>
      <protection/>
    </xf>
    <xf numFmtId="165" fontId="56" fillId="0" borderId="0" xfId="0" applyNumberFormat="1" applyFont="1" applyAlignment="1">
      <alignment horizontal="center" vertical="center"/>
    </xf>
    <xf numFmtId="0" fontId="56" fillId="0" borderId="30" xfId="0" applyFont="1" applyBorder="1" applyAlignment="1">
      <alignment horizontal="center" vertical="center"/>
    </xf>
    <xf numFmtId="0" fontId="55" fillId="0" borderId="30" xfId="1255" applyFont="1" applyBorder="1" applyAlignment="1">
      <alignment horizontal="center" vertical="center"/>
      <protection/>
    </xf>
    <xf numFmtId="0" fontId="55" fillId="0" borderId="30" xfId="1255" applyFont="1" applyFill="1" applyBorder="1" applyAlignment="1">
      <alignment horizontal="center" vertical="center"/>
      <protection/>
    </xf>
    <xf numFmtId="0" fontId="55" fillId="0" borderId="0" xfId="1255" applyFont="1" applyFill="1" applyBorder="1" applyAlignment="1">
      <alignment horizontal="center" vertical="center"/>
      <protection/>
    </xf>
    <xf numFmtId="0" fontId="57" fillId="0" borderId="0" xfId="0" applyFont="1" applyBorder="1" applyAlignment="1">
      <alignment horizontal="center" vertical="center"/>
    </xf>
    <xf numFmtId="0" fontId="56" fillId="0" borderId="0" xfId="0" applyFont="1" applyAlignment="1">
      <alignment horizontal="center" vertical="center"/>
    </xf>
    <xf numFmtId="0" fontId="114" fillId="0" borderId="30" xfId="1255" applyFont="1" applyBorder="1" applyAlignment="1">
      <alignment horizontal="center" vertical="center"/>
      <protection/>
    </xf>
    <xf numFmtId="0" fontId="57" fillId="0" borderId="30" xfId="0" applyFont="1" applyFill="1" applyBorder="1" applyAlignment="1">
      <alignment horizontal="center" vertical="center"/>
    </xf>
    <xf numFmtId="0" fontId="56" fillId="0" borderId="0" xfId="0" applyFont="1" applyBorder="1" applyAlignment="1">
      <alignment horizontal="center" vertical="center"/>
    </xf>
    <xf numFmtId="0" fontId="57" fillId="0" borderId="30" xfId="0" applyFont="1" applyBorder="1" applyAlignment="1">
      <alignment horizontal="center" vertical="center"/>
    </xf>
    <xf numFmtId="0" fontId="2" fillId="0" borderId="0" xfId="0" applyFont="1" applyAlignment="1">
      <alignment/>
    </xf>
    <xf numFmtId="0" fontId="57" fillId="60" borderId="30" xfId="0" applyFont="1" applyFill="1" applyBorder="1" applyAlignment="1">
      <alignment horizontal="center" vertical="center"/>
    </xf>
    <xf numFmtId="0" fontId="108" fillId="0" borderId="0" xfId="0" applyFont="1" applyAlignment="1">
      <alignment vertical="center"/>
    </xf>
    <xf numFmtId="0" fontId="6" fillId="60" borderId="71" xfId="1255" applyFont="1" applyFill="1" applyBorder="1" applyAlignment="1">
      <alignment horizontal="center" vertical="center"/>
      <protection/>
    </xf>
    <xf numFmtId="0" fontId="55" fillId="0" borderId="75" xfId="1255" applyFont="1" applyBorder="1" applyAlignment="1">
      <alignment horizontal="center" vertical="center"/>
      <protection/>
    </xf>
    <xf numFmtId="0" fontId="6" fillId="60" borderId="72" xfId="1255" applyFont="1" applyFill="1" applyBorder="1" applyAlignment="1">
      <alignment horizontal="center" vertical="center"/>
      <protection/>
    </xf>
    <xf numFmtId="0" fontId="113" fillId="60" borderId="75" xfId="1255" applyFont="1" applyFill="1" applyBorder="1" applyAlignment="1">
      <alignment horizontal="center" vertical="center"/>
      <protection/>
    </xf>
    <xf numFmtId="0" fontId="6" fillId="48" borderId="52" xfId="1257" applyFont="1" applyFill="1" applyBorder="1" applyAlignment="1">
      <alignment horizontal="center" vertical="center"/>
      <protection/>
    </xf>
    <xf numFmtId="0" fontId="6" fillId="48" borderId="72" xfId="0" applyFont="1" applyFill="1" applyBorder="1" applyAlignment="1">
      <alignment horizontal="left" vertical="center"/>
    </xf>
    <xf numFmtId="14" fontId="6" fillId="48" borderId="52" xfId="0" applyNumberFormat="1" applyFont="1" applyFill="1" applyBorder="1" applyAlignment="1">
      <alignment horizontal="center" vertical="center"/>
    </xf>
    <xf numFmtId="0" fontId="6" fillId="60" borderId="52" xfId="0" applyFont="1" applyFill="1" applyBorder="1" applyAlignment="1">
      <alignment horizontal="center" vertical="center"/>
    </xf>
    <xf numFmtId="0" fontId="6" fillId="60" borderId="53" xfId="0" applyFont="1" applyFill="1" applyBorder="1" applyAlignment="1">
      <alignment horizontal="center" vertical="center"/>
    </xf>
    <xf numFmtId="0" fontId="17" fillId="60" borderId="52" xfId="1261" applyFont="1" applyFill="1" applyBorder="1" applyAlignment="1">
      <alignment horizontal="left" vertical="center"/>
      <protection/>
    </xf>
    <xf numFmtId="0" fontId="6" fillId="60" borderId="25" xfId="0" applyFont="1" applyFill="1" applyBorder="1" applyAlignment="1" quotePrefix="1">
      <alignment horizontal="center" vertical="center"/>
    </xf>
    <xf numFmtId="0" fontId="109" fillId="60" borderId="53" xfId="0" applyFont="1" applyFill="1" applyBorder="1" applyAlignment="1">
      <alignment horizontal="right" vertical="center"/>
    </xf>
    <xf numFmtId="0" fontId="6" fillId="60" borderId="52" xfId="1255" applyFont="1" applyFill="1" applyBorder="1" applyAlignment="1">
      <alignment horizontal="center" vertical="center"/>
      <protection/>
    </xf>
    <xf numFmtId="0" fontId="111" fillId="0" borderId="53" xfId="1255" applyFont="1" applyFill="1" applyBorder="1" applyAlignment="1">
      <alignment horizontal="right" vertical="center"/>
      <protection/>
    </xf>
    <xf numFmtId="0" fontId="6" fillId="60" borderId="73" xfId="0" applyFont="1" applyFill="1" applyBorder="1" applyAlignment="1" quotePrefix="1">
      <alignment horizontal="center" vertical="center"/>
    </xf>
    <xf numFmtId="0" fontId="6" fillId="60" borderId="73" xfId="0" applyFont="1" applyFill="1" applyBorder="1" applyAlignment="1">
      <alignment horizontal="center" vertical="center"/>
    </xf>
    <xf numFmtId="0" fontId="6" fillId="60" borderId="0" xfId="0" applyFont="1" applyFill="1" applyBorder="1" applyAlignment="1">
      <alignment horizontal="center" vertical="center"/>
    </xf>
    <xf numFmtId="0" fontId="6" fillId="60" borderId="53" xfId="1255" applyFont="1" applyFill="1" applyBorder="1" applyAlignment="1">
      <alignment horizontal="center" vertical="center"/>
      <protection/>
    </xf>
    <xf numFmtId="0" fontId="6" fillId="60" borderId="25" xfId="0" applyFont="1" applyFill="1" applyBorder="1" applyAlignment="1">
      <alignment horizontal="center" vertical="center"/>
    </xf>
    <xf numFmtId="0" fontId="6" fillId="60" borderId="74" xfId="0" applyFont="1" applyFill="1" applyBorder="1" applyAlignment="1">
      <alignment horizontal="center" vertical="center"/>
    </xf>
    <xf numFmtId="0" fontId="6" fillId="60" borderId="25" xfId="1255" applyFont="1" applyFill="1" applyBorder="1" applyAlignment="1">
      <alignment horizontal="center" vertical="center"/>
      <protection/>
    </xf>
    <xf numFmtId="0" fontId="17" fillId="60" borderId="52" xfId="1256" applyFont="1" applyFill="1" applyBorder="1" applyAlignment="1">
      <alignment horizontal="left" vertical="center"/>
      <protection/>
    </xf>
    <xf numFmtId="0" fontId="6" fillId="60" borderId="0" xfId="0" applyFont="1" applyFill="1" applyAlignment="1">
      <alignment vertical="center"/>
    </xf>
    <xf numFmtId="0" fontId="17" fillId="60" borderId="52" xfId="1257" applyFont="1" applyFill="1" applyBorder="1" applyAlignment="1">
      <alignment horizontal="left" vertical="center"/>
      <protection/>
    </xf>
    <xf numFmtId="0" fontId="111" fillId="60" borderId="53" xfId="1255" applyFont="1" applyFill="1" applyBorder="1" applyAlignment="1">
      <alignment horizontal="right" vertical="center"/>
      <protection/>
    </xf>
    <xf numFmtId="0" fontId="6" fillId="60" borderId="52" xfId="1261" applyFont="1" applyFill="1" applyBorder="1" applyAlignment="1">
      <alignment horizontal="left" vertical="center"/>
      <protection/>
    </xf>
    <xf numFmtId="0" fontId="6" fillId="60" borderId="52" xfId="1257" applyFont="1" applyFill="1" applyBorder="1" applyAlignment="1">
      <alignment horizontal="left" vertical="center"/>
      <protection/>
    </xf>
    <xf numFmtId="0" fontId="6" fillId="0" borderId="76" xfId="1255" applyFont="1" applyBorder="1" applyAlignment="1">
      <alignment horizontal="left" vertical="center"/>
      <protection/>
    </xf>
    <xf numFmtId="0" fontId="6" fillId="0" borderId="76" xfId="1255" applyFont="1" applyBorder="1" applyAlignment="1">
      <alignment horizontal="center" vertical="center"/>
      <protection/>
    </xf>
    <xf numFmtId="49" fontId="6" fillId="0" borderId="76" xfId="1255" applyNumberFormat="1" applyFont="1" applyBorder="1" applyAlignment="1">
      <alignment horizontal="center" vertical="center"/>
      <protection/>
    </xf>
    <xf numFmtId="0" fontId="6" fillId="0" borderId="76" xfId="1255" applyFont="1" applyFill="1" applyBorder="1" applyAlignment="1">
      <alignment horizontal="center" vertical="center"/>
      <protection/>
    </xf>
    <xf numFmtId="0" fontId="5" fillId="0" borderId="76" xfId="1255" applyFont="1" applyBorder="1" applyAlignment="1">
      <alignment horizontal="left" vertical="center"/>
      <protection/>
    </xf>
    <xf numFmtId="0" fontId="6" fillId="60" borderId="25" xfId="1255" applyFont="1" applyFill="1" applyBorder="1" applyAlignment="1" quotePrefix="1">
      <alignment horizontal="center" vertical="center"/>
      <protection/>
    </xf>
    <xf numFmtId="0" fontId="17" fillId="60" borderId="52" xfId="1255" applyFont="1" applyFill="1" applyBorder="1" applyAlignment="1">
      <alignment horizontal="left" vertical="center"/>
      <protection/>
    </xf>
    <xf numFmtId="0" fontId="58" fillId="60" borderId="25" xfId="1255" applyFont="1" applyFill="1" applyBorder="1" applyAlignment="1">
      <alignment horizontal="center" vertical="center"/>
      <protection/>
    </xf>
    <xf numFmtId="0" fontId="6" fillId="60" borderId="76" xfId="1255" applyFont="1" applyFill="1" applyBorder="1" applyAlignment="1">
      <alignment horizontal="left" vertical="center"/>
      <protection/>
    </xf>
    <xf numFmtId="0" fontId="6" fillId="60" borderId="73" xfId="1255" applyFont="1" applyFill="1" applyBorder="1" applyAlignment="1" quotePrefix="1">
      <alignment horizontal="center" vertical="center"/>
      <protection/>
    </xf>
    <xf numFmtId="0" fontId="6" fillId="59" borderId="73" xfId="0" applyFont="1" applyFill="1" applyBorder="1" applyAlignment="1" quotePrefix="1">
      <alignment horizontal="center" vertical="center"/>
    </xf>
    <xf numFmtId="0" fontId="111" fillId="59" borderId="25" xfId="1255" applyFont="1" applyFill="1" applyBorder="1" applyAlignment="1">
      <alignment horizontal="center" vertical="center"/>
      <protection/>
    </xf>
    <xf numFmtId="0" fontId="6" fillId="48" borderId="0" xfId="0" applyNumberFormat="1" applyFont="1" applyFill="1" applyBorder="1" applyAlignment="1">
      <alignment horizontal="center" vertical="center"/>
    </xf>
    <xf numFmtId="0" fontId="6" fillId="60" borderId="0" xfId="0" applyFont="1" applyFill="1" applyBorder="1" applyAlignment="1">
      <alignment horizontal="left" vertical="center"/>
    </xf>
    <xf numFmtId="0" fontId="6" fillId="60" borderId="0" xfId="0" applyFont="1" applyFill="1" applyBorder="1" applyAlignment="1">
      <alignment vertical="center"/>
    </xf>
    <xf numFmtId="0" fontId="114" fillId="60" borderId="30" xfId="1255" applyFont="1" applyFill="1" applyBorder="1" applyAlignment="1">
      <alignment horizontal="center" vertical="center"/>
      <protection/>
    </xf>
    <xf numFmtId="0" fontId="56" fillId="0" borderId="0" xfId="1255" applyFont="1" applyFill="1" applyBorder="1" applyAlignment="1">
      <alignment horizontal="center" vertical="center"/>
      <protection/>
    </xf>
    <xf numFmtId="0" fontId="57" fillId="0" borderId="30" xfId="1255" applyFont="1" applyFill="1" applyBorder="1" applyAlignment="1">
      <alignment horizontal="center" vertical="center"/>
      <protection/>
    </xf>
    <xf numFmtId="14" fontId="6" fillId="60" borderId="0" xfId="0" applyNumberFormat="1" applyFont="1" applyFill="1" applyBorder="1" applyAlignment="1">
      <alignment horizontal="center" vertical="center"/>
    </xf>
    <xf numFmtId="0" fontId="6" fillId="59" borderId="52" xfId="0" applyFont="1" applyFill="1" applyBorder="1" applyAlignment="1">
      <alignment horizontal="center" vertical="center"/>
    </xf>
    <xf numFmtId="0" fontId="111" fillId="48" borderId="72" xfId="0" applyFont="1" applyFill="1" applyBorder="1" applyAlignment="1">
      <alignment horizontal="left" vertical="center"/>
    </xf>
    <xf numFmtId="0" fontId="108" fillId="0" borderId="0" xfId="0" applyFont="1" applyAlignment="1">
      <alignment horizontal="center" vertical="center"/>
    </xf>
    <xf numFmtId="0" fontId="115" fillId="0" borderId="0" xfId="0" applyFont="1" applyAlignment="1">
      <alignment horizontal="center" vertical="center"/>
    </xf>
    <xf numFmtId="0" fontId="35" fillId="58" borderId="0" xfId="0" applyFont="1" applyFill="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center"/>
    </xf>
    <xf numFmtId="1" fontId="36" fillId="0" borderId="77" xfId="1155" applyNumberFormat="1" applyFont="1" applyBorder="1" applyAlignment="1">
      <alignment horizontal="center" vertical="center" wrapText="1"/>
    </xf>
    <xf numFmtId="1" fontId="36" fillId="0" borderId="76" xfId="1155" applyNumberFormat="1" applyFont="1" applyBorder="1" applyAlignment="1">
      <alignment horizontal="center" vertical="center" wrapText="1"/>
    </xf>
    <xf numFmtId="1" fontId="36" fillId="0" borderId="78" xfId="1155" applyNumberFormat="1" applyFont="1" applyBorder="1" applyAlignment="1">
      <alignment horizontal="center" vertical="center" wrapText="1"/>
    </xf>
    <xf numFmtId="1" fontId="36" fillId="0" borderId="43" xfId="0" applyNumberFormat="1" applyFont="1" applyBorder="1" applyAlignment="1">
      <alignment horizontal="center" vertical="center" wrapText="1"/>
    </xf>
    <xf numFmtId="1" fontId="16" fillId="0" borderId="41" xfId="0" applyNumberFormat="1" applyFont="1" applyBorder="1" applyAlignment="1">
      <alignment vertical="center"/>
    </xf>
    <xf numFmtId="1" fontId="16" fillId="0" borderId="42" xfId="0" applyNumberFormat="1" applyFont="1" applyBorder="1" applyAlignment="1">
      <alignment vertical="center"/>
    </xf>
    <xf numFmtId="1" fontId="36" fillId="0" borderId="43" xfId="1155" applyNumberFormat="1" applyFont="1" applyBorder="1" applyAlignment="1">
      <alignment horizontal="center" vertical="center" wrapText="1"/>
    </xf>
    <xf numFmtId="1" fontId="16" fillId="0" borderId="41" xfId="1155" applyNumberFormat="1" applyFont="1" applyBorder="1" applyAlignment="1">
      <alignment horizontal="center" vertical="center" wrapText="1"/>
    </xf>
    <xf numFmtId="1" fontId="16" fillId="0" borderId="42" xfId="1155" applyNumberFormat="1" applyFont="1" applyBorder="1" applyAlignment="1">
      <alignment horizontal="center" vertical="center" wrapText="1"/>
    </xf>
    <xf numFmtId="0" fontId="0" fillId="59" borderId="51" xfId="0" applyFont="1" applyFill="1" applyBorder="1" applyAlignment="1">
      <alignment horizontal="center" vertical="center"/>
    </xf>
    <xf numFmtId="0" fontId="0" fillId="59" borderId="79" xfId="0" applyFont="1" applyFill="1" applyBorder="1" applyAlignment="1">
      <alignment horizontal="center" vertical="center"/>
    </xf>
    <xf numFmtId="0" fontId="0" fillId="0" borderId="31" xfId="0" applyBorder="1" applyAlignment="1">
      <alignment horizontal="center" vertical="center"/>
    </xf>
    <xf numFmtId="0" fontId="0" fillId="0" borderId="80"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81" xfId="0" applyBorder="1" applyAlignment="1">
      <alignment horizontal="center" vertical="center"/>
    </xf>
    <xf numFmtId="0" fontId="36" fillId="0" borderId="60" xfId="0" applyFont="1" applyBorder="1" applyAlignment="1">
      <alignment horizontal="center" vertical="center" wrapText="1"/>
    </xf>
    <xf numFmtId="0" fontId="36" fillId="0" borderId="65" xfId="0" applyFont="1" applyBorder="1" applyAlignment="1">
      <alignment horizontal="center" vertical="center"/>
    </xf>
    <xf numFmtId="0" fontId="36"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5" xfId="0" applyFont="1" applyBorder="1" applyAlignment="1">
      <alignment horizontal="center" vertical="center"/>
    </xf>
    <xf numFmtId="0" fontId="4" fillId="0" borderId="56" xfId="0" applyFont="1" applyBorder="1" applyAlignment="1">
      <alignment horizontal="center" vertical="center"/>
    </xf>
    <xf numFmtId="49" fontId="0" fillId="0" borderId="65"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82" xfId="0" applyNumberFormat="1" applyFont="1" applyBorder="1" applyAlignment="1">
      <alignment horizontal="center" vertical="center" wrapText="1"/>
    </xf>
    <xf numFmtId="49" fontId="0" fillId="0" borderId="68" xfId="0" applyNumberFormat="1" applyFont="1" applyBorder="1" applyAlignment="1">
      <alignment horizontal="center" vertical="center"/>
    </xf>
    <xf numFmtId="49" fontId="0" fillId="0" borderId="82" xfId="0" applyNumberFormat="1" applyFont="1" applyBorder="1" applyAlignment="1">
      <alignment horizontal="center" vertical="center"/>
    </xf>
    <xf numFmtId="0" fontId="5" fillId="58" borderId="83" xfId="0" applyFont="1" applyFill="1" applyBorder="1" applyAlignment="1">
      <alignment horizontal="center" vertical="center"/>
    </xf>
    <xf numFmtId="0" fontId="5" fillId="58" borderId="24" xfId="0" applyFont="1" applyFill="1" applyBorder="1" applyAlignment="1">
      <alignment horizontal="center" vertical="center"/>
    </xf>
    <xf numFmtId="0" fontId="5" fillId="58" borderId="84" xfId="0" applyFont="1" applyFill="1" applyBorder="1" applyAlignment="1">
      <alignment horizontal="center" vertical="center"/>
    </xf>
    <xf numFmtId="0" fontId="5" fillId="58" borderId="85" xfId="0" applyFont="1" applyFill="1" applyBorder="1" applyAlignment="1">
      <alignment horizontal="center" vertical="center"/>
    </xf>
    <xf numFmtId="0" fontId="5" fillId="58" borderId="86" xfId="0" applyFont="1" applyFill="1" applyBorder="1" applyAlignment="1">
      <alignment horizontal="center" vertical="center"/>
    </xf>
    <xf numFmtId="0" fontId="5" fillId="58" borderId="87" xfId="0" applyFont="1" applyFill="1" applyBorder="1" applyAlignment="1">
      <alignment horizontal="center" vertical="center"/>
    </xf>
    <xf numFmtId="0" fontId="3" fillId="0" borderId="0" xfId="0" applyFont="1" applyAlignment="1">
      <alignment horizontal="center" vertical="center"/>
    </xf>
    <xf numFmtId="0" fontId="3" fillId="0" borderId="88" xfId="0" applyFont="1" applyBorder="1" applyAlignment="1">
      <alignment horizontal="center" vertical="center"/>
    </xf>
    <xf numFmtId="0" fontId="36" fillId="0" borderId="86" xfId="0" applyFont="1" applyBorder="1" applyAlignment="1">
      <alignment horizontal="center" vertical="center"/>
    </xf>
    <xf numFmtId="0" fontId="36" fillId="0" borderId="87" xfId="0" applyFont="1" applyBorder="1" applyAlignment="1">
      <alignment horizontal="center" vertical="center"/>
    </xf>
  </cellXfs>
  <cellStyles count="1638">
    <cellStyle name="Normal" xfId="0"/>
    <cellStyle name="20 % - Accent1" xfId="15"/>
    <cellStyle name="20 % - Accent1 10" xfId="16"/>
    <cellStyle name="20 % - Accent1 11" xfId="17"/>
    <cellStyle name="20 % - Accent1 12" xfId="18"/>
    <cellStyle name="20 % - Accent1 2" xfId="19"/>
    <cellStyle name="20 % - Accent1 2 2" xfId="20"/>
    <cellStyle name="20 % - Accent1 2 2 2" xfId="21"/>
    <cellStyle name="20 % - Accent1 2 2 2 2" xfId="22"/>
    <cellStyle name="20 % - Accent1 2 2 2 2 2" xfId="23"/>
    <cellStyle name="20 % - Accent1 2 2 2 2 3" xfId="24"/>
    <cellStyle name="20 % - Accent1 2 2 2 3" xfId="25"/>
    <cellStyle name="20 % - Accent1 2 2 2 4" xfId="26"/>
    <cellStyle name="20 % - Accent1 2 2 2_2012-2013 - CF - Tour 1 - Ligue 04 - Résultats" xfId="27"/>
    <cellStyle name="20 % - Accent1 2 2 3" xfId="28"/>
    <cellStyle name="20 % - Accent1 2 2 3 2" xfId="29"/>
    <cellStyle name="20 % - Accent1 2 2 3 3" xfId="30"/>
    <cellStyle name="20 % - Accent1 2 2 3_2012-2013 - CF - Tour 1 - Ligue 04 - Résultats" xfId="31"/>
    <cellStyle name="20 % - Accent1 2 2_2012-2013 - CF - Tour 1 - Ligue 04 - Résultats" xfId="32"/>
    <cellStyle name="20 % - Accent1 2 3" xfId="33"/>
    <cellStyle name="20 % - Accent1 2 3 2" xfId="34"/>
    <cellStyle name="20 % - Accent1 2 3 3" xfId="35"/>
    <cellStyle name="20 % - Accent1 2 3 3 2" xfId="36"/>
    <cellStyle name="20 % - Accent1 2 3 3 3" xfId="37"/>
    <cellStyle name="20 % - Accent1 2 3 3 4" xfId="38"/>
    <cellStyle name="20 % - Accent1 2 3 4" xfId="39"/>
    <cellStyle name="20 % - Accent1 2 3 5" xfId="40"/>
    <cellStyle name="20 % - Accent1 2 3 6" xfId="41"/>
    <cellStyle name="20 % - Accent1 2 3_2012-2013 - CF - Tour 1 - Ligue 04 - Résultats" xfId="42"/>
    <cellStyle name="20 % - Accent1 2 4" xfId="43"/>
    <cellStyle name="20 % - Accent1 2 5" xfId="44"/>
    <cellStyle name="20 % - Accent1 2_2012-2013 - CF - Tour 1 - Ligue 04 - Résultats" xfId="45"/>
    <cellStyle name="20 % - Accent1 3" xfId="46"/>
    <cellStyle name="20 % - Accent1 3 2" xfId="47"/>
    <cellStyle name="20 % - Accent1 4" xfId="48"/>
    <cellStyle name="20 % - Accent1 5" xfId="49"/>
    <cellStyle name="20 % - Accent1 5 2" xfId="50"/>
    <cellStyle name="20 % - Accent1 5 3" xfId="51"/>
    <cellStyle name="20 % - Accent1 5 4" xfId="52"/>
    <cellStyle name="20 % - Accent1 6" xfId="53"/>
    <cellStyle name="20 % - Accent1 7" xfId="54"/>
    <cellStyle name="20 % - Accent1 8" xfId="55"/>
    <cellStyle name="20 % - Accent1 9" xfId="56"/>
    <cellStyle name="20 % - Accent2" xfId="57"/>
    <cellStyle name="20 % - Accent2 10" xfId="58"/>
    <cellStyle name="20 % - Accent2 11" xfId="59"/>
    <cellStyle name="20 % - Accent2 12" xfId="60"/>
    <cellStyle name="20 % - Accent2 2" xfId="61"/>
    <cellStyle name="20 % - Accent2 2 2" xfId="62"/>
    <cellStyle name="20 % - Accent2 2 2 2" xfId="63"/>
    <cellStyle name="20 % - Accent2 2 2 2 2" xfId="64"/>
    <cellStyle name="20 % - Accent2 2 2 2 2 2" xfId="65"/>
    <cellStyle name="20 % - Accent2 2 2 2 2 3" xfId="66"/>
    <cellStyle name="20 % - Accent2 2 2 2 3" xfId="67"/>
    <cellStyle name="20 % - Accent2 2 2 2 4" xfId="68"/>
    <cellStyle name="20 % - Accent2 2 2 2_2012-2013 - CF - Tour 1 - Ligue 04 - Résultats" xfId="69"/>
    <cellStyle name="20 % - Accent2 2 2 3" xfId="70"/>
    <cellStyle name="20 % - Accent2 2 2 3 2" xfId="71"/>
    <cellStyle name="20 % - Accent2 2 2 3 3" xfId="72"/>
    <cellStyle name="20 % - Accent2 2 2 3_2012-2013 - CF - Tour 1 - Ligue 04 - Résultats" xfId="73"/>
    <cellStyle name="20 % - Accent2 2 2_2012-2013 - CF - Tour 1 - Ligue 04 - Résultats" xfId="74"/>
    <cellStyle name="20 % - Accent2 2 3" xfId="75"/>
    <cellStyle name="20 % - Accent2 2 3 2" xfId="76"/>
    <cellStyle name="20 % - Accent2 2 3 3" xfId="77"/>
    <cellStyle name="20 % - Accent2 2 3 3 2" xfId="78"/>
    <cellStyle name="20 % - Accent2 2 3 3 3" xfId="79"/>
    <cellStyle name="20 % - Accent2 2 3 3 4" xfId="80"/>
    <cellStyle name="20 % - Accent2 2 3 4" xfId="81"/>
    <cellStyle name="20 % - Accent2 2 3 5" xfId="82"/>
    <cellStyle name="20 % - Accent2 2 3 6" xfId="83"/>
    <cellStyle name="20 % - Accent2 2 3_2012-2013 - CF - Tour 1 - Ligue 04 - Résultats" xfId="84"/>
    <cellStyle name="20 % - Accent2 2 4" xfId="85"/>
    <cellStyle name="20 % - Accent2 2 5" xfId="86"/>
    <cellStyle name="20 % - Accent2 2_2012-2013 - CF - Tour 1 - Ligue 04 - Résultats" xfId="87"/>
    <cellStyle name="20 % - Accent2 3" xfId="88"/>
    <cellStyle name="20 % - Accent2 3 2" xfId="89"/>
    <cellStyle name="20 % - Accent2 4" xfId="90"/>
    <cellStyle name="20 % - Accent2 5" xfId="91"/>
    <cellStyle name="20 % - Accent2 5 2" xfId="92"/>
    <cellStyle name="20 % - Accent2 5 3" xfId="93"/>
    <cellStyle name="20 % - Accent2 5 4" xfId="94"/>
    <cellStyle name="20 % - Accent2 6" xfId="95"/>
    <cellStyle name="20 % - Accent2 7" xfId="96"/>
    <cellStyle name="20 % - Accent2 8" xfId="97"/>
    <cellStyle name="20 % - Accent2 9" xfId="98"/>
    <cellStyle name="20 % - Accent3" xfId="99"/>
    <cellStyle name="20 % - Accent3 10" xfId="100"/>
    <cellStyle name="20 % - Accent3 11" xfId="101"/>
    <cellStyle name="20 % - Accent3 12" xfId="102"/>
    <cellStyle name="20 % - Accent3 2" xfId="103"/>
    <cellStyle name="20 % - Accent3 2 2" xfId="104"/>
    <cellStyle name="20 % - Accent3 2 2 2" xfId="105"/>
    <cellStyle name="20 % - Accent3 2 2 2 2" xfId="106"/>
    <cellStyle name="20 % - Accent3 2 2 2 2 2" xfId="107"/>
    <cellStyle name="20 % - Accent3 2 2 2 2 3" xfId="108"/>
    <cellStyle name="20 % - Accent3 2 2 2 3" xfId="109"/>
    <cellStyle name="20 % - Accent3 2 2 2 4" xfId="110"/>
    <cellStyle name="20 % - Accent3 2 2 2_2012-2013 - CF - Tour 1 - Ligue 04 - Résultats" xfId="111"/>
    <cellStyle name="20 % - Accent3 2 2 3" xfId="112"/>
    <cellStyle name="20 % - Accent3 2 2 3 2" xfId="113"/>
    <cellStyle name="20 % - Accent3 2 2 3 3" xfId="114"/>
    <cellStyle name="20 % - Accent3 2 2 3_2012-2013 - CF - Tour 1 - Ligue 04 - Résultats" xfId="115"/>
    <cellStyle name="20 % - Accent3 2 2_2012-2013 - CF - Tour 1 - Ligue 04 - Résultats" xfId="116"/>
    <cellStyle name="20 % - Accent3 2 3" xfId="117"/>
    <cellStyle name="20 % - Accent3 2 3 2" xfId="118"/>
    <cellStyle name="20 % - Accent3 2 3 3" xfId="119"/>
    <cellStyle name="20 % - Accent3 2 3 3 2" xfId="120"/>
    <cellStyle name="20 % - Accent3 2 3 3 3" xfId="121"/>
    <cellStyle name="20 % - Accent3 2 3 3 4" xfId="122"/>
    <cellStyle name="20 % - Accent3 2 3 4" xfId="123"/>
    <cellStyle name="20 % - Accent3 2 3 5" xfId="124"/>
    <cellStyle name="20 % - Accent3 2 3 6" xfId="125"/>
    <cellStyle name="20 % - Accent3 2 3_2012-2013 - CF - Tour 1 - Ligue 04 - Résultats" xfId="126"/>
    <cellStyle name="20 % - Accent3 2 4" xfId="127"/>
    <cellStyle name="20 % - Accent3 2 5" xfId="128"/>
    <cellStyle name="20 % - Accent3 2_2012-2013 - CF - Tour 1 - Ligue 04 - Résultats" xfId="129"/>
    <cellStyle name="20 % - Accent3 3" xfId="130"/>
    <cellStyle name="20 % - Accent3 3 2" xfId="131"/>
    <cellStyle name="20 % - Accent3 4" xfId="132"/>
    <cellStyle name="20 % - Accent3 5" xfId="133"/>
    <cellStyle name="20 % - Accent3 5 2" xfId="134"/>
    <cellStyle name="20 % - Accent3 5 3" xfId="135"/>
    <cellStyle name="20 % - Accent3 5 4" xfId="136"/>
    <cellStyle name="20 % - Accent3 6" xfId="137"/>
    <cellStyle name="20 % - Accent3 7" xfId="138"/>
    <cellStyle name="20 % - Accent3 8" xfId="139"/>
    <cellStyle name="20 % - Accent3 9" xfId="140"/>
    <cellStyle name="20 % - Accent4" xfId="141"/>
    <cellStyle name="20 % - Accent4 10" xfId="142"/>
    <cellStyle name="20 % - Accent4 11" xfId="143"/>
    <cellStyle name="20 % - Accent4 12" xfId="144"/>
    <cellStyle name="20 % - Accent4 2" xfId="145"/>
    <cellStyle name="20 % - Accent4 2 2" xfId="146"/>
    <cellStyle name="20 % - Accent4 2 2 2" xfId="147"/>
    <cellStyle name="20 % - Accent4 2 2 2 2" xfId="148"/>
    <cellStyle name="20 % - Accent4 2 2 2 2 2" xfId="149"/>
    <cellStyle name="20 % - Accent4 2 2 2 2 3" xfId="150"/>
    <cellStyle name="20 % - Accent4 2 2 2 3" xfId="151"/>
    <cellStyle name="20 % - Accent4 2 2 2 4" xfId="152"/>
    <cellStyle name="20 % - Accent4 2 2 2_2012-2013 - CF - Tour 1 - Ligue 04 - Résultats" xfId="153"/>
    <cellStyle name="20 % - Accent4 2 2 3" xfId="154"/>
    <cellStyle name="20 % - Accent4 2 2 3 2" xfId="155"/>
    <cellStyle name="20 % - Accent4 2 2 3 3" xfId="156"/>
    <cellStyle name="20 % - Accent4 2 2 3_2012-2013 - CF - Tour 1 - Ligue 04 - Résultats" xfId="157"/>
    <cellStyle name="20 % - Accent4 2 2_2012-2013 - CF - Tour 1 - Ligue 04 - Résultats" xfId="158"/>
    <cellStyle name="20 % - Accent4 2 3" xfId="159"/>
    <cellStyle name="20 % - Accent4 2 3 2" xfId="160"/>
    <cellStyle name="20 % - Accent4 2 3 3" xfId="161"/>
    <cellStyle name="20 % - Accent4 2 3 3 2" xfId="162"/>
    <cellStyle name="20 % - Accent4 2 3 3 3" xfId="163"/>
    <cellStyle name="20 % - Accent4 2 3 3 4" xfId="164"/>
    <cellStyle name="20 % - Accent4 2 3 4" xfId="165"/>
    <cellStyle name="20 % - Accent4 2 3 5" xfId="166"/>
    <cellStyle name="20 % - Accent4 2 3 6" xfId="167"/>
    <cellStyle name="20 % - Accent4 2 3_2012-2013 - CF - Tour 1 - Ligue 04 - Résultats" xfId="168"/>
    <cellStyle name="20 % - Accent4 2 4" xfId="169"/>
    <cellStyle name="20 % - Accent4 2 5" xfId="170"/>
    <cellStyle name="20 % - Accent4 2_2012-2013 - CF - Tour 1 - Ligue 04 - Résultats" xfId="171"/>
    <cellStyle name="20 % - Accent4 3" xfId="172"/>
    <cellStyle name="20 % - Accent4 3 2" xfId="173"/>
    <cellStyle name="20 % - Accent4 4" xfId="174"/>
    <cellStyle name="20 % - Accent4 5" xfId="175"/>
    <cellStyle name="20 % - Accent4 5 2" xfId="176"/>
    <cellStyle name="20 % - Accent4 5 3" xfId="177"/>
    <cellStyle name="20 % - Accent4 5 4" xfId="178"/>
    <cellStyle name="20 % - Accent4 6" xfId="179"/>
    <cellStyle name="20 % - Accent4 7" xfId="180"/>
    <cellStyle name="20 % - Accent4 8" xfId="181"/>
    <cellStyle name="20 % - Accent4 9" xfId="182"/>
    <cellStyle name="20 % - Accent5" xfId="183"/>
    <cellStyle name="20 % - Accent5 2" xfId="184"/>
    <cellStyle name="20 % - Accent5 3" xfId="185"/>
    <cellStyle name="20 % - Accent5 4" xfId="186"/>
    <cellStyle name="20 % - Accent5 5" xfId="187"/>
    <cellStyle name="20 % - Accent6" xfId="188"/>
    <cellStyle name="20 % - Accent6 10" xfId="189"/>
    <cellStyle name="20 % - Accent6 11" xfId="190"/>
    <cellStyle name="20 % - Accent6 12" xfId="191"/>
    <cellStyle name="20 % - Accent6 2" xfId="192"/>
    <cellStyle name="20 % - Accent6 2 2" xfId="193"/>
    <cellStyle name="20 % - Accent6 2 2 2" xfId="194"/>
    <cellStyle name="20 % - Accent6 2 2 2 2" xfId="195"/>
    <cellStyle name="20 % - Accent6 2 2 2 2 2" xfId="196"/>
    <cellStyle name="20 % - Accent6 2 2 2 2 3" xfId="197"/>
    <cellStyle name="20 % - Accent6 2 2 2 3" xfId="198"/>
    <cellStyle name="20 % - Accent6 2 2 2 4" xfId="199"/>
    <cellStyle name="20 % - Accent6 2 2 2_2012-2013 - CF - Tour 1 - Ligue 04 - Résultats" xfId="200"/>
    <cellStyle name="20 % - Accent6 2 2 3" xfId="201"/>
    <cellStyle name="20 % - Accent6 2 2 3 2" xfId="202"/>
    <cellStyle name="20 % - Accent6 2 2 3 3" xfId="203"/>
    <cellStyle name="20 % - Accent6 2 2 3_2012-2013 - CF - Tour 1 - Ligue 04 - Résultats" xfId="204"/>
    <cellStyle name="20 % - Accent6 2 2_2012-2013 - CF - Tour 1 - Ligue 04 - Résultats" xfId="205"/>
    <cellStyle name="20 % - Accent6 2 3" xfId="206"/>
    <cellStyle name="20 % - Accent6 2 3 2" xfId="207"/>
    <cellStyle name="20 % - Accent6 2 3 3" xfId="208"/>
    <cellStyle name="20 % - Accent6 2 3 3 2" xfId="209"/>
    <cellStyle name="20 % - Accent6 2 3 3 3" xfId="210"/>
    <cellStyle name="20 % - Accent6 2 3 3 4" xfId="211"/>
    <cellStyle name="20 % - Accent6 2 3 4" xfId="212"/>
    <cellStyle name="20 % - Accent6 2 3 5" xfId="213"/>
    <cellStyle name="20 % - Accent6 2 3 6" xfId="214"/>
    <cellStyle name="20 % - Accent6 2 3_2012-2013 - CF - Tour 1 - Ligue 04 - Résultats" xfId="215"/>
    <cellStyle name="20 % - Accent6 2 4" xfId="216"/>
    <cellStyle name="20 % - Accent6 2 5" xfId="217"/>
    <cellStyle name="20 % - Accent6 2_2012-2013 - CF - Tour 1 - Ligue 04 - Résultats" xfId="218"/>
    <cellStyle name="20 % - Accent6 3" xfId="219"/>
    <cellStyle name="20 % - Accent6 3 2" xfId="220"/>
    <cellStyle name="20 % - Accent6 4" xfId="221"/>
    <cellStyle name="20 % - Accent6 5" xfId="222"/>
    <cellStyle name="20 % - Accent6 5 2" xfId="223"/>
    <cellStyle name="20 % - Accent6 5 3" xfId="224"/>
    <cellStyle name="20 % - Accent6 5 4" xfId="225"/>
    <cellStyle name="20 % - Accent6 6" xfId="226"/>
    <cellStyle name="20 % - Accent6 7" xfId="227"/>
    <cellStyle name="20 % - Accent6 8" xfId="228"/>
    <cellStyle name="20 % - Accent6 9" xfId="229"/>
    <cellStyle name="40 % - Accent1" xfId="230"/>
    <cellStyle name="40 % - Accent1 10" xfId="231"/>
    <cellStyle name="40 % - Accent1 11" xfId="232"/>
    <cellStyle name="40 % - Accent1 12" xfId="233"/>
    <cellStyle name="40 % - Accent1 2" xfId="234"/>
    <cellStyle name="40 % - Accent1 2 2" xfId="235"/>
    <cellStyle name="40 % - Accent1 2 2 2" xfId="236"/>
    <cellStyle name="40 % - Accent1 2 2 2 2" xfId="237"/>
    <cellStyle name="40 % - Accent1 2 2 2 2 2" xfId="238"/>
    <cellStyle name="40 % - Accent1 2 2 2 2 3" xfId="239"/>
    <cellStyle name="40 % - Accent1 2 2 2 3" xfId="240"/>
    <cellStyle name="40 % - Accent1 2 2 2 4" xfId="241"/>
    <cellStyle name="40 % - Accent1 2 2 2_2012-2013 - CF - Tour 1 - Ligue 04 - Résultats" xfId="242"/>
    <cellStyle name="40 % - Accent1 2 2 3" xfId="243"/>
    <cellStyle name="40 % - Accent1 2 2 3 2" xfId="244"/>
    <cellStyle name="40 % - Accent1 2 2 3 3" xfId="245"/>
    <cellStyle name="40 % - Accent1 2 2 3_2012-2013 - CF - Tour 1 - Ligue 04 - Résultats" xfId="246"/>
    <cellStyle name="40 % - Accent1 2 2_2012-2013 - CF - Tour 1 - Ligue 04 - Résultats" xfId="247"/>
    <cellStyle name="40 % - Accent1 2 3" xfId="248"/>
    <cellStyle name="40 % - Accent1 2 3 2" xfId="249"/>
    <cellStyle name="40 % - Accent1 2 3 3" xfId="250"/>
    <cellStyle name="40 % - Accent1 2 3 3 2" xfId="251"/>
    <cellStyle name="40 % - Accent1 2 3 3 3" xfId="252"/>
    <cellStyle name="40 % - Accent1 2 3 3 4" xfId="253"/>
    <cellStyle name="40 % - Accent1 2 3 4" xfId="254"/>
    <cellStyle name="40 % - Accent1 2 3 5" xfId="255"/>
    <cellStyle name="40 % - Accent1 2 3 6" xfId="256"/>
    <cellStyle name="40 % - Accent1 2 3_2012-2013 - CF - Tour 1 - Ligue 04 - Résultats" xfId="257"/>
    <cellStyle name="40 % - Accent1 2 4" xfId="258"/>
    <cellStyle name="40 % - Accent1 2 5" xfId="259"/>
    <cellStyle name="40 % - Accent1 2_2012-2013 - CF - Tour 1 - Ligue 04 - Résultats" xfId="260"/>
    <cellStyle name="40 % - Accent1 3" xfId="261"/>
    <cellStyle name="40 % - Accent1 3 2" xfId="262"/>
    <cellStyle name="40 % - Accent1 4" xfId="263"/>
    <cellStyle name="40 % - Accent1 5" xfId="264"/>
    <cellStyle name="40 % - Accent1 5 2" xfId="265"/>
    <cellStyle name="40 % - Accent1 5 3" xfId="266"/>
    <cellStyle name="40 % - Accent1 5 4" xfId="267"/>
    <cellStyle name="40 % - Accent1 6" xfId="268"/>
    <cellStyle name="40 % - Accent1 7" xfId="269"/>
    <cellStyle name="40 % - Accent1 8" xfId="270"/>
    <cellStyle name="40 % - Accent1 9" xfId="271"/>
    <cellStyle name="40 % - Accent2" xfId="272"/>
    <cellStyle name="40 % - Accent2 2" xfId="273"/>
    <cellStyle name="40 % - Accent2 3" xfId="274"/>
    <cellStyle name="40 % - Accent2 4" xfId="275"/>
    <cellStyle name="40 % - Accent2 5" xfId="276"/>
    <cellStyle name="40 % - Accent3" xfId="277"/>
    <cellStyle name="40 % - Accent3 10" xfId="278"/>
    <cellStyle name="40 % - Accent3 11" xfId="279"/>
    <cellStyle name="40 % - Accent3 12" xfId="280"/>
    <cellStyle name="40 % - Accent3 2" xfId="281"/>
    <cellStyle name="40 % - Accent3 2 2" xfId="282"/>
    <cellStyle name="40 % - Accent3 2 2 2" xfId="283"/>
    <cellStyle name="40 % - Accent3 2 2 2 2" xfId="284"/>
    <cellStyle name="40 % - Accent3 2 2 2 2 2" xfId="285"/>
    <cellStyle name="40 % - Accent3 2 2 2 2 3" xfId="286"/>
    <cellStyle name="40 % - Accent3 2 2 2 3" xfId="287"/>
    <cellStyle name="40 % - Accent3 2 2 2 4" xfId="288"/>
    <cellStyle name="40 % - Accent3 2 2 2_2012-2013 - CF - Tour 1 - Ligue 04 - Résultats" xfId="289"/>
    <cellStyle name="40 % - Accent3 2 2 3" xfId="290"/>
    <cellStyle name="40 % - Accent3 2 2 3 2" xfId="291"/>
    <cellStyle name="40 % - Accent3 2 2 3 3" xfId="292"/>
    <cellStyle name="40 % - Accent3 2 2 3_2012-2013 - CF - Tour 1 - Ligue 04 - Résultats" xfId="293"/>
    <cellStyle name="40 % - Accent3 2 2_2012-2013 - CF - Tour 1 - Ligue 04 - Résultats" xfId="294"/>
    <cellStyle name="40 % - Accent3 2 3" xfId="295"/>
    <cellStyle name="40 % - Accent3 2 3 2" xfId="296"/>
    <cellStyle name="40 % - Accent3 2 3 3" xfId="297"/>
    <cellStyle name="40 % - Accent3 2 3 3 2" xfId="298"/>
    <cellStyle name="40 % - Accent3 2 3 3 3" xfId="299"/>
    <cellStyle name="40 % - Accent3 2 3 3 4" xfId="300"/>
    <cellStyle name="40 % - Accent3 2 3 4" xfId="301"/>
    <cellStyle name="40 % - Accent3 2 3 5" xfId="302"/>
    <cellStyle name="40 % - Accent3 2 3 6" xfId="303"/>
    <cellStyle name="40 % - Accent3 2 3_2012-2013 - CF - Tour 1 - Ligue 04 - Résultats" xfId="304"/>
    <cellStyle name="40 % - Accent3 2 4" xfId="305"/>
    <cellStyle name="40 % - Accent3 2 5" xfId="306"/>
    <cellStyle name="40 % - Accent3 2_2012-2013 - CF - Tour 1 - Ligue 04 - Résultats" xfId="307"/>
    <cellStyle name="40 % - Accent3 3" xfId="308"/>
    <cellStyle name="40 % - Accent3 3 2" xfId="309"/>
    <cellStyle name="40 % - Accent3 4" xfId="310"/>
    <cellStyle name="40 % - Accent3 5" xfId="311"/>
    <cellStyle name="40 % - Accent3 5 2" xfId="312"/>
    <cellStyle name="40 % - Accent3 5 3" xfId="313"/>
    <cellStyle name="40 % - Accent3 5 4" xfId="314"/>
    <cellStyle name="40 % - Accent3 6" xfId="315"/>
    <cellStyle name="40 % - Accent3 7" xfId="316"/>
    <cellStyle name="40 % - Accent3 8" xfId="317"/>
    <cellStyle name="40 % - Accent3 9" xfId="318"/>
    <cellStyle name="40 % - Accent4" xfId="319"/>
    <cellStyle name="40 % - Accent4 10" xfId="320"/>
    <cellStyle name="40 % - Accent4 11" xfId="321"/>
    <cellStyle name="40 % - Accent4 12" xfId="322"/>
    <cellStyle name="40 % - Accent4 2" xfId="323"/>
    <cellStyle name="40 % - Accent4 2 2" xfId="324"/>
    <cellStyle name="40 % - Accent4 2 2 2" xfId="325"/>
    <cellStyle name="40 % - Accent4 2 2 2 2" xfId="326"/>
    <cellStyle name="40 % - Accent4 2 2 2 2 2" xfId="327"/>
    <cellStyle name="40 % - Accent4 2 2 2 2 3" xfId="328"/>
    <cellStyle name="40 % - Accent4 2 2 2 3" xfId="329"/>
    <cellStyle name="40 % - Accent4 2 2 2 4" xfId="330"/>
    <cellStyle name="40 % - Accent4 2 2 2_2012-2013 - CF - Tour 1 - Ligue 04 - Résultats" xfId="331"/>
    <cellStyle name="40 % - Accent4 2 2 3" xfId="332"/>
    <cellStyle name="40 % - Accent4 2 2 3 2" xfId="333"/>
    <cellStyle name="40 % - Accent4 2 2 3 3" xfId="334"/>
    <cellStyle name="40 % - Accent4 2 2 3_2012-2013 - CF - Tour 1 - Ligue 04 - Résultats" xfId="335"/>
    <cellStyle name="40 % - Accent4 2 2_2012-2013 - CF - Tour 1 - Ligue 04 - Résultats" xfId="336"/>
    <cellStyle name="40 % - Accent4 2 3" xfId="337"/>
    <cellStyle name="40 % - Accent4 2 3 2" xfId="338"/>
    <cellStyle name="40 % - Accent4 2 3 3" xfId="339"/>
    <cellStyle name="40 % - Accent4 2 3 3 2" xfId="340"/>
    <cellStyle name="40 % - Accent4 2 3 3 3" xfId="341"/>
    <cellStyle name="40 % - Accent4 2 3 3 4" xfId="342"/>
    <cellStyle name="40 % - Accent4 2 3 4" xfId="343"/>
    <cellStyle name="40 % - Accent4 2 3 5" xfId="344"/>
    <cellStyle name="40 % - Accent4 2 3 6" xfId="345"/>
    <cellStyle name="40 % - Accent4 2 3_2012-2013 - CF - Tour 1 - Ligue 04 - Résultats" xfId="346"/>
    <cellStyle name="40 % - Accent4 2 4" xfId="347"/>
    <cellStyle name="40 % - Accent4 2 5" xfId="348"/>
    <cellStyle name="40 % - Accent4 2_2012-2013 - CF - Tour 1 - Ligue 04 - Résultats" xfId="349"/>
    <cellStyle name="40 % - Accent4 3" xfId="350"/>
    <cellStyle name="40 % - Accent4 3 2" xfId="351"/>
    <cellStyle name="40 % - Accent4 4" xfId="352"/>
    <cellStyle name="40 % - Accent4 5" xfId="353"/>
    <cellStyle name="40 % - Accent4 5 2" xfId="354"/>
    <cellStyle name="40 % - Accent4 5 3" xfId="355"/>
    <cellStyle name="40 % - Accent4 5 4" xfId="356"/>
    <cellStyle name="40 % - Accent4 6" xfId="357"/>
    <cellStyle name="40 % - Accent4 7" xfId="358"/>
    <cellStyle name="40 % - Accent4 8" xfId="359"/>
    <cellStyle name="40 % - Accent4 9" xfId="360"/>
    <cellStyle name="40 % - Accent5" xfId="361"/>
    <cellStyle name="40 % - Accent5 10" xfId="362"/>
    <cellStyle name="40 % - Accent5 11" xfId="363"/>
    <cellStyle name="40 % - Accent5 12" xfId="364"/>
    <cellStyle name="40 % - Accent5 2" xfId="365"/>
    <cellStyle name="40 % - Accent5 2 2" xfId="366"/>
    <cellStyle name="40 % - Accent5 2 2 2" xfId="367"/>
    <cellStyle name="40 % - Accent5 2 2 2 2" xfId="368"/>
    <cellStyle name="40 % - Accent5 2 2 2 2 2" xfId="369"/>
    <cellStyle name="40 % - Accent5 2 2 2 2 3" xfId="370"/>
    <cellStyle name="40 % - Accent5 2 2 2 3" xfId="371"/>
    <cellStyle name="40 % - Accent5 2 2 2 4" xfId="372"/>
    <cellStyle name="40 % - Accent5 2 2 2_2012-2013 - CF - Tour 1 - Ligue 04 - Résultats" xfId="373"/>
    <cellStyle name="40 % - Accent5 2 2 3" xfId="374"/>
    <cellStyle name="40 % - Accent5 2 2 3 2" xfId="375"/>
    <cellStyle name="40 % - Accent5 2 2 3 3" xfId="376"/>
    <cellStyle name="40 % - Accent5 2 2 3_2012-2013 - CF - Tour 1 - Ligue 04 - Résultats" xfId="377"/>
    <cellStyle name="40 % - Accent5 2 2_2012-2013 - CF - Tour 1 - Ligue 04 - Résultats" xfId="378"/>
    <cellStyle name="40 % - Accent5 2 3" xfId="379"/>
    <cellStyle name="40 % - Accent5 2 3 2" xfId="380"/>
    <cellStyle name="40 % - Accent5 2 3 3" xfId="381"/>
    <cellStyle name="40 % - Accent5 2 3 3 2" xfId="382"/>
    <cellStyle name="40 % - Accent5 2 3 3 3" xfId="383"/>
    <cellStyle name="40 % - Accent5 2 3 3 4" xfId="384"/>
    <cellStyle name="40 % - Accent5 2 3 4" xfId="385"/>
    <cellStyle name="40 % - Accent5 2 3 5" xfId="386"/>
    <cellStyle name="40 % - Accent5 2 3 6" xfId="387"/>
    <cellStyle name="40 % - Accent5 2 3_2012-2013 - CF - Tour 1 - Ligue 04 - Résultats" xfId="388"/>
    <cellStyle name="40 % - Accent5 2 4" xfId="389"/>
    <cellStyle name="40 % - Accent5 2 5" xfId="390"/>
    <cellStyle name="40 % - Accent5 2_2012-2013 - CF - Tour 1 - Ligue 04 - Résultats" xfId="391"/>
    <cellStyle name="40 % - Accent5 3" xfId="392"/>
    <cellStyle name="40 % - Accent5 3 2" xfId="393"/>
    <cellStyle name="40 % - Accent5 4" xfId="394"/>
    <cellStyle name="40 % - Accent5 5" xfId="395"/>
    <cellStyle name="40 % - Accent5 5 2" xfId="396"/>
    <cellStyle name="40 % - Accent5 5 3" xfId="397"/>
    <cellStyle name="40 % - Accent5 5 4" xfId="398"/>
    <cellStyle name="40 % - Accent5 6" xfId="399"/>
    <cellStyle name="40 % - Accent5 7" xfId="400"/>
    <cellStyle name="40 % - Accent5 8" xfId="401"/>
    <cellStyle name="40 % - Accent5 9" xfId="402"/>
    <cellStyle name="40 % - Accent6" xfId="403"/>
    <cellStyle name="40 % - Accent6 10" xfId="404"/>
    <cellStyle name="40 % - Accent6 11" xfId="405"/>
    <cellStyle name="40 % - Accent6 12" xfId="406"/>
    <cellStyle name="40 % - Accent6 2" xfId="407"/>
    <cellStyle name="40 % - Accent6 2 2" xfId="408"/>
    <cellStyle name="40 % - Accent6 2 2 2" xfId="409"/>
    <cellStyle name="40 % - Accent6 2 2 2 2" xfId="410"/>
    <cellStyle name="40 % - Accent6 2 2 2 2 2" xfId="411"/>
    <cellStyle name="40 % - Accent6 2 2 2 2 3" xfId="412"/>
    <cellStyle name="40 % - Accent6 2 2 2 3" xfId="413"/>
    <cellStyle name="40 % - Accent6 2 2 2 4" xfId="414"/>
    <cellStyle name="40 % - Accent6 2 2 2_2012-2013 - CF - Tour 1 - Ligue 04 - Résultats" xfId="415"/>
    <cellStyle name="40 % - Accent6 2 2 3" xfId="416"/>
    <cellStyle name="40 % - Accent6 2 2 3 2" xfId="417"/>
    <cellStyle name="40 % - Accent6 2 2 3 3" xfId="418"/>
    <cellStyle name="40 % - Accent6 2 2 3_2012-2013 - CF - Tour 1 - Ligue 04 - Résultats" xfId="419"/>
    <cellStyle name="40 % - Accent6 2 2_2012-2013 - CF - Tour 1 - Ligue 04 - Résultats" xfId="420"/>
    <cellStyle name="40 % - Accent6 2 3" xfId="421"/>
    <cellStyle name="40 % - Accent6 2 3 2" xfId="422"/>
    <cellStyle name="40 % - Accent6 2 3 3" xfId="423"/>
    <cellStyle name="40 % - Accent6 2 3 3 2" xfId="424"/>
    <cellStyle name="40 % - Accent6 2 3 3 3" xfId="425"/>
    <cellStyle name="40 % - Accent6 2 3 3 4" xfId="426"/>
    <cellStyle name="40 % - Accent6 2 3 4" xfId="427"/>
    <cellStyle name="40 % - Accent6 2 3 5" xfId="428"/>
    <cellStyle name="40 % - Accent6 2 3 6" xfId="429"/>
    <cellStyle name="40 % - Accent6 2 3_2012-2013 - CF - Tour 1 - Ligue 04 - Résultats" xfId="430"/>
    <cellStyle name="40 % - Accent6 2 4" xfId="431"/>
    <cellStyle name="40 % - Accent6 2 5" xfId="432"/>
    <cellStyle name="40 % - Accent6 2_2012-2013 - CF - Tour 1 - Ligue 04 - Résultats" xfId="433"/>
    <cellStyle name="40 % - Accent6 3" xfId="434"/>
    <cellStyle name="40 % - Accent6 3 2" xfId="435"/>
    <cellStyle name="40 % - Accent6 4" xfId="436"/>
    <cellStyle name="40 % - Accent6 5" xfId="437"/>
    <cellStyle name="40 % - Accent6 5 2" xfId="438"/>
    <cellStyle name="40 % - Accent6 5 3" xfId="439"/>
    <cellStyle name="40 % - Accent6 5 4" xfId="440"/>
    <cellStyle name="40 % - Accent6 6" xfId="441"/>
    <cellStyle name="40 % - Accent6 7" xfId="442"/>
    <cellStyle name="40 % - Accent6 8" xfId="443"/>
    <cellStyle name="40 % - Accent6 9" xfId="444"/>
    <cellStyle name="60 % - Accent1" xfId="445"/>
    <cellStyle name="60 % - Accent1 2" xfId="446"/>
    <cellStyle name="60 % - Accent1 2 2" xfId="447"/>
    <cellStyle name="60 % - Accent1 2 2 2" xfId="448"/>
    <cellStyle name="60 % - Accent1 2 2 2 2" xfId="449"/>
    <cellStyle name="60 % - Accent1 2 2 2 2 2" xfId="450"/>
    <cellStyle name="60 % - Accent1 2 2 2 2 3" xfId="451"/>
    <cellStyle name="60 % - Accent1 2 2 2 3" xfId="452"/>
    <cellStyle name="60 % - Accent1 2 2 2 4" xfId="453"/>
    <cellStyle name="60 % - Accent1 2 2 3" xfId="454"/>
    <cellStyle name="60 % - Accent1 2 2 3 2" xfId="455"/>
    <cellStyle name="60 % - Accent1 2 2 3 3" xfId="456"/>
    <cellStyle name="60 % - Accent1 2 3" xfId="457"/>
    <cellStyle name="60 % - Accent1 2 3 2" xfId="458"/>
    <cellStyle name="60 % - Accent1 2 3 3" xfId="459"/>
    <cellStyle name="60 % - Accent1 2 3 3 2" xfId="460"/>
    <cellStyle name="60 % - Accent1 2 3 3 3" xfId="461"/>
    <cellStyle name="60 % - Accent1 2 3 3 4" xfId="462"/>
    <cellStyle name="60 % - Accent1 2 3 4" xfId="463"/>
    <cellStyle name="60 % - Accent1 2 3 5" xfId="464"/>
    <cellStyle name="60 % - Accent1 2 3 6" xfId="465"/>
    <cellStyle name="60 % - Accent1 2 4" xfId="466"/>
    <cellStyle name="60 % - Accent1 2 5" xfId="467"/>
    <cellStyle name="60 % - Accent1 3" xfId="468"/>
    <cellStyle name="60 % - Accent1 3 2" xfId="469"/>
    <cellStyle name="60 % - Accent1 4" xfId="470"/>
    <cellStyle name="60 % - Accent1 5" xfId="471"/>
    <cellStyle name="60 % - Accent1 5 2" xfId="472"/>
    <cellStyle name="60 % - Accent1 5 3" xfId="473"/>
    <cellStyle name="60 % - Accent1 5 4" xfId="474"/>
    <cellStyle name="60 % - Accent1 6" xfId="475"/>
    <cellStyle name="60 % - Accent1 7" xfId="476"/>
    <cellStyle name="60 % - Accent2" xfId="477"/>
    <cellStyle name="60 % - Accent2 2" xfId="478"/>
    <cellStyle name="60 % - Accent2 2 2" xfId="479"/>
    <cellStyle name="60 % - Accent2 2 2 2" xfId="480"/>
    <cellStyle name="60 % - Accent2 2 2 2 2" xfId="481"/>
    <cellStyle name="60 % - Accent2 2 2 2 2 2" xfId="482"/>
    <cellStyle name="60 % - Accent2 2 2 2 2 3" xfId="483"/>
    <cellStyle name="60 % - Accent2 2 2 2 3" xfId="484"/>
    <cellStyle name="60 % - Accent2 2 2 2 4" xfId="485"/>
    <cellStyle name="60 % - Accent2 2 2 3" xfId="486"/>
    <cellStyle name="60 % - Accent2 2 2 3 2" xfId="487"/>
    <cellStyle name="60 % - Accent2 2 2 3 3" xfId="488"/>
    <cellStyle name="60 % - Accent2 2 3" xfId="489"/>
    <cellStyle name="60 % - Accent2 2 3 2" xfId="490"/>
    <cellStyle name="60 % - Accent2 2 3 3" xfId="491"/>
    <cellStyle name="60 % - Accent2 2 3 3 2" xfId="492"/>
    <cellStyle name="60 % - Accent2 2 3 3 3" xfId="493"/>
    <cellStyle name="60 % - Accent2 2 3 3 4" xfId="494"/>
    <cellStyle name="60 % - Accent2 2 3 4" xfId="495"/>
    <cellStyle name="60 % - Accent2 2 3 5" xfId="496"/>
    <cellStyle name="60 % - Accent2 2 3 6" xfId="497"/>
    <cellStyle name="60 % - Accent2 2 4" xfId="498"/>
    <cellStyle name="60 % - Accent2 2 5" xfId="499"/>
    <cellStyle name="60 % - Accent2 3" xfId="500"/>
    <cellStyle name="60 % - Accent2 3 2" xfId="501"/>
    <cellStyle name="60 % - Accent2 4" xfId="502"/>
    <cellStyle name="60 % - Accent2 5" xfId="503"/>
    <cellStyle name="60 % - Accent2 5 2" xfId="504"/>
    <cellStyle name="60 % - Accent2 5 3" xfId="505"/>
    <cellStyle name="60 % - Accent2 5 4" xfId="506"/>
    <cellStyle name="60 % - Accent2 6" xfId="507"/>
    <cellStyle name="60 % - Accent2 7" xfId="508"/>
    <cellStyle name="60 % - Accent3" xfId="509"/>
    <cellStyle name="60 % - Accent3 2" xfId="510"/>
    <cellStyle name="60 % - Accent3 2 2" xfId="511"/>
    <cellStyle name="60 % - Accent3 2 2 2" xfId="512"/>
    <cellStyle name="60 % - Accent3 2 2 2 2" xfId="513"/>
    <cellStyle name="60 % - Accent3 2 2 2 2 2" xfId="514"/>
    <cellStyle name="60 % - Accent3 2 2 2 2 3" xfId="515"/>
    <cellStyle name="60 % - Accent3 2 2 2 3" xfId="516"/>
    <cellStyle name="60 % - Accent3 2 2 2 4" xfId="517"/>
    <cellStyle name="60 % - Accent3 2 2 3" xfId="518"/>
    <cellStyle name="60 % - Accent3 2 2 3 2" xfId="519"/>
    <cellStyle name="60 % - Accent3 2 2 3 3" xfId="520"/>
    <cellStyle name="60 % - Accent3 2 3" xfId="521"/>
    <cellStyle name="60 % - Accent3 2 3 2" xfId="522"/>
    <cellStyle name="60 % - Accent3 2 3 3" xfId="523"/>
    <cellStyle name="60 % - Accent3 2 3 3 2" xfId="524"/>
    <cellStyle name="60 % - Accent3 2 3 3 3" xfId="525"/>
    <cellStyle name="60 % - Accent3 2 3 3 4" xfId="526"/>
    <cellStyle name="60 % - Accent3 2 3 4" xfId="527"/>
    <cellStyle name="60 % - Accent3 2 3 5" xfId="528"/>
    <cellStyle name="60 % - Accent3 2 3 6" xfId="529"/>
    <cellStyle name="60 % - Accent3 2 4" xfId="530"/>
    <cellStyle name="60 % - Accent3 2 5" xfId="531"/>
    <cellStyle name="60 % - Accent3 3" xfId="532"/>
    <cellStyle name="60 % - Accent3 3 2" xfId="533"/>
    <cellStyle name="60 % - Accent3 4" xfId="534"/>
    <cellStyle name="60 % - Accent3 5" xfId="535"/>
    <cellStyle name="60 % - Accent3 5 2" xfId="536"/>
    <cellStyle name="60 % - Accent3 5 3" xfId="537"/>
    <cellStyle name="60 % - Accent3 5 4" xfId="538"/>
    <cellStyle name="60 % - Accent3 6" xfId="539"/>
    <cellStyle name="60 % - Accent3 7" xfId="540"/>
    <cellStyle name="60 % - Accent4" xfId="541"/>
    <cellStyle name="60 % - Accent4 2" xfId="542"/>
    <cellStyle name="60 % - Accent4 2 2" xfId="543"/>
    <cellStyle name="60 % - Accent4 2 2 2" xfId="544"/>
    <cellStyle name="60 % - Accent4 2 2 2 2" xfId="545"/>
    <cellStyle name="60 % - Accent4 2 2 2 2 2" xfId="546"/>
    <cellStyle name="60 % - Accent4 2 2 2 2 3" xfId="547"/>
    <cellStyle name="60 % - Accent4 2 2 2 3" xfId="548"/>
    <cellStyle name="60 % - Accent4 2 2 2 4" xfId="549"/>
    <cellStyle name="60 % - Accent4 2 2 3" xfId="550"/>
    <cellStyle name="60 % - Accent4 2 2 3 2" xfId="551"/>
    <cellStyle name="60 % - Accent4 2 2 3 3" xfId="552"/>
    <cellStyle name="60 % - Accent4 2 3" xfId="553"/>
    <cellStyle name="60 % - Accent4 2 3 2" xfId="554"/>
    <cellStyle name="60 % - Accent4 2 3 3" xfId="555"/>
    <cellStyle name="60 % - Accent4 2 3 3 2" xfId="556"/>
    <cellStyle name="60 % - Accent4 2 3 3 3" xfId="557"/>
    <cellStyle name="60 % - Accent4 2 3 3 4" xfId="558"/>
    <cellStyle name="60 % - Accent4 2 3 4" xfId="559"/>
    <cellStyle name="60 % - Accent4 2 3 5" xfId="560"/>
    <cellStyle name="60 % - Accent4 2 3 6" xfId="561"/>
    <cellStyle name="60 % - Accent4 2 4" xfId="562"/>
    <cellStyle name="60 % - Accent4 2 5" xfId="563"/>
    <cellStyle name="60 % - Accent4 3" xfId="564"/>
    <cellStyle name="60 % - Accent4 3 2" xfId="565"/>
    <cellStyle name="60 % - Accent4 4" xfId="566"/>
    <cellStyle name="60 % - Accent4 5" xfId="567"/>
    <cellStyle name="60 % - Accent4 5 2" xfId="568"/>
    <cellStyle name="60 % - Accent4 5 3" xfId="569"/>
    <cellStyle name="60 % - Accent4 5 4" xfId="570"/>
    <cellStyle name="60 % - Accent4 6" xfId="571"/>
    <cellStyle name="60 % - Accent4 7" xfId="572"/>
    <cellStyle name="60 % - Accent5" xfId="573"/>
    <cellStyle name="60 % - Accent5 2" xfId="574"/>
    <cellStyle name="60 % - Accent5 2 2" xfId="575"/>
    <cellStyle name="60 % - Accent5 2 2 2" xfId="576"/>
    <cellStyle name="60 % - Accent5 2 2 2 2" xfId="577"/>
    <cellStyle name="60 % - Accent5 2 2 2 2 2" xfId="578"/>
    <cellStyle name="60 % - Accent5 2 2 2 2 3" xfId="579"/>
    <cellStyle name="60 % - Accent5 2 2 2 3" xfId="580"/>
    <cellStyle name="60 % - Accent5 2 2 2 4" xfId="581"/>
    <cellStyle name="60 % - Accent5 2 2 3" xfId="582"/>
    <cellStyle name="60 % - Accent5 2 2 3 2" xfId="583"/>
    <cellStyle name="60 % - Accent5 2 2 3 3" xfId="584"/>
    <cellStyle name="60 % - Accent5 2 3" xfId="585"/>
    <cellStyle name="60 % - Accent5 2 3 2" xfId="586"/>
    <cellStyle name="60 % - Accent5 2 3 3" xfId="587"/>
    <cellStyle name="60 % - Accent5 2 3 3 2" xfId="588"/>
    <cellStyle name="60 % - Accent5 2 3 3 3" xfId="589"/>
    <cellStyle name="60 % - Accent5 2 3 3 4" xfId="590"/>
    <cellStyle name="60 % - Accent5 2 3 4" xfId="591"/>
    <cellStyle name="60 % - Accent5 2 3 5" xfId="592"/>
    <cellStyle name="60 % - Accent5 2 3 6" xfId="593"/>
    <cellStyle name="60 % - Accent5 2 4" xfId="594"/>
    <cellStyle name="60 % - Accent5 2 5" xfId="595"/>
    <cellStyle name="60 % - Accent5 3" xfId="596"/>
    <cellStyle name="60 % - Accent5 3 2" xfId="597"/>
    <cellStyle name="60 % - Accent5 4" xfId="598"/>
    <cellStyle name="60 % - Accent5 5" xfId="599"/>
    <cellStyle name="60 % - Accent5 5 2" xfId="600"/>
    <cellStyle name="60 % - Accent5 5 3" xfId="601"/>
    <cellStyle name="60 % - Accent5 5 4" xfId="602"/>
    <cellStyle name="60 % - Accent5 6" xfId="603"/>
    <cellStyle name="60 % - Accent5 7" xfId="604"/>
    <cellStyle name="60 % - Accent6" xfId="605"/>
    <cellStyle name="60 % - Accent6 2" xfId="606"/>
    <cellStyle name="60 % - Accent6 2 2" xfId="607"/>
    <cellStyle name="60 % - Accent6 2 2 2" xfId="608"/>
    <cellStyle name="60 % - Accent6 2 2 2 2" xfId="609"/>
    <cellStyle name="60 % - Accent6 2 2 2 2 2" xfId="610"/>
    <cellStyle name="60 % - Accent6 2 2 2 2 3" xfId="611"/>
    <cellStyle name="60 % - Accent6 2 2 2 3" xfId="612"/>
    <cellStyle name="60 % - Accent6 2 2 2 4" xfId="613"/>
    <cellStyle name="60 % - Accent6 2 2 3" xfId="614"/>
    <cellStyle name="60 % - Accent6 2 2 3 2" xfId="615"/>
    <cellStyle name="60 % - Accent6 2 2 3 3" xfId="616"/>
    <cellStyle name="60 % - Accent6 2 3" xfId="617"/>
    <cellStyle name="60 % - Accent6 2 3 2" xfId="618"/>
    <cellStyle name="60 % - Accent6 2 3 3" xfId="619"/>
    <cellStyle name="60 % - Accent6 2 3 3 2" xfId="620"/>
    <cellStyle name="60 % - Accent6 2 3 3 3" xfId="621"/>
    <cellStyle name="60 % - Accent6 2 3 3 4" xfId="622"/>
    <cellStyle name="60 % - Accent6 2 3 4" xfId="623"/>
    <cellStyle name="60 % - Accent6 2 3 5" xfId="624"/>
    <cellStyle name="60 % - Accent6 2 3 6" xfId="625"/>
    <cellStyle name="60 % - Accent6 2 4" xfId="626"/>
    <cellStyle name="60 % - Accent6 2 5" xfId="627"/>
    <cellStyle name="60 % - Accent6 3" xfId="628"/>
    <cellStyle name="60 % - Accent6 3 2" xfId="629"/>
    <cellStyle name="60 % - Accent6 4" xfId="630"/>
    <cellStyle name="60 % - Accent6 5" xfId="631"/>
    <cellStyle name="60 % - Accent6 5 2" xfId="632"/>
    <cellStyle name="60 % - Accent6 5 3" xfId="633"/>
    <cellStyle name="60 % - Accent6 5 4" xfId="634"/>
    <cellStyle name="60 % - Accent6 6" xfId="635"/>
    <cellStyle name="60 % - Accent6 7" xfId="636"/>
    <cellStyle name="Accent1" xfId="637"/>
    <cellStyle name="Accent1 2" xfId="638"/>
    <cellStyle name="Accent1 2 2" xfId="639"/>
    <cellStyle name="Accent1 2 2 2" xfId="640"/>
    <cellStyle name="Accent1 2 2 2 2" xfId="641"/>
    <cellStyle name="Accent1 2 2 2 2 2" xfId="642"/>
    <cellStyle name="Accent1 2 2 2 2 3" xfId="643"/>
    <cellStyle name="Accent1 2 2 2 3" xfId="644"/>
    <cellStyle name="Accent1 2 2 2 4" xfId="645"/>
    <cellStyle name="Accent1 2 2 3" xfId="646"/>
    <cellStyle name="Accent1 2 2 3 2" xfId="647"/>
    <cellStyle name="Accent1 2 2 3 3" xfId="648"/>
    <cellStyle name="Accent1 2 3" xfId="649"/>
    <cellStyle name="Accent1 2 3 2" xfId="650"/>
    <cellStyle name="Accent1 2 3 3" xfId="651"/>
    <cellStyle name="Accent1 2 3 3 2" xfId="652"/>
    <cellStyle name="Accent1 2 3 3 3" xfId="653"/>
    <cellStyle name="Accent1 2 3 3 4" xfId="654"/>
    <cellStyle name="Accent1 2 3 4" xfId="655"/>
    <cellStyle name="Accent1 2 3 5" xfId="656"/>
    <cellStyle name="Accent1 2 3 6" xfId="657"/>
    <cellStyle name="Accent1 2 4" xfId="658"/>
    <cellStyle name="Accent1 2 5" xfId="659"/>
    <cellStyle name="Accent1 3" xfId="660"/>
    <cellStyle name="Accent1 3 2" xfId="661"/>
    <cellStyle name="Accent1 4" xfId="662"/>
    <cellStyle name="Accent1 5" xfId="663"/>
    <cellStyle name="Accent1 5 2" xfId="664"/>
    <cellStyle name="Accent1 5 3" xfId="665"/>
    <cellStyle name="Accent1 5 4" xfId="666"/>
    <cellStyle name="Accent1 6" xfId="667"/>
    <cellStyle name="Accent1 7" xfId="668"/>
    <cellStyle name="Accent2" xfId="669"/>
    <cellStyle name="Accent2 2" xfId="670"/>
    <cellStyle name="Accent2 2 2" xfId="671"/>
    <cellStyle name="Accent2 2 2 2" xfId="672"/>
    <cellStyle name="Accent2 2 2 2 2" xfId="673"/>
    <cellStyle name="Accent2 2 2 2 2 2" xfId="674"/>
    <cellStyle name="Accent2 2 2 2 2 3" xfId="675"/>
    <cellStyle name="Accent2 2 2 2 3" xfId="676"/>
    <cellStyle name="Accent2 2 2 2 4" xfId="677"/>
    <cellStyle name="Accent2 2 2 3" xfId="678"/>
    <cellStyle name="Accent2 2 2 3 2" xfId="679"/>
    <cellStyle name="Accent2 2 2 3 3" xfId="680"/>
    <cellStyle name="Accent2 2 3" xfId="681"/>
    <cellStyle name="Accent2 2 3 2" xfId="682"/>
    <cellStyle name="Accent2 2 3 3" xfId="683"/>
    <cellStyle name="Accent2 2 3 3 2" xfId="684"/>
    <cellStyle name="Accent2 2 3 3 3" xfId="685"/>
    <cellStyle name="Accent2 2 3 3 4" xfId="686"/>
    <cellStyle name="Accent2 2 3 4" xfId="687"/>
    <cellStyle name="Accent2 2 3 5" xfId="688"/>
    <cellStyle name="Accent2 2 3 6" xfId="689"/>
    <cellStyle name="Accent2 2 4" xfId="690"/>
    <cellStyle name="Accent2 2 5" xfId="691"/>
    <cellStyle name="Accent2 3" xfId="692"/>
    <cellStyle name="Accent2 3 2" xfId="693"/>
    <cellStyle name="Accent2 4" xfId="694"/>
    <cellStyle name="Accent2 5" xfId="695"/>
    <cellStyle name="Accent2 5 2" xfId="696"/>
    <cellStyle name="Accent2 5 3" xfId="697"/>
    <cellStyle name="Accent2 5 4" xfId="698"/>
    <cellStyle name="Accent2 6" xfId="699"/>
    <cellStyle name="Accent2 7" xfId="700"/>
    <cellStyle name="Accent3" xfId="701"/>
    <cellStyle name="Accent3 2" xfId="702"/>
    <cellStyle name="Accent3 2 2" xfId="703"/>
    <cellStyle name="Accent3 2 2 2" xfId="704"/>
    <cellStyle name="Accent3 2 2 2 2" xfId="705"/>
    <cellStyle name="Accent3 2 2 2 2 2" xfId="706"/>
    <cellStyle name="Accent3 2 2 2 2 3" xfId="707"/>
    <cellStyle name="Accent3 2 2 2 3" xfId="708"/>
    <cellStyle name="Accent3 2 2 2 4" xfId="709"/>
    <cellStyle name="Accent3 2 2 3" xfId="710"/>
    <cellStyle name="Accent3 2 2 3 2" xfId="711"/>
    <cellStyle name="Accent3 2 2 3 3" xfId="712"/>
    <cellStyle name="Accent3 2 3" xfId="713"/>
    <cellStyle name="Accent3 2 3 2" xfId="714"/>
    <cellStyle name="Accent3 2 3 3" xfId="715"/>
    <cellStyle name="Accent3 2 3 3 2" xfId="716"/>
    <cellStyle name="Accent3 2 3 3 3" xfId="717"/>
    <cellStyle name="Accent3 2 3 3 4" xfId="718"/>
    <cellStyle name="Accent3 2 3 4" xfId="719"/>
    <cellStyle name="Accent3 2 3 5" xfId="720"/>
    <cellStyle name="Accent3 2 3 6" xfId="721"/>
    <cellStyle name="Accent3 2 4" xfId="722"/>
    <cellStyle name="Accent3 2 5" xfId="723"/>
    <cellStyle name="Accent3 3" xfId="724"/>
    <cellStyle name="Accent3 3 2" xfId="725"/>
    <cellStyle name="Accent3 4" xfId="726"/>
    <cellStyle name="Accent3 5" xfId="727"/>
    <cellStyle name="Accent3 5 2" xfId="728"/>
    <cellStyle name="Accent3 5 3" xfId="729"/>
    <cellStyle name="Accent3 5 4" xfId="730"/>
    <cellStyle name="Accent3 6" xfId="731"/>
    <cellStyle name="Accent3 7" xfId="732"/>
    <cellStyle name="Accent4" xfId="733"/>
    <cellStyle name="Accent4 2" xfId="734"/>
    <cellStyle name="Accent4 2 2" xfId="735"/>
    <cellStyle name="Accent4 2 2 2" xfId="736"/>
    <cellStyle name="Accent4 2 2 2 2" xfId="737"/>
    <cellStyle name="Accent4 2 2 2 2 2" xfId="738"/>
    <cellStyle name="Accent4 2 2 2 2 3" xfId="739"/>
    <cellStyle name="Accent4 2 2 2 3" xfId="740"/>
    <cellStyle name="Accent4 2 2 2 4" xfId="741"/>
    <cellStyle name="Accent4 2 2 3" xfId="742"/>
    <cellStyle name="Accent4 2 2 3 2" xfId="743"/>
    <cellStyle name="Accent4 2 2 3 3" xfId="744"/>
    <cellStyle name="Accent4 2 3" xfId="745"/>
    <cellStyle name="Accent4 2 3 2" xfId="746"/>
    <cellStyle name="Accent4 2 3 3" xfId="747"/>
    <cellStyle name="Accent4 2 3 3 2" xfId="748"/>
    <cellStyle name="Accent4 2 3 3 3" xfId="749"/>
    <cellStyle name="Accent4 2 3 3 4" xfId="750"/>
    <cellStyle name="Accent4 2 3 4" xfId="751"/>
    <cellStyle name="Accent4 2 3 5" xfId="752"/>
    <cellStyle name="Accent4 2 3 6" xfId="753"/>
    <cellStyle name="Accent4 2 4" xfId="754"/>
    <cellStyle name="Accent4 2 5" xfId="755"/>
    <cellStyle name="Accent4 3" xfId="756"/>
    <cellStyle name="Accent4 3 2" xfId="757"/>
    <cellStyle name="Accent4 4" xfId="758"/>
    <cellStyle name="Accent4 5" xfId="759"/>
    <cellStyle name="Accent4 5 2" xfId="760"/>
    <cellStyle name="Accent4 5 3" xfId="761"/>
    <cellStyle name="Accent4 5 4" xfId="762"/>
    <cellStyle name="Accent4 6" xfId="763"/>
    <cellStyle name="Accent4 7" xfId="764"/>
    <cellStyle name="Accent5" xfId="765"/>
    <cellStyle name="Accent5 2" xfId="766"/>
    <cellStyle name="Accent5 3" xfId="767"/>
    <cellStyle name="Accent5 4" xfId="768"/>
    <cellStyle name="Accent5 5" xfId="769"/>
    <cellStyle name="Accent6" xfId="770"/>
    <cellStyle name="Accent6 2" xfId="771"/>
    <cellStyle name="Accent6 2 2" xfId="772"/>
    <cellStyle name="Accent6 2 2 2" xfId="773"/>
    <cellStyle name="Accent6 2 2 2 2" xfId="774"/>
    <cellStyle name="Accent6 2 2 2 2 2" xfId="775"/>
    <cellStyle name="Accent6 2 2 2 2 3" xfId="776"/>
    <cellStyle name="Accent6 2 2 2 3" xfId="777"/>
    <cellStyle name="Accent6 2 2 2 4" xfId="778"/>
    <cellStyle name="Accent6 2 2 3" xfId="779"/>
    <cellStyle name="Accent6 2 2 3 2" xfId="780"/>
    <cellStyle name="Accent6 2 2 3 3" xfId="781"/>
    <cellStyle name="Accent6 2 3" xfId="782"/>
    <cellStyle name="Accent6 2 3 2" xfId="783"/>
    <cellStyle name="Accent6 2 3 3" xfId="784"/>
    <cellStyle name="Accent6 2 3 3 2" xfId="785"/>
    <cellStyle name="Accent6 2 3 3 3" xfId="786"/>
    <cellStyle name="Accent6 2 3 3 4" xfId="787"/>
    <cellStyle name="Accent6 2 3 4" xfId="788"/>
    <cellStyle name="Accent6 2 3 5" xfId="789"/>
    <cellStyle name="Accent6 2 3 6" xfId="790"/>
    <cellStyle name="Accent6 2 4" xfId="791"/>
    <cellStyle name="Accent6 2 5" xfId="792"/>
    <cellStyle name="Accent6 3" xfId="793"/>
    <cellStyle name="Accent6 3 2" xfId="794"/>
    <cellStyle name="Accent6 4" xfId="795"/>
    <cellStyle name="Accent6 5" xfId="796"/>
    <cellStyle name="Accent6 5 2" xfId="797"/>
    <cellStyle name="Accent6 5 3" xfId="798"/>
    <cellStyle name="Accent6 5 4" xfId="799"/>
    <cellStyle name="Accent6 6" xfId="800"/>
    <cellStyle name="Accent6 7" xfId="801"/>
    <cellStyle name="Avertissement" xfId="802"/>
    <cellStyle name="Avertissement 2" xfId="803"/>
    <cellStyle name="Avertissement 3" xfId="804"/>
    <cellStyle name="Avertissement 4" xfId="805"/>
    <cellStyle name="Avertissement 5" xfId="806"/>
    <cellStyle name="Calcul" xfId="807"/>
    <cellStyle name="Calcul 10" xfId="808"/>
    <cellStyle name="Calcul 11" xfId="809"/>
    <cellStyle name="Calcul 12" xfId="810"/>
    <cellStyle name="Calcul 2" xfId="811"/>
    <cellStyle name="Calcul 2 2" xfId="812"/>
    <cellStyle name="Calcul 2 2 2" xfId="813"/>
    <cellStyle name="Calcul 2 2 2 2" xfId="814"/>
    <cellStyle name="Calcul 2 2 2 2 2" xfId="815"/>
    <cellStyle name="Calcul 2 2 2 2 3" xfId="816"/>
    <cellStyle name="Calcul 2 2 2 3" xfId="817"/>
    <cellStyle name="Calcul 2 2 2 4" xfId="818"/>
    <cellStyle name="Calcul 2 2 3" xfId="819"/>
    <cellStyle name="Calcul 2 2 3 2" xfId="820"/>
    <cellStyle name="Calcul 2 2 3 3" xfId="821"/>
    <cellStyle name="Calcul 2 2 3_2012-2013 - CF - Tour 1 - Ligue 04 - Résultats" xfId="822"/>
    <cellStyle name="Calcul 2 2_2012-2013 - CF - Tour 1 - Ligue 04 - Résultats" xfId="823"/>
    <cellStyle name="Calcul 2 3" xfId="824"/>
    <cellStyle name="Calcul 2 3 2" xfId="825"/>
    <cellStyle name="Calcul 2 3 3" xfId="826"/>
    <cellStyle name="Calcul 2 3 3 2" xfId="827"/>
    <cellStyle name="Calcul 2 3 3 3" xfId="828"/>
    <cellStyle name="Calcul 2 3 3 4" xfId="829"/>
    <cellStyle name="Calcul 2 3 4" xfId="830"/>
    <cellStyle name="Calcul 2 3 5" xfId="831"/>
    <cellStyle name="Calcul 2 3 6" xfId="832"/>
    <cellStyle name="Calcul 2 3_2012-2013 - CF - Tour 1 - Ligue 04 - Résultats" xfId="833"/>
    <cellStyle name="Calcul 2 4" xfId="834"/>
    <cellStyle name="Calcul 2 5" xfId="835"/>
    <cellStyle name="Calcul 3" xfId="836"/>
    <cellStyle name="Calcul 3 2" xfId="837"/>
    <cellStyle name="Calcul 4" xfId="838"/>
    <cellStyle name="Calcul 5" xfId="839"/>
    <cellStyle name="Calcul 5 2" xfId="840"/>
    <cellStyle name="Calcul 5 3" xfId="841"/>
    <cellStyle name="Calcul 5 4" xfId="842"/>
    <cellStyle name="Calcul 6" xfId="843"/>
    <cellStyle name="Calcul 7" xfId="844"/>
    <cellStyle name="Calcul 8" xfId="845"/>
    <cellStyle name="Calcul 9" xfId="846"/>
    <cellStyle name="Cellule liée" xfId="847"/>
    <cellStyle name="Cellule liée 10" xfId="848"/>
    <cellStyle name="Cellule liée 11" xfId="849"/>
    <cellStyle name="Cellule liée 12" xfId="850"/>
    <cellStyle name="Cellule liée 2" xfId="851"/>
    <cellStyle name="Cellule liée 2 2" xfId="852"/>
    <cellStyle name="Cellule liée 2 2 2" xfId="853"/>
    <cellStyle name="Cellule liée 2 2 2 2" xfId="854"/>
    <cellStyle name="Cellule liée 2 2 2 2 2" xfId="855"/>
    <cellStyle name="Cellule liée 2 2 2 2 3" xfId="856"/>
    <cellStyle name="Cellule liée 2 2 2 3" xfId="857"/>
    <cellStyle name="Cellule liée 2 2 2 4" xfId="858"/>
    <cellStyle name="Cellule liée 2 2 3" xfId="859"/>
    <cellStyle name="Cellule liée 2 2 3 2" xfId="860"/>
    <cellStyle name="Cellule liée 2 2 3 3" xfId="861"/>
    <cellStyle name="Cellule liée 2 2 3_2012-2013 - CF - Tour 1 - Ligue 04 - Résultats" xfId="862"/>
    <cellStyle name="Cellule liée 2 2_2012-2013 - CF - Tour 1 - Ligue 04 - Résultats" xfId="863"/>
    <cellStyle name="Cellule liée 2 3" xfId="864"/>
    <cellStyle name="Cellule liée 2 3 2" xfId="865"/>
    <cellStyle name="Cellule liée 2 3 3" xfId="866"/>
    <cellStyle name="Cellule liée 2 3 3 2" xfId="867"/>
    <cellStyle name="Cellule liée 2 3 3 3" xfId="868"/>
    <cellStyle name="Cellule liée 2 3 3 4" xfId="869"/>
    <cellStyle name="Cellule liée 2 3 4" xfId="870"/>
    <cellStyle name="Cellule liée 2 3 5" xfId="871"/>
    <cellStyle name="Cellule liée 2 3 6" xfId="872"/>
    <cellStyle name="Cellule liée 2 3_2012-2013 - CF - Tour 1 - Ligue 04 - Résultats" xfId="873"/>
    <cellStyle name="Cellule liée 2 4" xfId="874"/>
    <cellStyle name="Cellule liée 2 5" xfId="875"/>
    <cellStyle name="Cellule liée 3" xfId="876"/>
    <cellStyle name="Cellule liée 3 2" xfId="877"/>
    <cellStyle name="Cellule liée 4" xfId="878"/>
    <cellStyle name="Cellule liée 5" xfId="879"/>
    <cellStyle name="Cellule liée 5 2" xfId="880"/>
    <cellStyle name="Cellule liée 5 3" xfId="881"/>
    <cellStyle name="Cellule liée 5 3 2" xfId="882"/>
    <cellStyle name="Cellule liée 5 3 3" xfId="883"/>
    <cellStyle name="Cellule liée 5 3 4" xfId="884"/>
    <cellStyle name="Cellule liée 5 4" xfId="885"/>
    <cellStyle name="Cellule liée 5 4 2" xfId="886"/>
    <cellStyle name="Cellule liée 5 4 3" xfId="887"/>
    <cellStyle name="Cellule liée 5 4 4" xfId="888"/>
    <cellStyle name="Cellule liée 6" xfId="889"/>
    <cellStyle name="Cellule liée 7" xfId="890"/>
    <cellStyle name="Cellule liée 8" xfId="891"/>
    <cellStyle name="Cellule liée 9" xfId="892"/>
    <cellStyle name="Commentaire" xfId="893"/>
    <cellStyle name="Commentaire 2" xfId="894"/>
    <cellStyle name="Commentaire 2 2" xfId="895"/>
    <cellStyle name="Commentaire 2 2 2" xfId="896"/>
    <cellStyle name="Commentaire 2 2 2 2" xfId="897"/>
    <cellStyle name="Commentaire 2 2 2 2 2" xfId="898"/>
    <cellStyle name="Commentaire 2 2 2 3" xfId="899"/>
    <cellStyle name="Commentaire 2 2 3" xfId="900"/>
    <cellStyle name="Commentaire 2 2 3 2" xfId="901"/>
    <cellStyle name="Commentaire 2 2 3 2 2" xfId="902"/>
    <cellStyle name="Commentaire 2 2 3 2 2 2" xfId="903"/>
    <cellStyle name="Commentaire 2 2 3 3" xfId="904"/>
    <cellStyle name="Commentaire 2 2 3 3 2" xfId="905"/>
    <cellStyle name="Commentaire 2 2 3 4" xfId="906"/>
    <cellStyle name="Commentaire 2 2 3 4 2" xfId="907"/>
    <cellStyle name="Commentaire 2 2 3 5" xfId="908"/>
    <cellStyle name="Commentaire 2 2 4" xfId="909"/>
    <cellStyle name="Commentaire 2 2 4 2" xfId="910"/>
    <cellStyle name="Commentaire 2 2 4 2 2" xfId="911"/>
    <cellStyle name="Commentaire 2 2 4 3" xfId="912"/>
    <cellStyle name="Commentaire 2 2 4 3 2" xfId="913"/>
    <cellStyle name="Commentaire 2 2 4 4" xfId="914"/>
    <cellStyle name="Commentaire 2 2 4 4 2" xfId="915"/>
    <cellStyle name="Commentaire 2 3" xfId="916"/>
    <cellStyle name="Commentaire 2 3 2" xfId="917"/>
    <cellStyle name="Commentaire 2 3 2 2" xfId="918"/>
    <cellStyle name="Commentaire 2 3 3" xfId="919"/>
    <cellStyle name="Commentaire 2 3 3 2" xfId="920"/>
    <cellStyle name="Commentaire 2 3 4" xfId="921"/>
    <cellStyle name="Commentaire 2 3 4 2" xfId="922"/>
    <cellStyle name="Commentaire 2 3 4 2 2" xfId="923"/>
    <cellStyle name="Commentaire 2 3 4 2 2 2" xfId="924"/>
    <cellStyle name="Commentaire 2 3 4 2 3" xfId="925"/>
    <cellStyle name="Commentaire 2 3 4 2 3 2" xfId="926"/>
    <cellStyle name="Commentaire 2 3 4 2 4" xfId="927"/>
    <cellStyle name="Commentaire 2 3 4 2 4 2" xfId="928"/>
    <cellStyle name="Commentaire 2 3 4 3" xfId="929"/>
    <cellStyle name="Commentaire 2 3 4 3 2" xfId="930"/>
    <cellStyle name="Commentaire 2 3 4 4" xfId="931"/>
    <cellStyle name="Commentaire 2 3 5" xfId="932"/>
    <cellStyle name="Commentaire 2 3 5 2" xfId="933"/>
    <cellStyle name="Commentaire 2 3 5 2 2" xfId="934"/>
    <cellStyle name="Commentaire 2 3 5 3" xfId="935"/>
    <cellStyle name="Commentaire 2 3 5 3 2" xfId="936"/>
    <cellStyle name="Commentaire 2 3 5 4" xfId="937"/>
    <cellStyle name="Commentaire 2 3 5 4 2" xfId="938"/>
    <cellStyle name="Commentaire 2 3 6" xfId="939"/>
    <cellStyle name="Commentaire 2 4" xfId="940"/>
    <cellStyle name="Commentaire 2 4 2" xfId="941"/>
    <cellStyle name="Commentaire 2 5" xfId="942"/>
    <cellStyle name="Commentaire 2 6" xfId="943"/>
    <cellStyle name="Commentaire 3" xfId="944"/>
    <cellStyle name="Commentaire 3 2" xfId="945"/>
    <cellStyle name="Commentaire 3 2 2" xfId="946"/>
    <cellStyle name="Commentaire 3 2 2 2" xfId="947"/>
    <cellStyle name="Commentaire 3 2 3" xfId="948"/>
    <cellStyle name="Commentaire 3 3" xfId="949"/>
    <cellStyle name="Commentaire 3 3 2" xfId="950"/>
    <cellStyle name="Commentaire 3 3 2 2" xfId="951"/>
    <cellStyle name="Commentaire 3 3 3" xfId="952"/>
    <cellStyle name="Commentaire 3 3 3 2" xfId="953"/>
    <cellStyle name="Commentaire 3 3 4" xfId="954"/>
    <cellStyle name="Commentaire 3 3 4 2" xfId="955"/>
    <cellStyle name="Commentaire 3 3 4 2 2" xfId="956"/>
    <cellStyle name="Commentaire 3 3 4 3" xfId="957"/>
    <cellStyle name="Commentaire 3 3 5" xfId="958"/>
    <cellStyle name="Commentaire 3 3 5 2" xfId="959"/>
    <cellStyle name="Commentaire 3 3 6" xfId="960"/>
    <cellStyle name="Commentaire 3 3 6 2" xfId="961"/>
    <cellStyle name="Commentaire 3 3 7" xfId="962"/>
    <cellStyle name="Commentaire 3 4" xfId="963"/>
    <cellStyle name="Commentaire 3 4 2" xfId="964"/>
    <cellStyle name="Commentaire 3 4 2 2" xfId="965"/>
    <cellStyle name="Commentaire 3 4 2 2 2" xfId="966"/>
    <cellStyle name="Commentaire 3 4 3" xfId="967"/>
    <cellStyle name="Commentaire 3 4 3 2" xfId="968"/>
    <cellStyle name="Commentaire 3 4 4" xfId="969"/>
    <cellStyle name="Commentaire 3 4 4 2" xfId="970"/>
    <cellStyle name="Commentaire 3 4 5" xfId="971"/>
    <cellStyle name="Commentaire 3 4 5 2" xfId="972"/>
    <cellStyle name="Commentaire 3 5" xfId="973"/>
    <cellStyle name="Commentaire 3 5 2" xfId="974"/>
    <cellStyle name="Commentaire 3 5 2 2" xfId="975"/>
    <cellStyle name="Commentaire 3 5 3" xfId="976"/>
    <cellStyle name="Commentaire 3 5 3 2" xfId="977"/>
    <cellStyle name="Commentaire 3 5 4" xfId="978"/>
    <cellStyle name="Commentaire 3 5 4 2" xfId="979"/>
    <cellStyle name="Commentaire 3 6" xfId="980"/>
    <cellStyle name="Commentaire 4" xfId="981"/>
    <cellStyle name="Commentaire 4 2" xfId="982"/>
    <cellStyle name="Commentaire 5" xfId="983"/>
    <cellStyle name="Commentaire 6" xfId="984"/>
    <cellStyle name="Commentaire 6 2" xfId="985"/>
    <cellStyle name="Commentaire 6 2 2" xfId="986"/>
    <cellStyle name="Commentaire 6 3" xfId="987"/>
    <cellStyle name="Commentaire 6 3 2" xfId="988"/>
    <cellStyle name="Commentaire 6 3 2 2" xfId="989"/>
    <cellStyle name="Commentaire 6 3 3" xfId="990"/>
    <cellStyle name="Commentaire 6 4" xfId="991"/>
    <cellStyle name="Commentaire 7" xfId="992"/>
    <cellStyle name="Commentaire 7 2" xfId="993"/>
    <cellStyle name="Commentaire 7 2 2" xfId="994"/>
    <cellStyle name="Commentaire 7 3" xfId="995"/>
    <cellStyle name="Commentaire 7 4" xfId="996"/>
    <cellStyle name="Commentaire 7 5" xfId="997"/>
    <cellStyle name="Commentaire 8" xfId="998"/>
    <cellStyle name="Commentaire 9" xfId="999"/>
    <cellStyle name="Entrée" xfId="1000"/>
    <cellStyle name="Entrée 2" xfId="1001"/>
    <cellStyle name="Entrée 2 2" xfId="1002"/>
    <cellStyle name="Entrée 2 2 2" xfId="1003"/>
    <cellStyle name="Entrée 2 2 2 2" xfId="1004"/>
    <cellStyle name="Entrée 2 2 2 2 2" xfId="1005"/>
    <cellStyle name="Entrée 2 2 2 2 3" xfId="1006"/>
    <cellStyle name="Entrée 2 2 2 3" xfId="1007"/>
    <cellStyle name="Entrée 2 2 2 4" xfId="1008"/>
    <cellStyle name="Entrée 2 2 3" xfId="1009"/>
    <cellStyle name="Entrée 2 2 3 2" xfId="1010"/>
    <cellStyle name="Entrée 2 2 3 3" xfId="1011"/>
    <cellStyle name="Entrée 2 3" xfId="1012"/>
    <cellStyle name="Entrée 2 3 2" xfId="1013"/>
    <cellStyle name="Entrée 2 3 3" xfId="1014"/>
    <cellStyle name="Entrée 2 3 3 2" xfId="1015"/>
    <cellStyle name="Entrée 2 3 3 3" xfId="1016"/>
    <cellStyle name="Entrée 2 3 3 4" xfId="1017"/>
    <cellStyle name="Entrée 2 3 4" xfId="1018"/>
    <cellStyle name="Entrée 2 3 5" xfId="1019"/>
    <cellStyle name="Entrée 2 3 6" xfId="1020"/>
    <cellStyle name="Entrée 2 4" xfId="1021"/>
    <cellStyle name="Entrée 2 5" xfId="1022"/>
    <cellStyle name="Entrée 3" xfId="1023"/>
    <cellStyle name="Entrée 3 2" xfId="1024"/>
    <cellStyle name="Entrée 4" xfId="1025"/>
    <cellStyle name="Entrée 5" xfId="1026"/>
    <cellStyle name="Entrée 5 2" xfId="1027"/>
    <cellStyle name="Entrée 5 3" xfId="1028"/>
    <cellStyle name="Entrée 5 4" xfId="1029"/>
    <cellStyle name="Entrée 6" xfId="1030"/>
    <cellStyle name="Entrée 7" xfId="1031"/>
    <cellStyle name="Euro" xfId="1032"/>
    <cellStyle name="Euro 10" xfId="1033"/>
    <cellStyle name="Euro 10 2" xfId="1034"/>
    <cellStyle name="Euro 10 3" xfId="1035"/>
    <cellStyle name="Euro 10 3 2" xfId="1036"/>
    <cellStyle name="Euro 11" xfId="1037"/>
    <cellStyle name="Euro 11 2" xfId="1038"/>
    <cellStyle name="Euro 12" xfId="1039"/>
    <cellStyle name="Euro 12 2" xfId="1040"/>
    <cellStyle name="Euro 2" xfId="1041"/>
    <cellStyle name="Euro 2 2" xfId="1042"/>
    <cellStyle name="Euro 3" xfId="1043"/>
    <cellStyle name="Euro 3 2" xfId="1044"/>
    <cellStyle name="Euro 3 2 2" xfId="1045"/>
    <cellStyle name="Euro 3 3" xfId="1046"/>
    <cellStyle name="Euro 4" xfId="1047"/>
    <cellStyle name="Euro 4 2" xfId="1048"/>
    <cellStyle name="Euro 4 2 2" xfId="1049"/>
    <cellStyle name="Euro 4 3" xfId="1050"/>
    <cellStyle name="Euro 5" xfId="1051"/>
    <cellStyle name="Euro 5 2" xfId="1052"/>
    <cellStyle name="Euro 6" xfId="1053"/>
    <cellStyle name="Euro 6 2" xfId="1054"/>
    <cellStyle name="Euro 7" xfId="1055"/>
    <cellStyle name="Euro 7 2" xfId="1056"/>
    <cellStyle name="Euro 8" xfId="1057"/>
    <cellStyle name="Euro 8 2" xfId="1058"/>
    <cellStyle name="Euro 8 3" xfId="1059"/>
    <cellStyle name="Euro 9" xfId="1060"/>
    <cellStyle name="Insatisfaisant" xfId="1061"/>
    <cellStyle name="Insatisfaisant 2" xfId="1062"/>
    <cellStyle name="Insatisfaisant 2 2" xfId="1063"/>
    <cellStyle name="Insatisfaisant 2 2 2" xfId="1064"/>
    <cellStyle name="Insatisfaisant 2 2 2 2" xfId="1065"/>
    <cellStyle name="Insatisfaisant 2 2 2 2 2" xfId="1066"/>
    <cellStyle name="Insatisfaisant 2 2 2 2 3" xfId="1067"/>
    <cellStyle name="Insatisfaisant 2 2 2 3" xfId="1068"/>
    <cellStyle name="Insatisfaisant 2 2 2 4" xfId="1069"/>
    <cellStyle name="Insatisfaisant 2 2 3" xfId="1070"/>
    <cellStyle name="Insatisfaisant 2 2 3 2" xfId="1071"/>
    <cellStyle name="Insatisfaisant 2 2 3 3" xfId="1072"/>
    <cellStyle name="Insatisfaisant 2 3" xfId="1073"/>
    <cellStyle name="Insatisfaisant 2 3 2" xfId="1074"/>
    <cellStyle name="Insatisfaisant 2 3 3" xfId="1075"/>
    <cellStyle name="Insatisfaisant 2 3 3 2" xfId="1076"/>
    <cellStyle name="Insatisfaisant 2 3 3 3" xfId="1077"/>
    <cellStyle name="Insatisfaisant 2 3 3 4" xfId="1078"/>
    <cellStyle name="Insatisfaisant 2 3 4" xfId="1079"/>
    <cellStyle name="Insatisfaisant 2 3 5" xfId="1080"/>
    <cellStyle name="Insatisfaisant 2 3 6" xfId="1081"/>
    <cellStyle name="Insatisfaisant 2 4" xfId="1082"/>
    <cellStyle name="Insatisfaisant 2 5" xfId="1083"/>
    <cellStyle name="Insatisfaisant 3" xfId="1084"/>
    <cellStyle name="Insatisfaisant 3 2" xfId="1085"/>
    <cellStyle name="Insatisfaisant 4" xfId="1086"/>
    <cellStyle name="Insatisfaisant 5" xfId="1087"/>
    <cellStyle name="Insatisfaisant 5 2" xfId="1088"/>
    <cellStyle name="Insatisfaisant 5 3" xfId="1089"/>
    <cellStyle name="Insatisfaisant 5 4" xfId="1090"/>
    <cellStyle name="Insatisfaisant 6" xfId="1091"/>
    <cellStyle name="Insatisfaisant 7" xfId="1092"/>
    <cellStyle name="Hyperlink" xfId="1093"/>
    <cellStyle name="Lien hypertexte 2" xfId="1094"/>
    <cellStyle name="Lien hypertexte 2 2" xfId="1095"/>
    <cellStyle name="Lien hypertexte 2 2 2" xfId="1096"/>
    <cellStyle name="Lien hypertexte 2 2 2 2" xfId="1097"/>
    <cellStyle name="Lien hypertexte 2 2 3" xfId="1098"/>
    <cellStyle name="Lien hypertexte 2 3" xfId="1099"/>
    <cellStyle name="Lien hypertexte 2 3 2" xfId="1100"/>
    <cellStyle name="Lien hypertexte 2 4" xfId="1101"/>
    <cellStyle name="Lien hypertexte 2_2012-2013 - CF - Tour 1 - Ligue 04 - Résultats" xfId="1102"/>
    <cellStyle name="Lien hypertexte 3" xfId="1103"/>
    <cellStyle name="Lien hypertexte 3 2" xfId="1104"/>
    <cellStyle name="Lien hypertexte 3 2 2" xfId="1105"/>
    <cellStyle name="Lien hypertexte 3 2 2 2" xfId="1106"/>
    <cellStyle name="Lien hypertexte 3 2 3" xfId="1107"/>
    <cellStyle name="Lien hypertexte 3 3" xfId="1108"/>
    <cellStyle name="Lien hypertexte 3 3 2" xfId="1109"/>
    <cellStyle name="Lien hypertexte 3 4" xfId="1110"/>
    <cellStyle name="Lien hypertexte 3_2012-2013 - CF - Tour 1 - Ligue 04 - Résultats" xfId="1111"/>
    <cellStyle name="Lien hypertexte 4" xfId="1112"/>
    <cellStyle name="Lien hypertexte 5" xfId="1113"/>
    <cellStyle name="Lien hypertexte 5 2" xfId="1114"/>
    <cellStyle name="Lien hypertexte 5 2 2" xfId="1115"/>
    <cellStyle name="Lien hypertexte 5 2 2 2" xfId="1116"/>
    <cellStyle name="Lien hypertexte 5 2 3" xfId="1117"/>
    <cellStyle name="Lien hypertexte 5 3" xfId="1118"/>
    <cellStyle name="Lien hypertexte 5 3 2" xfId="1119"/>
    <cellStyle name="Lien hypertexte 5 4" xfId="1120"/>
    <cellStyle name="Lien hypertexte 5_2012-2013 - CF - Tour 1 - Ligue 04 - Résultats" xfId="1121"/>
    <cellStyle name="Lien hypertexte 6" xfId="1122"/>
    <cellStyle name="Lien hypertexte 6 2" xfId="1123"/>
    <cellStyle name="Lien hypertexte 6_2012-2013 - CF - Tour 1 - Ligue 04 - Résultats" xfId="1124"/>
    <cellStyle name="Comma" xfId="1125"/>
    <cellStyle name="Comma [0]" xfId="1126"/>
    <cellStyle name="Currency" xfId="1127"/>
    <cellStyle name="Currency [0]" xfId="1128"/>
    <cellStyle name="Monétaire 10" xfId="1129"/>
    <cellStyle name="Monétaire 10 2" xfId="1130"/>
    <cellStyle name="Monétaire 10 2 2" xfId="1131"/>
    <cellStyle name="Monétaire 10 3" xfId="1132"/>
    <cellStyle name="Monétaire 11" xfId="1133"/>
    <cellStyle name="Monétaire 11 2" xfId="1134"/>
    <cellStyle name="Monétaire 12" xfId="1135"/>
    <cellStyle name="Monétaire 12 2" xfId="1136"/>
    <cellStyle name="Monétaire 12 3" xfId="1137"/>
    <cellStyle name="Monétaire 13" xfId="1138"/>
    <cellStyle name="Monétaire 13 2" xfId="1139"/>
    <cellStyle name="Monétaire 14" xfId="1140"/>
    <cellStyle name="Monétaire 14 2" xfId="1141"/>
    <cellStyle name="Monétaire 14 3" xfId="1142"/>
    <cellStyle name="Monétaire 14 3 2" xfId="1143"/>
    <cellStyle name="Monétaire 14 4" xfId="1144"/>
    <cellStyle name="Monétaire 14 4 2" xfId="1145"/>
    <cellStyle name="Monétaire 15" xfId="1146"/>
    <cellStyle name="Monétaire 15 2" xfId="1147"/>
    <cellStyle name="Monétaire 16" xfId="1148"/>
    <cellStyle name="Monétaire 16 2" xfId="1149"/>
    <cellStyle name="Monétaire 17" xfId="1150"/>
    <cellStyle name="Monétaire 17 2" xfId="1151"/>
    <cellStyle name="Monétaire 18" xfId="1152"/>
    <cellStyle name="Monétaire 18 2" xfId="1153"/>
    <cellStyle name="Monétaire 18 3" xfId="1154"/>
    <cellStyle name="Monétaire 19" xfId="1155"/>
    <cellStyle name="Monétaire 19 2" xfId="1156"/>
    <cellStyle name="Monétaire 19 3" xfId="1157"/>
    <cellStyle name="Monétaire 19 4" xfId="1158"/>
    <cellStyle name="Monétaire 2" xfId="1159"/>
    <cellStyle name="Monétaire 2 2" xfId="1160"/>
    <cellStyle name="Monétaire 20" xfId="1161"/>
    <cellStyle name="Monétaire 20 2" xfId="1162"/>
    <cellStyle name="Monétaire 21" xfId="1163"/>
    <cellStyle name="Monétaire 21 2" xfId="1164"/>
    <cellStyle name="Monétaire 21 3" xfId="1165"/>
    <cellStyle name="Monétaire 21 3 2" xfId="1166"/>
    <cellStyle name="Monétaire 22" xfId="1167"/>
    <cellStyle name="Monétaire 23" xfId="1168"/>
    <cellStyle name="Monétaire 23 2" xfId="1169"/>
    <cellStyle name="Monétaire 3" xfId="1170"/>
    <cellStyle name="Monétaire 3 2" xfId="1171"/>
    <cellStyle name="Monétaire 3 2 2" xfId="1172"/>
    <cellStyle name="Monétaire 3 3" xfId="1173"/>
    <cellStyle name="Monétaire 3 3 2" xfId="1174"/>
    <cellStyle name="Monétaire 3 4" xfId="1175"/>
    <cellStyle name="Monétaire 3 4 2" xfId="1176"/>
    <cellStyle name="Monétaire 3 4 2 2" xfId="1177"/>
    <cellStyle name="Monétaire 3 4 3" xfId="1178"/>
    <cellStyle name="Monétaire 3 5" xfId="1179"/>
    <cellStyle name="Monétaire 4" xfId="1180"/>
    <cellStyle name="Monétaire 4 2" xfId="1181"/>
    <cellStyle name="Monétaire 4 2 2" xfId="1182"/>
    <cellStyle name="Monétaire 4 2 2 2" xfId="1183"/>
    <cellStyle name="Monétaire 4 2 3" xfId="1184"/>
    <cellStyle name="Monétaire 4 3" xfId="1185"/>
    <cellStyle name="Monétaire 4 3 2" xfId="1186"/>
    <cellStyle name="Monétaire 4 3 2 2" xfId="1187"/>
    <cellStyle name="Monétaire 4 3 3" xfId="1188"/>
    <cellStyle name="Monétaire 4 4" xfId="1189"/>
    <cellStyle name="Monétaire 4 4 2" xfId="1190"/>
    <cellStyle name="Monétaire 4 4 2 2" xfId="1191"/>
    <cellStyle name="Monétaire 4 4 3" xfId="1192"/>
    <cellStyle name="Monétaire 4 5" xfId="1193"/>
    <cellStyle name="Monétaire 5" xfId="1194"/>
    <cellStyle name="Monétaire 5 2" xfId="1195"/>
    <cellStyle name="Monétaire 5 2 2" xfId="1196"/>
    <cellStyle name="Monétaire 5 3" xfId="1197"/>
    <cellStyle name="Monétaire 6" xfId="1198"/>
    <cellStyle name="Monétaire 6 2" xfId="1199"/>
    <cellStyle name="Monétaire 6 2 2" xfId="1200"/>
    <cellStyle name="Monétaire 6 3" xfId="1201"/>
    <cellStyle name="Monétaire 7" xfId="1202"/>
    <cellStyle name="Monétaire 7 2" xfId="1203"/>
    <cellStyle name="Monétaire 7 2 2" xfId="1204"/>
    <cellStyle name="Monétaire 7 3" xfId="1205"/>
    <cellStyle name="Monétaire 8" xfId="1206"/>
    <cellStyle name="Monétaire 8 2" xfId="1207"/>
    <cellStyle name="Monétaire 8 2 2" xfId="1208"/>
    <cellStyle name="Monétaire 8 3" xfId="1209"/>
    <cellStyle name="Monétaire 9" xfId="1210"/>
    <cellStyle name="Monétaire 9 2" xfId="1211"/>
    <cellStyle name="Monétaire 9 2 2" xfId="1212"/>
    <cellStyle name="Monétaire 9 3" xfId="1213"/>
    <cellStyle name="Neutre" xfId="1214"/>
    <cellStyle name="Neutre 10" xfId="1215"/>
    <cellStyle name="Neutre 11" xfId="1216"/>
    <cellStyle name="Neutre 12" xfId="1217"/>
    <cellStyle name="Neutre 2" xfId="1218"/>
    <cellStyle name="Neutre 2 2" xfId="1219"/>
    <cellStyle name="Neutre 2 2 2" xfId="1220"/>
    <cellStyle name="Neutre 2 2 2 2" xfId="1221"/>
    <cellStyle name="Neutre 2 2 2 2 2" xfId="1222"/>
    <cellStyle name="Neutre 2 2 2 2 3" xfId="1223"/>
    <cellStyle name="Neutre 2 2 2 3" xfId="1224"/>
    <cellStyle name="Neutre 2 2 2 4" xfId="1225"/>
    <cellStyle name="Neutre 2 2 3" xfId="1226"/>
    <cellStyle name="Neutre 2 2 3 2" xfId="1227"/>
    <cellStyle name="Neutre 2 2 3 3" xfId="1228"/>
    <cellStyle name="Neutre 2 2 3_2012-2013 - CF - Tour 1 - Ligue 04 - Résultats" xfId="1229"/>
    <cellStyle name="Neutre 2 2_2012-2013 - CF - Tour 1 - Ligue 04 - Résultats" xfId="1230"/>
    <cellStyle name="Neutre 2 3" xfId="1231"/>
    <cellStyle name="Neutre 2 3 2" xfId="1232"/>
    <cellStyle name="Neutre 2 3 3" xfId="1233"/>
    <cellStyle name="Neutre 2 3 3 2" xfId="1234"/>
    <cellStyle name="Neutre 2 3 3 3" xfId="1235"/>
    <cellStyle name="Neutre 2 3 3 4" xfId="1236"/>
    <cellStyle name="Neutre 2 3 4" xfId="1237"/>
    <cellStyle name="Neutre 2 3 5" xfId="1238"/>
    <cellStyle name="Neutre 2 3 6" xfId="1239"/>
    <cellStyle name="Neutre 2 3_2012-2013 - CF - Tour 1 - Ligue 04 - Résultats" xfId="1240"/>
    <cellStyle name="Neutre 2 4" xfId="1241"/>
    <cellStyle name="Neutre 2 5" xfId="1242"/>
    <cellStyle name="Neutre 3" xfId="1243"/>
    <cellStyle name="Neutre 3 2" xfId="1244"/>
    <cellStyle name="Neutre 4" xfId="1245"/>
    <cellStyle name="Neutre 5" xfId="1246"/>
    <cellStyle name="Neutre 5 2" xfId="1247"/>
    <cellStyle name="Neutre 5 3" xfId="1248"/>
    <cellStyle name="Neutre 5 4" xfId="1249"/>
    <cellStyle name="Neutre 6" xfId="1250"/>
    <cellStyle name="Neutre 7" xfId="1251"/>
    <cellStyle name="Neutre 8" xfId="1252"/>
    <cellStyle name="Neutre 9" xfId="1253"/>
    <cellStyle name="Normal 10" xfId="1254"/>
    <cellStyle name="Normal 2" xfId="1255"/>
    <cellStyle name="Normal 2 2" xfId="1256"/>
    <cellStyle name="Normal 2 3" xfId="1257"/>
    <cellStyle name="Normal 2 3 2" xfId="1258"/>
    <cellStyle name="Normal 2 4" xfId="1259"/>
    <cellStyle name="Normal 2 5" xfId="1260"/>
    <cellStyle name="Normal 3" xfId="1261"/>
    <cellStyle name="Normal 3 2" xfId="1262"/>
    <cellStyle name="Normal 3 2 2" xfId="1263"/>
    <cellStyle name="Normal 3 2 2 2" xfId="1264"/>
    <cellStyle name="Normal 3 2 3" xfId="1265"/>
    <cellStyle name="Normal 3 2_2012-2013 - CF - Tour 1 - Ligue 04 - Résultats" xfId="1266"/>
    <cellStyle name="Normal 3_2012-2013 - CF - Tour 1 - Ligue 04 - Résultats" xfId="1267"/>
    <cellStyle name="Normal 4" xfId="1268"/>
    <cellStyle name="Normal 4 2" xfId="1269"/>
    <cellStyle name="Normal 4_2012-2013 - CF - Tour 1 - Ligue 04 - Résultats" xfId="1270"/>
    <cellStyle name="Normal 5" xfId="1271"/>
    <cellStyle name="Normal 6" xfId="1272"/>
    <cellStyle name="Normal 6 2" xfId="1273"/>
    <cellStyle name="Normal 6 3" xfId="1274"/>
    <cellStyle name="Normal 7" xfId="1275"/>
    <cellStyle name="Normal 8" xfId="1276"/>
    <cellStyle name="Normal 9" xfId="1277"/>
    <cellStyle name="Percent" xfId="1278"/>
    <cellStyle name="Pourcentage 2" xfId="1279"/>
    <cellStyle name="Pourcentage 2 2" xfId="1280"/>
    <cellStyle name="Satisfaisant" xfId="1281"/>
    <cellStyle name="Satisfaisant 2" xfId="1282"/>
    <cellStyle name="Satisfaisant 2 2" xfId="1283"/>
    <cellStyle name="Satisfaisant 2 2 2" xfId="1284"/>
    <cellStyle name="Satisfaisant 2 2 2 2" xfId="1285"/>
    <cellStyle name="Satisfaisant 2 2 2 2 2" xfId="1286"/>
    <cellStyle name="Satisfaisant 2 2 2 2 3" xfId="1287"/>
    <cellStyle name="Satisfaisant 2 2 2 3" xfId="1288"/>
    <cellStyle name="Satisfaisant 2 2 2 4" xfId="1289"/>
    <cellStyle name="Satisfaisant 2 2 3" xfId="1290"/>
    <cellStyle name="Satisfaisant 2 2 3 2" xfId="1291"/>
    <cellStyle name="Satisfaisant 2 2 3 3" xfId="1292"/>
    <cellStyle name="Satisfaisant 2 3" xfId="1293"/>
    <cellStyle name="Satisfaisant 2 3 2" xfId="1294"/>
    <cellStyle name="Satisfaisant 2 3 3" xfId="1295"/>
    <cellStyle name="Satisfaisant 2 3 3 2" xfId="1296"/>
    <cellStyle name="Satisfaisant 2 3 3 3" xfId="1297"/>
    <cellStyle name="Satisfaisant 2 3 3 4" xfId="1298"/>
    <cellStyle name="Satisfaisant 2 3 4" xfId="1299"/>
    <cellStyle name="Satisfaisant 2 3 5" xfId="1300"/>
    <cellStyle name="Satisfaisant 2 3 6" xfId="1301"/>
    <cellStyle name="Satisfaisant 2 4" xfId="1302"/>
    <cellStyle name="Satisfaisant 2 5" xfId="1303"/>
    <cellStyle name="Satisfaisant 3" xfId="1304"/>
    <cellStyle name="Satisfaisant 3 2" xfId="1305"/>
    <cellStyle name="Satisfaisant 4" xfId="1306"/>
    <cellStyle name="Satisfaisant 5" xfId="1307"/>
    <cellStyle name="Satisfaisant 5 2" xfId="1308"/>
    <cellStyle name="Satisfaisant 5 3" xfId="1309"/>
    <cellStyle name="Satisfaisant 5 4" xfId="1310"/>
    <cellStyle name="Satisfaisant 6" xfId="1311"/>
    <cellStyle name="Satisfaisant 7" xfId="1312"/>
    <cellStyle name="Sortie" xfId="1313"/>
    <cellStyle name="Sortie 2" xfId="1314"/>
    <cellStyle name="Sortie 2 2" xfId="1315"/>
    <cellStyle name="Sortie 2 2 2" xfId="1316"/>
    <cellStyle name="Sortie 2 2 2 2" xfId="1317"/>
    <cellStyle name="Sortie 2 2 2 2 2" xfId="1318"/>
    <cellStyle name="Sortie 2 2 2 2 3" xfId="1319"/>
    <cellStyle name="Sortie 2 2 2 3" xfId="1320"/>
    <cellStyle name="Sortie 2 2 2 4" xfId="1321"/>
    <cellStyle name="Sortie 2 2 3" xfId="1322"/>
    <cellStyle name="Sortie 2 2 3 2" xfId="1323"/>
    <cellStyle name="Sortie 2 2 3 3" xfId="1324"/>
    <cellStyle name="Sortie 2 3" xfId="1325"/>
    <cellStyle name="Sortie 2 3 2" xfId="1326"/>
    <cellStyle name="Sortie 2 3 3" xfId="1327"/>
    <cellStyle name="Sortie 2 3 3 2" xfId="1328"/>
    <cellStyle name="Sortie 2 3 3 3" xfId="1329"/>
    <cellStyle name="Sortie 2 3 3 4" xfId="1330"/>
    <cellStyle name="Sortie 2 3 4" xfId="1331"/>
    <cellStyle name="Sortie 2 3 5" xfId="1332"/>
    <cellStyle name="Sortie 2 3 6" xfId="1333"/>
    <cellStyle name="Sortie 2 4" xfId="1334"/>
    <cellStyle name="Sortie 2 5" xfId="1335"/>
    <cellStyle name="Sortie 3" xfId="1336"/>
    <cellStyle name="Sortie 3 2" xfId="1337"/>
    <cellStyle name="Sortie 4" xfId="1338"/>
    <cellStyle name="Sortie 5" xfId="1339"/>
    <cellStyle name="Sortie 5 2" xfId="1340"/>
    <cellStyle name="Sortie 5 3" xfId="1341"/>
    <cellStyle name="Sortie 5 4" xfId="1342"/>
    <cellStyle name="Sortie 6" xfId="1343"/>
    <cellStyle name="Sortie 7" xfId="1344"/>
    <cellStyle name="Texte explicatif" xfId="1345"/>
    <cellStyle name="Texte explicatif 2" xfId="1346"/>
    <cellStyle name="Texte explicatif 3" xfId="1347"/>
    <cellStyle name="Texte explicatif 4" xfId="1348"/>
    <cellStyle name="Texte explicatif 5" xfId="1349"/>
    <cellStyle name="Titre" xfId="1350"/>
    <cellStyle name="Titre 10" xfId="1351"/>
    <cellStyle name="Titre 11" xfId="1352"/>
    <cellStyle name="Titre 2" xfId="1353"/>
    <cellStyle name="Titre 2 2" xfId="1354"/>
    <cellStyle name="Titre 2 2 2" xfId="1355"/>
    <cellStyle name="Titre 2 2 2 2" xfId="1356"/>
    <cellStyle name="Titre 2 2 2 2 2" xfId="1357"/>
    <cellStyle name="Titre 2 2 2 2 3" xfId="1358"/>
    <cellStyle name="Titre 2 2 2 2 3 2" xfId="1359"/>
    <cellStyle name="Titre 2 2 2 2 3 3" xfId="1360"/>
    <cellStyle name="Titre 2 2 2 2 3 4" xfId="1361"/>
    <cellStyle name="Titre 2 2 2 2 4" xfId="1362"/>
    <cellStyle name="Titre 2 2 2 2 5" xfId="1363"/>
    <cellStyle name="Titre 2 2 2 2 6" xfId="1364"/>
    <cellStyle name="Titre 2 2 2 3" xfId="1365"/>
    <cellStyle name="Titre 2 2 2 3 2" xfId="1366"/>
    <cellStyle name="Titre 2 2 2 4" xfId="1367"/>
    <cellStyle name="Titre 2 2 2 5" xfId="1368"/>
    <cellStyle name="Titre 2 2 2 6" xfId="1369"/>
    <cellStyle name="Titre 2 2 2 6 2" xfId="1370"/>
    <cellStyle name="Titre 2 2 2 6 3" xfId="1371"/>
    <cellStyle name="Titre 2 2 2 6 4" xfId="1372"/>
    <cellStyle name="Titre 2 2 2_2012-2013 - CF - Tour 1 - Ligue 04 - Résultats" xfId="1373"/>
    <cellStyle name="Titre 2 2 3" xfId="1374"/>
    <cellStyle name="Titre 2 2 3 2" xfId="1375"/>
    <cellStyle name="Titre 2 2 3 2 2" xfId="1376"/>
    <cellStyle name="Titre 2 2 3 2 2 2" xfId="1377"/>
    <cellStyle name="Titre 2 2 3 2 3" xfId="1378"/>
    <cellStyle name="Titre 2 2 3 2 4" xfId="1379"/>
    <cellStyle name="Titre 2 2 3 3" xfId="1380"/>
    <cellStyle name="Titre 2 2 3 3 2" xfId="1381"/>
    <cellStyle name="Titre 2 2 3 3 3" xfId="1382"/>
    <cellStyle name="Titre 2 2 3 3 3 2" xfId="1383"/>
    <cellStyle name="Titre 2 2 3 3 3 3" xfId="1384"/>
    <cellStyle name="Titre 2 2 3 3 3 4" xfId="1385"/>
    <cellStyle name="Titre 2 2 3_2012-2013 - CF - Tour 1 - Ligue 04 - Résultats" xfId="1386"/>
    <cellStyle name="Titre 2 2 4" xfId="1387"/>
    <cellStyle name="Titre 2 2 5" xfId="1388"/>
    <cellStyle name="Titre 2 2_2012-2013 - CF - Tour 1 - Ligue 04 - Résultats" xfId="1389"/>
    <cellStyle name="Titre 2 3" xfId="1390"/>
    <cellStyle name="Titre 2 3 2" xfId="1391"/>
    <cellStyle name="Titre 2 3 3" xfId="1392"/>
    <cellStyle name="Titre 2 3 3 2" xfId="1393"/>
    <cellStyle name="Titre 2 3 3 3" xfId="1394"/>
    <cellStyle name="Titre 2 3 3 3 2" xfId="1395"/>
    <cellStyle name="Titre 2 3 3 3 3" xfId="1396"/>
    <cellStyle name="Titre 2 3 3 3 4" xfId="1397"/>
    <cellStyle name="Titre 2 3 3 4" xfId="1398"/>
    <cellStyle name="Titre 2 3 3 4 2" xfId="1399"/>
    <cellStyle name="Titre 2 3 3 4 3" xfId="1400"/>
    <cellStyle name="Titre 2 3 3 4 4" xfId="1401"/>
    <cellStyle name="Titre 2 3 3 5" xfId="1402"/>
    <cellStyle name="Titre 2 3 3 6" xfId="1403"/>
    <cellStyle name="Titre 2 3 4" xfId="1404"/>
    <cellStyle name="Titre 2 3 5" xfId="1405"/>
    <cellStyle name="Titre 2 3 5 2" xfId="1406"/>
    <cellStyle name="Titre 2 3 5 3" xfId="1407"/>
    <cellStyle name="Titre 2 3 5 4" xfId="1408"/>
    <cellStyle name="Titre 2 3 6" xfId="1409"/>
    <cellStyle name="Titre 2 3 6 2" xfId="1410"/>
    <cellStyle name="Titre 2 3 6 3" xfId="1411"/>
    <cellStyle name="Titre 2 3 6 4" xfId="1412"/>
    <cellStyle name="Titre 2 3_2012-2013 - CF - Tour 1 - Ligue 04 - Résultats" xfId="1413"/>
    <cellStyle name="Titre 2 4" xfId="1414"/>
    <cellStyle name="Titre 2 5" xfId="1415"/>
    <cellStyle name="Titre 2 6" xfId="1416"/>
    <cellStyle name="Titre 2 6 2" xfId="1417"/>
    <cellStyle name="Titre 2 7" xfId="1418"/>
    <cellStyle name="Titre 2 7 2" xfId="1419"/>
    <cellStyle name="Titre 2 7 3" xfId="1420"/>
    <cellStyle name="Titre 2 7 4" xfId="1421"/>
    <cellStyle name="Titre 2_2012-2013 - CF - Tour 1 - Ligue 04 - Résultats" xfId="1422"/>
    <cellStyle name="Titre 3" xfId="1423"/>
    <cellStyle name="Titre 3 2" xfId="1424"/>
    <cellStyle name="Titre 4" xfId="1425"/>
    <cellStyle name="Titre 5" xfId="1426"/>
    <cellStyle name="Titre 6" xfId="1427"/>
    <cellStyle name="Titre 7" xfId="1428"/>
    <cellStyle name="Titre 8" xfId="1429"/>
    <cellStyle name="Titre 9" xfId="1430"/>
    <cellStyle name="Titre 1" xfId="1431"/>
    <cellStyle name="Titre 1 10" xfId="1432"/>
    <cellStyle name="Titre 1 11" xfId="1433"/>
    <cellStyle name="Titre 1 12" xfId="1434"/>
    <cellStyle name="Titre 1 2" xfId="1435"/>
    <cellStyle name="Titre 1 2 2" xfId="1436"/>
    <cellStyle name="Titre 1 2 2 2" xfId="1437"/>
    <cellStyle name="Titre 1 2 2 2 2" xfId="1438"/>
    <cellStyle name="Titre 1 2 2 2 2 2" xfId="1439"/>
    <cellStyle name="Titre 1 2 2 2 2 3" xfId="1440"/>
    <cellStyle name="Titre 1 2 2 2 3" xfId="1441"/>
    <cellStyle name="Titre 1 2 2 2 4" xfId="1442"/>
    <cellStyle name="Titre 1 2 2 3" xfId="1443"/>
    <cellStyle name="Titre 1 2 2 3 2" xfId="1444"/>
    <cellStyle name="Titre 1 2 2 3 3" xfId="1445"/>
    <cellStyle name="Titre 1 2 2 3_2012-2013 - CF - Tour 1 - Ligue 04 - Résultats" xfId="1446"/>
    <cellStyle name="Titre 1 2 2_2012-2013 - CF - Tour 1 - Ligue 04 - Résultats" xfId="1447"/>
    <cellStyle name="Titre 1 2 3" xfId="1448"/>
    <cellStyle name="Titre 1 2 3 2" xfId="1449"/>
    <cellStyle name="Titre 1 2 3 3" xfId="1450"/>
    <cellStyle name="Titre 1 2 3 3 2" xfId="1451"/>
    <cellStyle name="Titre 1 2 3 3 3" xfId="1452"/>
    <cellStyle name="Titre 1 2 3 3 4" xfId="1453"/>
    <cellStyle name="Titre 1 2 3 4" xfId="1454"/>
    <cellStyle name="Titre 1 2 3 5" xfId="1455"/>
    <cellStyle name="Titre 1 2 3 6" xfId="1456"/>
    <cellStyle name="Titre 1 2 3_2012-2013 - CF - Tour 1 - Ligue 04 - Résultats" xfId="1457"/>
    <cellStyle name="Titre 1 2 4" xfId="1458"/>
    <cellStyle name="Titre 1 2 5" xfId="1459"/>
    <cellStyle name="Titre 1 3" xfId="1460"/>
    <cellStyle name="Titre 1 3 2" xfId="1461"/>
    <cellStyle name="Titre 1 4" xfId="1462"/>
    <cellStyle name="Titre 1 5" xfId="1463"/>
    <cellStyle name="Titre 1 5 2" xfId="1464"/>
    <cellStyle name="Titre 1 5 3" xfId="1465"/>
    <cellStyle name="Titre 1 5 3 2" xfId="1466"/>
    <cellStyle name="Titre 1 5 3 3" xfId="1467"/>
    <cellStyle name="Titre 1 5 3 4" xfId="1468"/>
    <cellStyle name="Titre 1 5 4" xfId="1469"/>
    <cellStyle name="Titre 1 5 4 2" xfId="1470"/>
    <cellStyle name="Titre 1 5 4 3" xfId="1471"/>
    <cellStyle name="Titre 1 5 4 4" xfId="1472"/>
    <cellStyle name="Titre 1 6" xfId="1473"/>
    <cellStyle name="Titre 1 7" xfId="1474"/>
    <cellStyle name="Titre 1 8" xfId="1475"/>
    <cellStyle name="Titre 1 9" xfId="1476"/>
    <cellStyle name="Titre 2" xfId="1477"/>
    <cellStyle name="Titre 2 10" xfId="1478"/>
    <cellStyle name="Titre 2 11" xfId="1479"/>
    <cellStyle name="Titre 2 12" xfId="1480"/>
    <cellStyle name="Titre 2 2" xfId="1481"/>
    <cellStyle name="Titre 2 2 2" xfId="1482"/>
    <cellStyle name="Titre 2 2 2 2" xfId="1483"/>
    <cellStyle name="Titre 2 2 2 2 2" xfId="1484"/>
    <cellStyle name="Titre 2 2 2 2 2 2" xfId="1485"/>
    <cellStyle name="Titre 2 2 2 2 2 3" xfId="1486"/>
    <cellStyle name="Titre 2 2 2 2 3" xfId="1487"/>
    <cellStyle name="Titre 2 2 2 2 4" xfId="1488"/>
    <cellStyle name="Titre 2 2 2 3" xfId="1489"/>
    <cellStyle name="Titre 2 2 2 3 2" xfId="1490"/>
    <cellStyle name="Titre 2 2 2 3 3" xfId="1491"/>
    <cellStyle name="Titre 2 2 2 3_2012-2013 - CF - Tour 1 - Ligue 04 - Résultats" xfId="1492"/>
    <cellStyle name="Titre 2 2 2_2012-2013 - CF - Tour 1 - Ligue 04 - Résultats" xfId="1493"/>
    <cellStyle name="Titre 2 2 3" xfId="1494"/>
    <cellStyle name="Titre 2 2 3 2" xfId="1495"/>
    <cellStyle name="Titre 2 2 3 3" xfId="1496"/>
    <cellStyle name="Titre 2 2 3 3 2" xfId="1497"/>
    <cellStyle name="Titre 2 2 3 3 3" xfId="1498"/>
    <cellStyle name="Titre 2 2 3 3 4" xfId="1499"/>
    <cellStyle name="Titre 2 2 3 4" xfId="1500"/>
    <cellStyle name="Titre 2 2 3 5" xfId="1501"/>
    <cellStyle name="Titre 2 2 3 6" xfId="1502"/>
    <cellStyle name="Titre 2 2 3_2012-2013 - CF - Tour 1 - Ligue 04 - Résultats" xfId="1503"/>
    <cellStyle name="Titre 2 2 4" xfId="1504"/>
    <cellStyle name="Titre 2 2 5" xfId="1505"/>
    <cellStyle name="Titre 2 3" xfId="1506"/>
    <cellStyle name="Titre 2 3 2" xfId="1507"/>
    <cellStyle name="Titre 2 4" xfId="1508"/>
    <cellStyle name="Titre 2 5" xfId="1509"/>
    <cellStyle name="Titre 2 5 2" xfId="1510"/>
    <cellStyle name="Titre 2 5 3" xfId="1511"/>
    <cellStyle name="Titre 2 5 3 2" xfId="1512"/>
    <cellStyle name="Titre 2 5 3 3" xfId="1513"/>
    <cellStyle name="Titre 2 5 3 4" xfId="1514"/>
    <cellStyle name="Titre 2 5 4" xfId="1515"/>
    <cellStyle name="Titre 2 5 4 2" xfId="1516"/>
    <cellStyle name="Titre 2 5 4 3" xfId="1517"/>
    <cellStyle name="Titre 2 5 4 4" xfId="1518"/>
    <cellStyle name="Titre 2 6" xfId="1519"/>
    <cellStyle name="Titre 2 7" xfId="1520"/>
    <cellStyle name="Titre 2 8" xfId="1521"/>
    <cellStyle name="Titre 2 9" xfId="1522"/>
    <cellStyle name="Titre 3" xfId="1523"/>
    <cellStyle name="Titre 3 10" xfId="1524"/>
    <cellStyle name="Titre 3 11" xfId="1525"/>
    <cellStyle name="Titre 3 12" xfId="1526"/>
    <cellStyle name="Titre 3 2" xfId="1527"/>
    <cellStyle name="Titre 3 2 2" xfId="1528"/>
    <cellStyle name="Titre 3 2 2 2" xfId="1529"/>
    <cellStyle name="Titre 3 2 2 2 2" xfId="1530"/>
    <cellStyle name="Titre 3 2 2 2 2 2" xfId="1531"/>
    <cellStyle name="Titre 3 2 2 2 2 3" xfId="1532"/>
    <cellStyle name="Titre 3 2 2 2 3" xfId="1533"/>
    <cellStyle name="Titre 3 2 2 2 4" xfId="1534"/>
    <cellStyle name="Titre 3 2 2 3" xfId="1535"/>
    <cellStyle name="Titre 3 2 2 3 2" xfId="1536"/>
    <cellStyle name="Titre 3 2 2 3 3" xfId="1537"/>
    <cellStyle name="Titre 3 2 2 3_2012-2013 - CF - Tour 1 - Ligue 04 - Résultats" xfId="1538"/>
    <cellStyle name="Titre 3 2 2_2012-2013 - CF - Tour 1 - Ligue 04 - Résultats" xfId="1539"/>
    <cellStyle name="Titre 3 2 3" xfId="1540"/>
    <cellStyle name="Titre 3 2 3 2" xfId="1541"/>
    <cellStyle name="Titre 3 2 3 3" xfId="1542"/>
    <cellStyle name="Titre 3 2 3 3 2" xfId="1543"/>
    <cellStyle name="Titre 3 2 3 3 3" xfId="1544"/>
    <cellStyle name="Titre 3 2 3 3 4" xfId="1545"/>
    <cellStyle name="Titre 3 2 3 4" xfId="1546"/>
    <cellStyle name="Titre 3 2 3 5" xfId="1547"/>
    <cellStyle name="Titre 3 2 3 6" xfId="1548"/>
    <cellStyle name="Titre 3 2 3_2012-2013 - CF - Tour 1 - Ligue 04 - Résultats" xfId="1549"/>
    <cellStyle name="Titre 3 2 4" xfId="1550"/>
    <cellStyle name="Titre 3 2 5" xfId="1551"/>
    <cellStyle name="Titre 3 3" xfId="1552"/>
    <cellStyle name="Titre 3 3 2" xfId="1553"/>
    <cellStyle name="Titre 3 4" xfId="1554"/>
    <cellStyle name="Titre 3 5" xfId="1555"/>
    <cellStyle name="Titre 3 5 2" xfId="1556"/>
    <cellStyle name="Titre 3 5 3" xfId="1557"/>
    <cellStyle name="Titre 3 5 3 2" xfId="1558"/>
    <cellStyle name="Titre 3 5 3 3" xfId="1559"/>
    <cellStyle name="Titre 3 5 3 4" xfId="1560"/>
    <cellStyle name="Titre 3 5 4" xfId="1561"/>
    <cellStyle name="Titre 3 5 4 2" xfId="1562"/>
    <cellStyle name="Titre 3 5 4 3" xfId="1563"/>
    <cellStyle name="Titre 3 5 4 4" xfId="1564"/>
    <cellStyle name="Titre 3 6" xfId="1565"/>
    <cellStyle name="Titre 3 7" xfId="1566"/>
    <cellStyle name="Titre 3 8" xfId="1567"/>
    <cellStyle name="Titre 3 9" xfId="1568"/>
    <cellStyle name="Titre 4" xfId="1569"/>
    <cellStyle name="Titre 4 10" xfId="1570"/>
    <cellStyle name="Titre 4 11" xfId="1571"/>
    <cellStyle name="Titre 4 12" xfId="1572"/>
    <cellStyle name="Titre 4 2" xfId="1573"/>
    <cellStyle name="Titre 4 2 2" xfId="1574"/>
    <cellStyle name="Titre 4 2 2 2" xfId="1575"/>
    <cellStyle name="Titre 4 2 2 2 2" xfId="1576"/>
    <cellStyle name="Titre 4 2 2 2 2 2" xfId="1577"/>
    <cellStyle name="Titre 4 2 2 2 2 3" xfId="1578"/>
    <cellStyle name="Titre 4 2 2 2 3" xfId="1579"/>
    <cellStyle name="Titre 4 2 2 2 4" xfId="1580"/>
    <cellStyle name="Titre 4 2 2 3" xfId="1581"/>
    <cellStyle name="Titre 4 2 2 3 2" xfId="1582"/>
    <cellStyle name="Titre 4 2 2 3 3" xfId="1583"/>
    <cellStyle name="Titre 4 2 2 3_2012-2013 - CF - Tour 1 - Ligue 04 - Résultats" xfId="1584"/>
    <cellStyle name="Titre 4 2 2_2012-2013 - CF - Tour 1 - Ligue 04 - Résultats" xfId="1585"/>
    <cellStyle name="Titre 4 2 3" xfId="1586"/>
    <cellStyle name="Titre 4 2 3 2" xfId="1587"/>
    <cellStyle name="Titre 4 2 3 3" xfId="1588"/>
    <cellStyle name="Titre 4 2 3 3 2" xfId="1589"/>
    <cellStyle name="Titre 4 2 3 3 3" xfId="1590"/>
    <cellStyle name="Titre 4 2 3 3 4" xfId="1591"/>
    <cellStyle name="Titre 4 2 3 4" xfId="1592"/>
    <cellStyle name="Titre 4 2 3 5" xfId="1593"/>
    <cellStyle name="Titre 4 2 3 6" xfId="1594"/>
    <cellStyle name="Titre 4 2 3_2012-2013 - CF - Tour 1 - Ligue 04 - Résultats" xfId="1595"/>
    <cellStyle name="Titre 4 2 4" xfId="1596"/>
    <cellStyle name="Titre 4 2 5" xfId="1597"/>
    <cellStyle name="Titre 4 3" xfId="1598"/>
    <cellStyle name="Titre 4 3 2" xfId="1599"/>
    <cellStyle name="Titre 4 4" xfId="1600"/>
    <cellStyle name="Titre 4 5" xfId="1601"/>
    <cellStyle name="Titre 4 5 2" xfId="1602"/>
    <cellStyle name="Titre 4 5 3" xfId="1603"/>
    <cellStyle name="Titre 4 5 3 2" xfId="1604"/>
    <cellStyle name="Titre 4 5 3 3" xfId="1605"/>
    <cellStyle name="Titre 4 5 3 4" xfId="1606"/>
    <cellStyle name="Titre 4 5 4" xfId="1607"/>
    <cellStyle name="Titre 4 5 4 2" xfId="1608"/>
    <cellStyle name="Titre 4 5 4 3" xfId="1609"/>
    <cellStyle name="Titre 4 5 4 4" xfId="1610"/>
    <cellStyle name="Titre 4 6" xfId="1611"/>
    <cellStyle name="Titre 4 7" xfId="1612"/>
    <cellStyle name="Titre 4 8" xfId="1613"/>
    <cellStyle name="Titre 4 9" xfId="1614"/>
    <cellStyle name="Total" xfId="1615"/>
    <cellStyle name="Total 2" xfId="1616"/>
    <cellStyle name="Total 2 2" xfId="1617"/>
    <cellStyle name="Total 2 2 2" xfId="1618"/>
    <cellStyle name="Total 2 2 2 2" xfId="1619"/>
    <cellStyle name="Total 2 2 2 2 2" xfId="1620"/>
    <cellStyle name="Total 2 2 2 2 3" xfId="1621"/>
    <cellStyle name="Total 2 2 2 3" xfId="1622"/>
    <cellStyle name="Total 2 2 2 4" xfId="1623"/>
    <cellStyle name="Total 2 2 3" xfId="1624"/>
    <cellStyle name="Total 2 2 3 2" xfId="1625"/>
    <cellStyle name="Total 2 2 3 3" xfId="1626"/>
    <cellStyle name="Total 2 3" xfId="1627"/>
    <cellStyle name="Total 2 3 2" xfId="1628"/>
    <cellStyle name="Total 2 3 3" xfId="1629"/>
    <cellStyle name="Total 2 3 3 2" xfId="1630"/>
    <cellStyle name="Total 2 3 3 3" xfId="1631"/>
    <cellStyle name="Total 2 3 3 4" xfId="1632"/>
    <cellStyle name="Total 2 3 4" xfId="1633"/>
    <cellStyle name="Total 2 3 5" xfId="1634"/>
    <cellStyle name="Total 2 3 6" xfId="1635"/>
    <cellStyle name="Total 2 4" xfId="1636"/>
    <cellStyle name="Total 2 5" xfId="1637"/>
    <cellStyle name="Total 3" xfId="1638"/>
    <cellStyle name="Total 3 2" xfId="1639"/>
    <cellStyle name="Total 4" xfId="1640"/>
    <cellStyle name="Total 5" xfId="1641"/>
    <cellStyle name="Total 5 2" xfId="1642"/>
    <cellStyle name="Total 5 3" xfId="1643"/>
    <cellStyle name="Total 5 4" xfId="1644"/>
    <cellStyle name="Total 6" xfId="1645"/>
    <cellStyle name="Total 7" xfId="1646"/>
    <cellStyle name="Vérification" xfId="1647"/>
    <cellStyle name="Vérification 2" xfId="1648"/>
    <cellStyle name="Vérification 3" xfId="1649"/>
    <cellStyle name="Vérification 4" xfId="1650"/>
    <cellStyle name="Vérification 5" xfId="1651"/>
  </cellStyles>
  <dxfs count="70">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name val="Cambria"/>
        <color rgb="FFFF0000"/>
      </font>
    </dxf>
    <dxf/>
    <dxf>
      <font>
        <b/>
        <i val="0"/>
        <color rgb="FFFF0000"/>
      </font>
    </dxf>
    <dxf/>
    <dxf>
      <font>
        <b/>
        <i val="0"/>
        <color rgb="FF00B050"/>
      </font>
    </dxf>
    <dxf>
      <font>
        <b/>
        <i val="0"/>
        <color rgb="FFFF0000"/>
      </font>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name val="Cambria"/>
        <color rgb="FFFF0000"/>
      </font>
    </dxf>
    <dxf/>
    <dxf>
      <font>
        <b/>
        <i val="0"/>
        <name val="Cambria"/>
        <color rgb="FFFF0000"/>
      </font>
    </dxf>
    <dxf/>
    <dxf>
      <font>
        <b/>
        <i val="0"/>
        <color rgb="FF00B050"/>
      </font>
    </dxf>
    <dxf>
      <font>
        <b/>
        <i val="0"/>
        <color rgb="FFFF0000"/>
      </font>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name val="Cambria"/>
        <color rgb="FFFF0000"/>
      </font>
      <fill>
        <patternFill>
          <bgColor theme="6" tint="0.3999499976634979"/>
        </patternFill>
      </fill>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color rgb="FFFF0000"/>
      </font>
    </dxf>
    <dxf/>
    <dxf>
      <font>
        <b/>
        <i val="0"/>
        <color rgb="FF00B050"/>
      </font>
    </dxf>
    <dxf>
      <font>
        <b/>
        <i val="0"/>
        <color rgb="FFFF0000"/>
      </font>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name val="Cambria"/>
        <color rgb="FFFF0000"/>
      </font>
    </dxf>
    <dxf/>
    <dxf>
      <font>
        <b/>
        <i val="0"/>
        <color rgb="FFFF0000"/>
      </font>
    </dxf>
    <dxf>
      <font>
        <b/>
        <i val="0"/>
        <color rgb="FFFF0000"/>
      </font>
    </dxf>
    <dxf>
      <font>
        <b/>
        <i val="0"/>
        <color rgb="FFFF0000"/>
      </font>
    </dxf>
    <dxf>
      <font>
        <b/>
        <i val="0"/>
        <color rgb="FFFF0000"/>
      </font>
    </dxf>
    <dxf>
      <font>
        <b/>
        <i val="0"/>
        <color rgb="FF00B050"/>
      </font>
    </dxf>
    <dxf>
      <font>
        <b/>
        <i val="0"/>
        <color rgb="FFFF0000"/>
      </font>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color rgb="FFFF0000"/>
      </font>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17</xdr:row>
      <xdr:rowOff>123825</xdr:rowOff>
    </xdr:from>
    <xdr:to>
      <xdr:col>5</xdr:col>
      <xdr:colOff>714375</xdr:colOff>
      <xdr:row>20</xdr:row>
      <xdr:rowOff>66675</xdr:rowOff>
    </xdr:to>
    <xdr:sp>
      <xdr:nvSpPr>
        <xdr:cNvPr id="1" name="WordArt 2"/>
        <xdr:cNvSpPr>
          <a:spLocks/>
        </xdr:cNvSpPr>
      </xdr:nvSpPr>
      <xdr:spPr>
        <a:xfrm>
          <a:off x="2105025" y="3533775"/>
          <a:ext cx="2419350" cy="39052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79998"/>
                  </a:srgbClr>
                </a:outerShdw>
              </a:effectLst>
              <a:latin typeface="Impact"/>
              <a:cs typeface="Impact"/>
            </a:rPr>
            <a:t>Attention  Horaire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63633&amp;numeroLic=4423924','VisuResultat',500,170,'yes')" TargetMode="External" /><Relationship Id="rId6" Type="http://schemas.openxmlformats.org/officeDocument/2006/relationships/hyperlink" Target="javascript:closeWindow();openWindowName('ind_visualiserResultatJoueurCritFed.do?idLicence=230723&amp;numeroLic=4428767','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hyperlink" Target="javascript:closeWindow();openWindowName('ind_visualiserResultatJoueurCritFed.do?idLicence=63633&amp;numeroLic=4423924','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230723&amp;numeroLic=4428767','VisuResultat',500,170,'yes')" TargetMode="External" /><Relationship Id="rId14" Type="http://schemas.openxmlformats.org/officeDocument/2006/relationships/hyperlink" Target="javascript:closeWindow();openWindowName('ind_visualiserResultatJoueurCritFed.do?idLicence=230723&amp;numeroLic=4428767','VisuResultat',500,170,'yes')" TargetMode="External" /><Relationship Id="rId15" Type="http://schemas.openxmlformats.org/officeDocument/2006/relationships/hyperlink" Target="javascript:closeWindow();openWindowName('ind_visualiserResultatJoueurCritFed.do?idLicence=230723&amp;numeroLic=4428767','VisuResultat',500,170,'yes')" TargetMode="External" /><Relationship Id="rId16" Type="http://schemas.openxmlformats.org/officeDocument/2006/relationships/hyperlink" Target="javascript:closeWindow();openWindowName('ind_visualiserResultatJoueurCritFed.do?idLicence=230723&amp;numeroLic=4428767','VisuResultat',500,170,'yes')" TargetMode="External" /><Relationship Id="rId17" Type="http://schemas.openxmlformats.org/officeDocument/2006/relationships/hyperlink" Target="javascript:closeWindow();openWindowName('ind_visualiserResultatJoueurCritFed.do?idLicence=230723&amp;numeroLic=4428767','VisuResultat',500,170,'yes')" TargetMode="External" /><Relationship Id="rId18" Type="http://schemas.openxmlformats.org/officeDocument/2006/relationships/hyperlink" Target="javascript:closeWindow();openWindowName('ind_visualiserResultatJoueurCritFed.do?idLicence=63633&amp;numeroLic=4423924','VisuResultat',500,170,'yes')" TargetMode="External" /><Relationship Id="rId19" Type="http://schemas.openxmlformats.org/officeDocument/2006/relationships/hyperlink" Target="javascript:closeWindow();openWindowName('ind_visualiserResultatJoueurCritFed.do?idLicence=63633&amp;numeroLic=4423924','VisuResultat',500,170,'yes')" TargetMode="External" /><Relationship Id="rId20" Type="http://schemas.openxmlformats.org/officeDocument/2006/relationships/hyperlink" Target="javascript:closeWindow();openWindowName('ind_visualiserResultatJoueurCritFed.do?idLicence=63633&amp;numeroLic=4423924','VisuResultat',500,170,'yes')" TargetMode="External" /><Relationship Id="rId21" Type="http://schemas.openxmlformats.org/officeDocument/2006/relationships/hyperlink" Target="javascript:closeWindow();openWindowName('ind_visualiserResultatJoueurCritFed.do?idLicence=230723&amp;numeroLic=4428767','VisuResultat',500,170,'yes')" TargetMode="External" /><Relationship Id="rId22" Type="http://schemas.openxmlformats.org/officeDocument/2006/relationships/hyperlink" Target="javascript:closeWindow();openWindowName('ind_visualiserResultatJoueurCritFed.do?idLicence=230723&amp;numeroLic=4428767','VisuResultat',500,170,'yes')" TargetMode="External" /><Relationship Id="rId23" Type="http://schemas.openxmlformats.org/officeDocument/2006/relationships/hyperlink" Target="javascript:closeWindow();openWindowName('ind_visualiserResultatJoueurCritFed.do?idLicence=230723&amp;numeroLic=4428767','VisuResultat',500,170,'yes')" TargetMode="External" /><Relationship Id="rId24" Type="http://schemas.openxmlformats.org/officeDocument/2006/relationships/hyperlink" Target="javascript:closeWindow();openWindowName('ind_visualiserResultatJoueurCritFed.do?idLicence=230723&amp;numeroLic=4428767','VisuResultat',500,170,'yes')" TargetMode="External" /><Relationship Id="rId2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63633&amp;numeroLic=4423924','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63633&amp;numeroLic=4423924','VisuResultat',500,170,'yes')" TargetMode="External" /><Relationship Id="rId6" Type="http://schemas.openxmlformats.org/officeDocument/2006/relationships/hyperlink" Target="javascript:closeWindow();openWindowName('ind_visualiserResultatJoueurCritFed.do?idLicence=63633&amp;numeroLic=4423924','VisuResultat',500,170,'yes')" TargetMode="External" /><Relationship Id="rId7" Type="http://schemas.openxmlformats.org/officeDocument/2006/relationships/hyperlink" Target="javascript:closeWindow();openWindowName('ind_visualiserResultatJoueurCritFed.do?idLicence=63633&amp;numeroLic=4423924','VisuResultat',500,170,'yes')" TargetMode="External" /><Relationship Id="rId8" Type="http://schemas.openxmlformats.org/officeDocument/2006/relationships/hyperlink" Target="javascript:closeWindow();openWindowName('ind_visualiserResultatJoueurCritFed.do?idLicence=230723&amp;numeroLic=4428767','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63633&amp;numeroLic=4423924','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335783&amp;numeroLic=4432220','VisuResultat',500,170,'yes')" TargetMode="External" /><Relationship Id="rId4" Type="http://schemas.openxmlformats.org/officeDocument/2006/relationships/hyperlink" Target="javascript:closeWindow();openWindowName('ind_visualiserResultatJoueurCritFed.do?idLicence=335783&amp;numeroLic=4432220','VisuResultat',500,170,'yes')" TargetMode="External" /><Relationship Id="rId5" Type="http://schemas.openxmlformats.org/officeDocument/2006/relationships/hyperlink" Target="javascript:closeWindow();openWindowName('ind_visualiserResultatJoueurCritFed.do?idLicence=335783&amp;numeroLic=4432220','VisuResultat',500,170,'yes')" TargetMode="External" /><Relationship Id="rId6" Type="http://schemas.openxmlformats.org/officeDocument/2006/relationships/hyperlink" Target="javascript:closeWindow();openWindowName('ind_visualiserResultatJoueurCritFed.do?idLicence=230723&amp;numeroLic=4428767','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hyperlink" Target="javascript:closeWindow();openWindowName('ind_visualiserResultatJoueurCritFed.do?idLicence=230723&amp;numeroLic=4428767','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335783&amp;numeroLic=4432220','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230723&amp;numeroLic=4428767','VisuResultat',500,170,'yes')" TargetMode="External" /><Relationship Id="rId14" Type="http://schemas.openxmlformats.org/officeDocument/2006/relationships/hyperlink" Target="javascript:closeWindow();openWindowName('ind_visualiserResultatJoueurCritFed.do?idLicence=230723&amp;numeroLic=4428767','VisuResultat',500,170,'yes')" TargetMode="External" /><Relationship Id="rId15" Type="http://schemas.openxmlformats.org/officeDocument/2006/relationships/hyperlink" Target="javascript:closeWindow();openWindowName('ind_visualiserResultatJoueurCritFed.do?idLicence=63633&amp;numeroLic=4423924','VisuResultat',500,170,'yes')" TargetMode="External" /><Relationship Id="rId16" Type="http://schemas.openxmlformats.org/officeDocument/2006/relationships/hyperlink" Target="javascript:closeWindow();openWindowName('ind_visualiserResultatJoueurCritFed.do?idLicence=63633&amp;numeroLic=4423924','VisuResultat',500,170,'yes')" TargetMode="External" /><Relationship Id="rId17" Type="http://schemas.openxmlformats.org/officeDocument/2006/relationships/hyperlink" Target="javascript:closeWindow();openWindowName('ind_visualiserResultatJoueurCritFed.do?idLicence=63633&amp;numeroLic=4423924','VisuResultat',500,170,'yes')" TargetMode="External" /><Relationship Id="rId18" Type="http://schemas.openxmlformats.org/officeDocument/2006/relationships/hyperlink" Target="javascript:closeWindow();openWindowName('ind_visualiserResultatJoueurCritFed.do?idLicence=63633&amp;numeroLic=4423924','VisuResultat',500,170,'yes')" TargetMode="External" /><Relationship Id="rId19" Type="http://schemas.openxmlformats.org/officeDocument/2006/relationships/hyperlink" Target="javascript:closeWindow();openWindowName('ind_visualiserResultatJoueurCritFed.do?idLicence=230723&amp;numeroLic=4428767','VisuResultat',500,170,'yes')" TargetMode="External" /><Relationship Id="rId20" Type="http://schemas.openxmlformats.org/officeDocument/2006/relationships/hyperlink" Target="javascript:closeWindow();openWindowName('ind_visualiserResultatJoueurCritFed.do?idLicence=230723&amp;numeroLic=4428767','VisuResultat',500,170,'yes')" TargetMode="External" /><Relationship Id="rId21" Type="http://schemas.openxmlformats.org/officeDocument/2006/relationships/hyperlink" Target="javascript:closeWindow();openWindowName('ind_visualiserResultatJoueurCritFed.do?idLicence=230723&amp;numeroLic=4428767','VisuResultat',500,170,'yes')" TargetMode="External" /><Relationship Id="rId22" Type="http://schemas.openxmlformats.org/officeDocument/2006/relationships/hyperlink" Target="javascript:closeWindow();openWindowName('ind_visualiserResultatJoueurCritFed.do?idLicence=230723&amp;numeroLic=4428767','VisuResultat',500,170,'yes')" TargetMode="External" /><Relationship Id="rId2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63633&amp;numeroLic=4423924','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hyperlink" Target="javascript:closeWindow();openWindowName('ind_visualiserResultatJoueurCritFed.do?idLicence=335783&amp;numeroLic=4432220','VisuResultat',500,170,'yes')" TargetMode="External" /><Relationship Id="rId7" Type="http://schemas.openxmlformats.org/officeDocument/2006/relationships/hyperlink" Target="javascript:closeWindow();openWindowName('ind_visualiserResultatJoueurCritFed.do?idLicence=335783&amp;numeroLic=4432220','VisuResultat',500,170,'yes')" TargetMode="External" /><Relationship Id="rId8" Type="http://schemas.openxmlformats.org/officeDocument/2006/relationships/hyperlink" Target="javascript:closeWindow();openWindowName('ind_visualiserResultatJoueurCritFed.do?idLicence=335783&amp;numeroLic=4432220','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335783&amp;numeroLic=4432220','VisuResultat',500,170,'yes')" TargetMode="External" /><Relationship Id="rId14" Type="http://schemas.openxmlformats.org/officeDocument/2006/relationships/hyperlink" Target="javascript:closeWindow();openWindowName('ind_visualiserResultatJoueurCritFed.do?idLicence=230723&amp;numeroLic=4428767','VisuResultat',500,170,'yes')" TargetMode="External" /><Relationship Id="rId15" Type="http://schemas.openxmlformats.org/officeDocument/2006/relationships/hyperlink" Target="javascript:closeWindow();openWindowName('ind_visualiserResultatJoueurCritFed.do?idLicence=230723&amp;numeroLic=4428767','VisuResultat',500,170,'yes')" TargetMode="External" /><Relationship Id="rId16" Type="http://schemas.openxmlformats.org/officeDocument/2006/relationships/hyperlink" Target="javascript:closeWindow();openWindowName('ind_visualiserResultatJoueurCritFed.do?idLicence=230723&amp;numeroLic=4428767','VisuResultat',500,170,'yes')" TargetMode="External" /><Relationship Id="rId17" Type="http://schemas.openxmlformats.org/officeDocument/2006/relationships/hyperlink" Target="javascript:closeWindow();openWindowName('ind_visualiserResultatJoueurCritFed.do?idLicence=230723&amp;numeroLic=4428767','VisuResultat',500,170,'yes')" TargetMode="External" /><Relationship Id="rId18" Type="http://schemas.openxmlformats.org/officeDocument/2006/relationships/hyperlink" Target="javascript:closeWindow();openWindowName('ind_visualiserResultatJoueurCritFed.do?idLicence=63633&amp;numeroLic=4423924','VisuResultat',500,170,'yes')" TargetMode="External" /><Relationship Id="rId19" Type="http://schemas.openxmlformats.org/officeDocument/2006/relationships/hyperlink" Target="javascript:closeWindow();openWindowName('ind_visualiserResultatJoueurCritFed.do?idLicence=63633&amp;numeroLic=4423924','VisuResultat',500,170,'yes')" TargetMode="External" /><Relationship Id="rId20" Type="http://schemas.openxmlformats.org/officeDocument/2006/relationships/hyperlink" Target="javascript:closeWindow();openWindowName('ind_visualiserResultatJoueurCritFed.do?idLicence=63633&amp;numeroLic=4423924','VisuResultat',500,170,'yes')" TargetMode="External" /><Relationship Id="rId21" Type="http://schemas.openxmlformats.org/officeDocument/2006/relationships/hyperlink" Target="javascript:closeWindow();openWindowName('ind_visualiserResultatJoueurCritFed.do?idLicence=63633&amp;numeroLic=4423924','VisuResultat',500,170,'yes')" TargetMode="External" /><Relationship Id="rId22" Type="http://schemas.openxmlformats.org/officeDocument/2006/relationships/hyperlink" Target="javascript:closeWindow();openWindowName('ind_visualiserResultatJoueurCritFed.do?idLicence=230723&amp;numeroLic=4428767','VisuResultat',500,170,'yes')" TargetMode="External" /><Relationship Id="rId23" Type="http://schemas.openxmlformats.org/officeDocument/2006/relationships/hyperlink" Target="javascript:closeWindow();openWindowName('ind_visualiserResultatJoueurCritFed.do?idLicence=230723&amp;numeroLic=4428767','VisuResultat',500,170,'yes')" TargetMode="External" /><Relationship Id="rId24" Type="http://schemas.openxmlformats.org/officeDocument/2006/relationships/hyperlink" Target="javascript:closeWindow();openWindowName('ind_visualiserResultatJoueurCritFed.do?idLicence=230723&amp;numeroLic=4428767','VisuResultat',500,170,'yes')" TargetMode="External" /><Relationship Id="rId25" Type="http://schemas.openxmlformats.org/officeDocument/2006/relationships/hyperlink" Target="javascript:closeWindow();openWindowName('ind_visualiserResultatJoueurCritFed.do?idLicence=230723&amp;numeroLic=4428767','VisuResultat',500,170,'yes')" TargetMode="External" /><Relationship Id="rId2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0"/>
  </sheetPr>
  <dimension ref="A1:J52"/>
  <sheetViews>
    <sheetView showGridLines="0" view="pageBreakPreview" zoomScale="115" zoomScaleSheetLayoutView="115" zoomScalePageLayoutView="0" workbookViewId="0" topLeftCell="A1">
      <selection activeCell="E23" sqref="E23"/>
    </sheetView>
  </sheetViews>
  <sheetFormatPr defaultColWidth="11.421875" defaultRowHeight="15.75" customHeight="1"/>
  <cols>
    <col min="1" max="16384" width="11.421875" style="10" customWidth="1"/>
  </cols>
  <sheetData>
    <row r="1" spans="1:9" ht="9.75" customHeight="1" thickTop="1">
      <c r="A1" s="41"/>
      <c r="B1" s="42"/>
      <c r="C1" s="42"/>
      <c r="D1" s="42"/>
      <c r="E1" s="42"/>
      <c r="F1" s="42"/>
      <c r="G1" s="42"/>
      <c r="H1" s="42"/>
      <c r="I1" s="43"/>
    </row>
    <row r="2" spans="1:9" ht="20.25">
      <c r="A2" s="67" t="s">
        <v>187</v>
      </c>
      <c r="B2" s="40"/>
      <c r="C2" s="40"/>
      <c r="D2" s="40"/>
      <c r="E2" s="40"/>
      <c r="F2" s="40"/>
      <c r="G2" s="40"/>
      <c r="H2" s="40"/>
      <c r="I2" s="44"/>
    </row>
    <row r="3" spans="1:9" ht="18">
      <c r="A3" s="73" t="s">
        <v>330</v>
      </c>
      <c r="B3" s="40"/>
      <c r="C3" s="40"/>
      <c r="D3" s="40"/>
      <c r="E3" s="40"/>
      <c r="F3" s="40"/>
      <c r="G3" s="40"/>
      <c r="H3" s="40"/>
      <c r="I3" s="44"/>
    </row>
    <row r="4" spans="1:9" ht="18">
      <c r="A4" s="66" t="s">
        <v>62</v>
      </c>
      <c r="B4" s="45"/>
      <c r="C4" s="40"/>
      <c r="D4" s="40"/>
      <c r="E4" s="40"/>
      <c r="F4" s="40"/>
      <c r="G4" s="40"/>
      <c r="H4" s="40"/>
      <c r="I4" s="44"/>
    </row>
    <row r="5" spans="1:9" ht="15">
      <c r="A5" s="66" t="s">
        <v>63</v>
      </c>
      <c r="B5" s="40"/>
      <c r="C5" s="40"/>
      <c r="D5" s="40"/>
      <c r="E5" s="40"/>
      <c r="F5" s="40"/>
      <c r="G5" s="40"/>
      <c r="H5" s="40"/>
      <c r="I5" s="44"/>
    </row>
    <row r="6" spans="1:9" ht="15">
      <c r="A6" s="66" t="s">
        <v>7</v>
      </c>
      <c r="B6" s="40"/>
      <c r="C6" s="40"/>
      <c r="D6" s="40"/>
      <c r="E6" s="40"/>
      <c r="F6" s="40"/>
      <c r="G6" s="40"/>
      <c r="H6" s="40"/>
      <c r="I6" s="44"/>
    </row>
    <row r="7" spans="1:9" ht="15">
      <c r="A7" s="66" t="s">
        <v>121</v>
      </c>
      <c r="B7" s="40"/>
      <c r="C7" s="40"/>
      <c r="D7" s="40"/>
      <c r="E7" s="40"/>
      <c r="F7" s="40"/>
      <c r="G7" s="40"/>
      <c r="H7" s="40"/>
      <c r="I7" s="44"/>
    </row>
    <row r="8" spans="1:9" ht="9.75" customHeight="1" thickBot="1">
      <c r="A8" s="46"/>
      <c r="B8" s="47"/>
      <c r="C8" s="47"/>
      <c r="D8" s="47"/>
      <c r="E8" s="47"/>
      <c r="F8" s="47"/>
      <c r="G8" s="47"/>
      <c r="H8" s="47"/>
      <c r="I8" s="48"/>
    </row>
    <row r="9" spans="1:9" ht="15.75" customHeight="1" thickBot="1" thickTop="1">
      <c r="A9" s="242" t="s">
        <v>329</v>
      </c>
      <c r="B9" s="40"/>
      <c r="C9" s="40"/>
      <c r="D9" s="40"/>
      <c r="E9" s="75"/>
      <c r="F9" s="40"/>
      <c r="G9" s="40"/>
      <c r="H9" s="40"/>
      <c r="I9" s="44"/>
    </row>
    <row r="10" spans="1:9" s="17" customFormat="1" ht="30" customHeight="1" thickBot="1" thickTop="1">
      <c r="A10" s="72" t="s">
        <v>331</v>
      </c>
      <c r="B10" s="64"/>
      <c r="C10" s="64"/>
      <c r="D10" s="64"/>
      <c r="E10" s="64"/>
      <c r="F10" s="64"/>
      <c r="G10" s="64"/>
      <c r="H10" s="64"/>
      <c r="I10" s="65"/>
    </row>
    <row r="11" spans="1:9" ht="15.75" customHeight="1" thickBot="1" thickTop="1">
      <c r="A11" s="39"/>
      <c r="B11" s="39"/>
      <c r="C11" s="39"/>
      <c r="D11" s="39"/>
      <c r="E11" s="39"/>
      <c r="F11" s="39"/>
      <c r="G11" s="39"/>
      <c r="H11" s="39"/>
      <c r="I11" s="39"/>
    </row>
    <row r="12" spans="1:9" ht="9.75" customHeight="1" thickTop="1">
      <c r="A12" s="84"/>
      <c r="B12" s="85"/>
      <c r="C12" s="85"/>
      <c r="D12" s="85"/>
      <c r="E12" s="85"/>
      <c r="F12" s="85"/>
      <c r="G12" s="85"/>
      <c r="H12" s="85"/>
      <c r="I12" s="86"/>
    </row>
    <row r="13" spans="1:9" s="15" customFormat="1" ht="19.5" customHeight="1">
      <c r="A13" s="96" t="s">
        <v>382</v>
      </c>
      <c r="B13" s="83"/>
      <c r="C13" s="83"/>
      <c r="D13" s="91"/>
      <c r="E13" s="83"/>
      <c r="F13" s="92"/>
      <c r="G13" s="91"/>
      <c r="H13" s="83"/>
      <c r="I13" s="93"/>
    </row>
    <row r="14" spans="1:9" ht="15.75" customHeight="1">
      <c r="A14" s="87" t="s">
        <v>380</v>
      </c>
      <c r="B14" s="79"/>
      <c r="C14" s="79"/>
      <c r="D14" s="80"/>
      <c r="E14" s="79"/>
      <c r="F14" s="79"/>
      <c r="G14" s="79"/>
      <c r="H14" s="79"/>
      <c r="I14" s="81"/>
    </row>
    <row r="15" spans="1:9" ht="15.75" customHeight="1">
      <c r="A15" s="87" t="s">
        <v>381</v>
      </c>
      <c r="B15" s="87"/>
      <c r="C15" s="79"/>
      <c r="D15" s="79"/>
      <c r="E15" s="79"/>
      <c r="F15" s="79"/>
      <c r="G15" s="79"/>
      <c r="H15" s="79"/>
      <c r="I15" s="81"/>
    </row>
    <row r="16" spans="1:9" ht="9.75" customHeight="1">
      <c r="A16" s="87" t="s">
        <v>383</v>
      </c>
      <c r="B16" s="79"/>
      <c r="C16" s="79"/>
      <c r="D16" s="88"/>
      <c r="E16" s="79"/>
      <c r="F16" s="79"/>
      <c r="G16" s="88"/>
      <c r="H16" s="79"/>
      <c r="I16" s="81"/>
    </row>
    <row r="17" spans="1:9" ht="15.75" customHeight="1">
      <c r="A17" s="106" t="s">
        <v>215</v>
      </c>
      <c r="B17" s="107"/>
      <c r="C17" s="107"/>
      <c r="D17" s="108"/>
      <c r="E17" s="107"/>
      <c r="F17" s="109"/>
      <c r="G17" s="106"/>
      <c r="H17" s="107"/>
      <c r="I17" s="110"/>
    </row>
    <row r="18" spans="1:9" ht="9.75" customHeight="1" thickBot="1">
      <c r="A18" s="82"/>
      <c r="B18" s="79"/>
      <c r="C18" s="79"/>
      <c r="D18" s="79"/>
      <c r="E18" s="89"/>
      <c r="F18" s="89"/>
      <c r="G18" s="89"/>
      <c r="H18" s="89"/>
      <c r="I18" s="90"/>
    </row>
    <row r="19" spans="1:9" ht="15.75" customHeight="1" thickBot="1" thickTop="1">
      <c r="A19" s="85"/>
      <c r="B19" s="85"/>
      <c r="C19" s="85"/>
      <c r="D19" s="85"/>
      <c r="E19" s="85"/>
      <c r="F19" s="85"/>
      <c r="G19" s="85"/>
      <c r="H19" s="85"/>
      <c r="I19" s="85"/>
    </row>
    <row r="20" spans="1:9" ht="9.75" customHeight="1" thickTop="1">
      <c r="A20" s="49"/>
      <c r="B20" s="50"/>
      <c r="C20" s="50"/>
      <c r="D20" s="50"/>
      <c r="E20" s="50"/>
      <c r="F20" s="50"/>
      <c r="G20" s="50"/>
      <c r="H20" s="50"/>
      <c r="I20" s="51"/>
    </row>
    <row r="21" spans="1:9" ht="15.75" customHeight="1">
      <c r="A21" s="56" t="s">
        <v>50</v>
      </c>
      <c r="B21" s="16"/>
      <c r="C21" s="68" t="s">
        <v>51</v>
      </c>
      <c r="D21" s="340"/>
      <c r="E21" s="340"/>
      <c r="F21" s="16"/>
      <c r="G21" s="61" t="s">
        <v>52</v>
      </c>
      <c r="H21" s="16"/>
      <c r="I21" s="53"/>
    </row>
    <row r="22" spans="1:9" ht="15.75" customHeight="1">
      <c r="A22" s="54" t="s">
        <v>53</v>
      </c>
      <c r="B22" s="16"/>
      <c r="C22" s="68" t="s">
        <v>156</v>
      </c>
      <c r="D22" s="69"/>
      <c r="E22" s="69"/>
      <c r="F22" s="16"/>
      <c r="G22" s="38" t="s">
        <v>123</v>
      </c>
      <c r="H22" s="16"/>
      <c r="I22" s="53"/>
    </row>
    <row r="23" spans="1:9" ht="15.75" customHeight="1">
      <c r="A23" s="54"/>
      <c r="B23" s="16"/>
      <c r="C23" s="68"/>
      <c r="D23" s="69"/>
      <c r="E23" s="69"/>
      <c r="F23" s="55"/>
      <c r="G23" s="70"/>
      <c r="H23" s="55"/>
      <c r="I23" s="53"/>
    </row>
    <row r="24" spans="1:9" ht="15.75" customHeight="1">
      <c r="A24" s="54" t="s">
        <v>54</v>
      </c>
      <c r="B24" s="16"/>
      <c r="C24" s="69" t="s">
        <v>8</v>
      </c>
      <c r="D24" s="69"/>
      <c r="E24" s="69"/>
      <c r="F24" s="16"/>
      <c r="G24" s="38" t="s">
        <v>277</v>
      </c>
      <c r="H24" s="16"/>
      <c r="I24" s="53"/>
    </row>
    <row r="25" spans="1:9" ht="15.75" customHeight="1">
      <c r="A25" s="54" t="s">
        <v>55</v>
      </c>
      <c r="B25" s="16"/>
      <c r="C25" s="69" t="s">
        <v>9</v>
      </c>
      <c r="D25" s="69"/>
      <c r="E25" s="69"/>
      <c r="F25" s="16"/>
      <c r="G25" s="16" t="s">
        <v>10</v>
      </c>
      <c r="H25" s="16"/>
      <c r="I25" s="53"/>
    </row>
    <row r="26" spans="1:9" ht="15.75" customHeight="1">
      <c r="A26" s="71" t="s">
        <v>122</v>
      </c>
      <c r="B26" s="40"/>
      <c r="C26" s="40"/>
      <c r="D26" s="40"/>
      <c r="E26" s="40"/>
      <c r="F26" s="40"/>
      <c r="G26" s="40"/>
      <c r="H26" s="52"/>
      <c r="I26" s="44"/>
    </row>
    <row r="27" spans="1:9" ht="9.75" customHeight="1" thickBot="1">
      <c r="A27" s="57"/>
      <c r="B27" s="58"/>
      <c r="C27" s="58"/>
      <c r="D27" s="58"/>
      <c r="E27" s="58"/>
      <c r="F27" s="58"/>
      <c r="G27" s="59"/>
      <c r="H27" s="59"/>
      <c r="I27" s="60"/>
    </row>
    <row r="28" spans="1:9" ht="15.75" customHeight="1" thickBot="1" thickTop="1">
      <c r="A28" s="39"/>
      <c r="B28" s="39"/>
      <c r="C28" s="39"/>
      <c r="D28" s="39"/>
      <c r="E28" s="39"/>
      <c r="F28" s="39"/>
      <c r="G28" s="39"/>
      <c r="H28" s="39"/>
      <c r="I28" s="39"/>
    </row>
    <row r="29" spans="1:9" ht="9.75" customHeight="1" thickTop="1">
      <c r="A29" s="84"/>
      <c r="B29" s="85"/>
      <c r="C29" s="85"/>
      <c r="D29" s="86"/>
      <c r="E29" s="74"/>
      <c r="F29" s="84"/>
      <c r="G29" s="85"/>
      <c r="H29" s="85"/>
      <c r="I29" s="86"/>
    </row>
    <row r="30" spans="1:9" ht="15.75" customHeight="1">
      <c r="A30" s="98" t="s">
        <v>216</v>
      </c>
      <c r="B30" s="89"/>
      <c r="C30" s="89"/>
      <c r="D30" s="76"/>
      <c r="E30" s="78"/>
      <c r="F30" s="98" t="s">
        <v>326</v>
      </c>
      <c r="G30" s="79"/>
      <c r="H30" s="79"/>
      <c r="I30" s="81"/>
    </row>
    <row r="31" spans="1:9" ht="15.75" customHeight="1">
      <c r="A31" s="98" t="s">
        <v>57</v>
      </c>
      <c r="B31" s="89"/>
      <c r="C31" s="89"/>
      <c r="D31" s="90"/>
      <c r="E31" s="111"/>
      <c r="F31" s="77" t="s">
        <v>391</v>
      </c>
      <c r="G31" s="79"/>
      <c r="H31" s="79"/>
      <c r="I31" s="81"/>
    </row>
    <row r="32" spans="1:9" ht="15.75" customHeight="1">
      <c r="A32" s="97" t="s">
        <v>58</v>
      </c>
      <c r="B32" s="89"/>
      <c r="C32" s="89"/>
      <c r="D32" s="90"/>
      <c r="E32" s="78"/>
      <c r="F32" s="77" t="s">
        <v>392</v>
      </c>
      <c r="G32" s="79"/>
      <c r="H32" s="79"/>
      <c r="I32" s="94"/>
    </row>
    <row r="33" spans="1:10" ht="15.75" customHeight="1">
      <c r="A33" s="97" t="s">
        <v>59</v>
      </c>
      <c r="B33" s="89"/>
      <c r="C33" s="89"/>
      <c r="D33" s="90"/>
      <c r="E33" s="78"/>
      <c r="F33" s="77" t="s">
        <v>393</v>
      </c>
      <c r="G33" s="79"/>
      <c r="H33" s="80"/>
      <c r="I33" s="95"/>
      <c r="J33" s="39" t="s">
        <v>151</v>
      </c>
    </row>
    <row r="34" spans="1:10" ht="15.75" customHeight="1">
      <c r="A34" s="97" t="s">
        <v>217</v>
      </c>
      <c r="B34" s="89" t="s">
        <v>218</v>
      </c>
      <c r="C34" s="89"/>
      <c r="D34" s="90"/>
      <c r="E34" s="78"/>
      <c r="F34" s="77" t="s">
        <v>394</v>
      </c>
      <c r="G34" s="79"/>
      <c r="H34" s="79"/>
      <c r="I34" s="81"/>
      <c r="J34" s="39"/>
    </row>
    <row r="35" spans="1:10" ht="15.75" customHeight="1">
      <c r="A35" s="97" t="s">
        <v>219</v>
      </c>
      <c r="B35" s="89" t="s">
        <v>220</v>
      </c>
      <c r="C35" s="89"/>
      <c r="D35" s="90"/>
      <c r="E35" s="78"/>
      <c r="F35" s="77" t="s">
        <v>395</v>
      </c>
      <c r="G35" s="79"/>
      <c r="H35" s="79"/>
      <c r="I35" s="81"/>
      <c r="J35" s="39"/>
    </row>
    <row r="36" spans="1:10" ht="15.75" customHeight="1">
      <c r="A36" s="97" t="s">
        <v>221</v>
      </c>
      <c r="B36" s="89" t="s">
        <v>222</v>
      </c>
      <c r="C36" s="89"/>
      <c r="D36" s="90"/>
      <c r="E36" s="74"/>
      <c r="F36" s="77" t="s">
        <v>396</v>
      </c>
      <c r="G36" s="89"/>
      <c r="H36" s="89"/>
      <c r="I36" s="90"/>
      <c r="J36" s="39"/>
    </row>
    <row r="37" spans="1:10" ht="9.75" customHeight="1" thickBot="1">
      <c r="A37" s="102"/>
      <c r="B37" s="100"/>
      <c r="C37" s="100"/>
      <c r="D37" s="101"/>
      <c r="E37" s="74"/>
      <c r="F37" s="102"/>
      <c r="G37" s="100"/>
      <c r="H37" s="100"/>
      <c r="I37" s="101"/>
      <c r="J37" s="39"/>
    </row>
    <row r="38" spans="1:10" ht="15.75" customHeight="1" thickBot="1" thickTop="1">
      <c r="A38" s="39"/>
      <c r="B38" s="39"/>
      <c r="C38" s="39"/>
      <c r="D38" s="39"/>
      <c r="E38" s="39"/>
      <c r="F38" s="39"/>
      <c r="G38" s="39"/>
      <c r="H38" s="39"/>
      <c r="I38" s="39"/>
      <c r="J38" s="39"/>
    </row>
    <row r="39" spans="1:10" ht="9.75" customHeight="1" thickTop="1">
      <c r="A39" s="84"/>
      <c r="B39" s="85"/>
      <c r="C39" s="85"/>
      <c r="D39" s="85"/>
      <c r="E39" s="85"/>
      <c r="F39" s="85"/>
      <c r="G39" s="85"/>
      <c r="H39" s="85"/>
      <c r="I39" s="86"/>
      <c r="J39" s="39"/>
    </row>
    <row r="40" spans="1:10" ht="15.75" customHeight="1">
      <c r="A40" s="87" t="s">
        <v>15</v>
      </c>
      <c r="B40" s="79"/>
      <c r="C40" s="79"/>
      <c r="D40" s="79"/>
      <c r="E40" s="79"/>
      <c r="F40" s="79"/>
      <c r="G40" s="79"/>
      <c r="H40" s="79"/>
      <c r="I40" s="81"/>
      <c r="J40" s="39"/>
    </row>
    <row r="41" spans="1:10" ht="15.75" customHeight="1">
      <c r="A41" s="87" t="s">
        <v>384</v>
      </c>
      <c r="B41" s="79"/>
      <c r="C41" s="79"/>
      <c r="D41" s="79"/>
      <c r="E41" s="79"/>
      <c r="F41" s="79"/>
      <c r="G41" s="79"/>
      <c r="H41" s="79"/>
      <c r="I41" s="81"/>
      <c r="J41" s="39"/>
    </row>
    <row r="42" spans="1:10" ht="15.75" customHeight="1">
      <c r="A42" s="87" t="s">
        <v>385</v>
      </c>
      <c r="B42" s="79"/>
      <c r="C42" s="81"/>
      <c r="D42" s="87"/>
      <c r="E42" s="88"/>
      <c r="F42" s="103"/>
      <c r="G42" s="87"/>
      <c r="H42" s="88"/>
      <c r="I42" s="103"/>
      <c r="J42" s="39"/>
    </row>
    <row r="43" spans="1:10" ht="15.75" customHeight="1">
      <c r="A43" s="105" t="s">
        <v>386</v>
      </c>
      <c r="B43" s="79"/>
      <c r="C43" s="79"/>
      <c r="D43" s="79"/>
      <c r="E43" s="79"/>
      <c r="F43" s="79"/>
      <c r="G43" s="79"/>
      <c r="H43" s="79"/>
      <c r="I43" s="81"/>
      <c r="J43" s="39"/>
    </row>
    <row r="44" spans="1:10" ht="15.75" customHeight="1">
      <c r="A44" s="105" t="s">
        <v>387</v>
      </c>
      <c r="B44" s="79"/>
      <c r="C44" s="81"/>
      <c r="D44" s="82"/>
      <c r="E44" s="79"/>
      <c r="F44" s="81"/>
      <c r="G44" s="82"/>
      <c r="H44" s="79"/>
      <c r="I44" s="81"/>
      <c r="J44" s="39"/>
    </row>
    <row r="45" spans="1:10" ht="15.75" customHeight="1">
      <c r="A45" s="105" t="s">
        <v>388</v>
      </c>
      <c r="B45" s="79"/>
      <c r="C45" s="81"/>
      <c r="D45" s="82"/>
      <c r="E45" s="79"/>
      <c r="F45" s="81"/>
      <c r="G45" s="82"/>
      <c r="H45" s="79"/>
      <c r="I45" s="81"/>
      <c r="J45" s="39"/>
    </row>
    <row r="46" spans="1:10" ht="15.75" customHeight="1">
      <c r="A46" s="105" t="s">
        <v>389</v>
      </c>
      <c r="B46" s="79"/>
      <c r="C46" s="79"/>
      <c r="D46" s="79"/>
      <c r="E46" s="79"/>
      <c r="F46" s="79"/>
      <c r="G46" s="79"/>
      <c r="H46" s="79"/>
      <c r="I46" s="81"/>
      <c r="J46" s="39"/>
    </row>
    <row r="47" spans="1:10" ht="15.75" customHeight="1">
      <c r="A47" s="105" t="s">
        <v>390</v>
      </c>
      <c r="B47" s="79"/>
      <c r="C47" s="79"/>
      <c r="D47" s="79"/>
      <c r="E47" s="79"/>
      <c r="F47" s="79"/>
      <c r="G47" s="79"/>
      <c r="H47" s="79"/>
      <c r="I47" s="81"/>
      <c r="J47" s="39"/>
    </row>
    <row r="48" spans="1:10" ht="15.75" customHeight="1">
      <c r="A48" s="98" t="s">
        <v>223</v>
      </c>
      <c r="B48" s="89"/>
      <c r="C48" s="89"/>
      <c r="D48" s="89" t="s">
        <v>60</v>
      </c>
      <c r="E48" s="89"/>
      <c r="F48" s="89"/>
      <c r="G48" s="89"/>
      <c r="H48" s="104" t="s">
        <v>297</v>
      </c>
      <c r="I48" s="90"/>
      <c r="J48" s="39"/>
    </row>
    <row r="49" spans="1:9" ht="9.75" customHeight="1" thickBot="1">
      <c r="A49" s="99"/>
      <c r="B49" s="100"/>
      <c r="C49" s="100"/>
      <c r="D49" s="100"/>
      <c r="E49" s="100"/>
      <c r="F49" s="100"/>
      <c r="G49" s="100"/>
      <c r="H49" s="100"/>
      <c r="I49" s="101"/>
    </row>
    <row r="50" spans="1:9" ht="7.5" customHeight="1" thickTop="1">
      <c r="A50" s="39"/>
      <c r="B50" s="39"/>
      <c r="C50" s="39"/>
      <c r="D50" s="39"/>
      <c r="E50" s="39"/>
      <c r="F50" s="39"/>
      <c r="G50" s="39"/>
      <c r="H50" s="39"/>
      <c r="I50" s="39"/>
    </row>
    <row r="52" spans="1:9" ht="15.75" customHeight="1">
      <c r="A52" s="62" t="s">
        <v>56</v>
      </c>
      <c r="B52" s="63"/>
      <c r="C52" s="63"/>
      <c r="D52" s="63"/>
      <c r="E52" s="63"/>
      <c r="F52" s="63"/>
      <c r="G52" s="63"/>
      <c r="H52" s="63"/>
      <c r="I52" s="63"/>
    </row>
  </sheetData>
  <sheetProtection/>
  <mergeCells count="1">
    <mergeCell ref="D21:E21"/>
  </mergeCells>
  <printOptions horizontalCentered="1"/>
  <pageMargins left="0.3937007874015748" right="0" top="0.7874015748031497" bottom="0.7874015748031497" header="0.5118110236220472" footer="0.5118110236220472"/>
  <pageSetup horizontalDpi="300" verticalDpi="300" orientation="portrait" paperSize="9" scale="96" r:id="rId2"/>
  <headerFooter alignWithMargins="0">
    <oddHeader>&amp;LFEDERATION FRANCAISE DE TENNIS DE TABLE&amp;RSAISON 2013-2014</oddHeader>
    <oddFooter>&amp;LZone 01 : Ile de France et Centre / Zone 02 : Bretagne et Pays de la Loire&amp;R&amp;D</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E44"/>
  <sheetViews>
    <sheetView showGridLines="0" view="pageBreakPreview" zoomScaleSheetLayoutView="100" zoomScalePageLayoutView="0" workbookViewId="0" topLeftCell="A10">
      <selection activeCell="B14" sqref="B14:C14"/>
    </sheetView>
  </sheetViews>
  <sheetFormatPr defaultColWidth="11.421875" defaultRowHeight="12.75"/>
  <cols>
    <col min="1" max="1" width="28.7109375" style="11" customWidth="1"/>
    <col min="2" max="2" width="21.7109375" style="11" customWidth="1"/>
    <col min="3" max="3" width="21.7109375" style="13" customWidth="1"/>
    <col min="4" max="4" width="21.7109375" style="12" customWidth="1"/>
    <col min="5" max="5" width="21.7109375" style="13" customWidth="1"/>
    <col min="6" max="16384" width="11.421875" style="10" customWidth="1"/>
  </cols>
  <sheetData>
    <row r="1" spans="1:5" s="3" customFormat="1" ht="35.25">
      <c r="A1" s="341" t="s">
        <v>226</v>
      </c>
      <c r="B1" s="341"/>
      <c r="C1" s="341"/>
      <c r="D1" s="341"/>
      <c r="E1" s="341"/>
    </row>
    <row r="2" spans="1:5" ht="7.5" customHeight="1">
      <c r="A2"/>
      <c r="B2"/>
      <c r="C2"/>
      <c r="D2"/>
      <c r="E2"/>
    </row>
    <row r="3" spans="1:5" ht="26.25">
      <c r="A3" s="342" t="s">
        <v>332</v>
      </c>
      <c r="B3" s="342"/>
      <c r="C3" s="342"/>
      <c r="D3" s="342"/>
      <c r="E3" s="342"/>
    </row>
    <row r="4" spans="1:5" ht="7.5" customHeight="1">
      <c r="A4"/>
      <c r="B4"/>
      <c r="C4"/>
      <c r="D4"/>
      <c r="E4"/>
    </row>
    <row r="5" spans="1:5" ht="26.25">
      <c r="A5" s="342" t="s">
        <v>38</v>
      </c>
      <c r="B5" s="342"/>
      <c r="C5" s="342"/>
      <c r="D5" s="342"/>
      <c r="E5" s="342"/>
    </row>
    <row r="6" spans="1:5" ht="7.5" customHeight="1">
      <c r="A6"/>
      <c r="B6"/>
      <c r="C6"/>
      <c r="D6"/>
      <c r="E6"/>
    </row>
    <row r="7" spans="1:5" ht="15" customHeight="1">
      <c r="A7" s="112" t="s">
        <v>39</v>
      </c>
      <c r="B7" s="112"/>
      <c r="C7" s="11"/>
      <c r="D7"/>
      <c r="E7"/>
    </row>
    <row r="8" spans="1:5" ht="15" customHeight="1">
      <c r="A8"/>
      <c r="B8" s="114" t="s">
        <v>40</v>
      </c>
      <c r="C8" s="113" t="s">
        <v>61</v>
      </c>
      <c r="D8" s="113"/>
      <c r="E8"/>
    </row>
    <row r="9" spans="1:5" ht="15" customHeight="1">
      <c r="A9" s="114" t="s">
        <v>41</v>
      </c>
      <c r="B9" s="11" t="s">
        <v>42</v>
      </c>
      <c r="C9" s="113" t="s">
        <v>73</v>
      </c>
      <c r="D9" s="113"/>
      <c r="E9"/>
    </row>
    <row r="10" spans="1:5" ht="18">
      <c r="A10" s="130" t="s">
        <v>333</v>
      </c>
      <c r="B10"/>
      <c r="C10" s="113"/>
      <c r="D10" s="113"/>
      <c r="E10"/>
    </row>
    <row r="11" spans="1:5" ht="15" customHeight="1">
      <c r="A11" s="112"/>
      <c r="B11"/>
      <c r="C11" s="113"/>
      <c r="D11" s="113"/>
      <c r="E11"/>
    </row>
    <row r="12" spans="1:5" ht="15" customHeight="1">
      <c r="A12" s="112" t="s">
        <v>188</v>
      </c>
      <c r="B12"/>
      <c r="C12"/>
      <c r="D12" s="13"/>
      <c r="E12" s="12"/>
    </row>
    <row r="13" spans="1:5" ht="15" customHeight="1">
      <c r="A13" s="129" t="s">
        <v>100</v>
      </c>
      <c r="B13" s="352" t="s">
        <v>105</v>
      </c>
      <c r="C13" s="353"/>
      <c r="D13" s="13"/>
      <c r="E13" s="12"/>
    </row>
    <row r="14" spans="1:5" ht="15" customHeight="1">
      <c r="A14" s="36" t="s">
        <v>107</v>
      </c>
      <c r="B14" s="354" t="s">
        <v>106</v>
      </c>
      <c r="C14" s="355"/>
      <c r="D14" s="13"/>
      <c r="E14" s="12"/>
    </row>
    <row r="15" spans="1:5" ht="15" customHeight="1">
      <c r="A15" s="36" t="s">
        <v>108</v>
      </c>
      <c r="B15" s="356" t="s">
        <v>110</v>
      </c>
      <c r="C15" s="355"/>
      <c r="D15" s="13"/>
      <c r="E15" s="12"/>
    </row>
    <row r="16" spans="1:5" ht="15" customHeight="1">
      <c r="A16" s="122" t="s">
        <v>109</v>
      </c>
      <c r="B16" s="356" t="s">
        <v>113</v>
      </c>
      <c r="C16" s="355"/>
      <c r="D16" s="13"/>
      <c r="E16" s="12"/>
    </row>
    <row r="17" spans="1:5" ht="15" customHeight="1">
      <c r="A17" s="122" t="s">
        <v>111</v>
      </c>
      <c r="B17" s="356" t="s">
        <v>114</v>
      </c>
      <c r="C17" s="355"/>
      <c r="D17" s="13"/>
      <c r="E17" s="12"/>
    </row>
    <row r="18" spans="1:5" ht="15" customHeight="1">
      <c r="A18" s="37" t="s">
        <v>112</v>
      </c>
      <c r="B18" s="357" t="s">
        <v>115</v>
      </c>
      <c r="C18" s="358"/>
      <c r="D18" s="13"/>
      <c r="E18" s="12"/>
    </row>
    <row r="19" spans="1:5" ht="15" customHeight="1">
      <c r="A19"/>
      <c r="B19"/>
      <c r="C19"/>
      <c r="D19" s="13"/>
      <c r="E19" s="12"/>
    </row>
    <row r="20" spans="1:5" ht="15" customHeight="1">
      <c r="A20" s="112" t="s">
        <v>189</v>
      </c>
      <c r="B20"/>
      <c r="C20"/>
      <c r="D20" s="13"/>
      <c r="E20" s="12"/>
    </row>
    <row r="21" spans="1:5" ht="15" customHeight="1">
      <c r="A21" s="117" t="s">
        <v>100</v>
      </c>
      <c r="B21" s="117" t="s">
        <v>116</v>
      </c>
      <c r="C21" s="117" t="s">
        <v>101</v>
      </c>
      <c r="D21" s="117" t="s">
        <v>117</v>
      </c>
      <c r="E21" s="117" t="s">
        <v>118</v>
      </c>
    </row>
    <row r="22" spans="1:5" ht="15" customHeight="1">
      <c r="A22" s="118" t="s">
        <v>140</v>
      </c>
      <c r="B22" s="119">
        <v>6</v>
      </c>
      <c r="C22" s="119">
        <v>4</v>
      </c>
      <c r="D22" s="119">
        <v>3</v>
      </c>
      <c r="E22" s="119">
        <v>3</v>
      </c>
    </row>
    <row r="23" spans="1:5" ht="15" customHeight="1">
      <c r="A23" s="118" t="s">
        <v>102</v>
      </c>
      <c r="B23" s="119">
        <v>3</v>
      </c>
      <c r="C23" s="119">
        <v>2</v>
      </c>
      <c r="D23" s="119">
        <v>1</v>
      </c>
      <c r="E23" s="119">
        <v>1</v>
      </c>
    </row>
    <row r="24" spans="1:5" s="13" customFormat="1" ht="15" customHeight="1">
      <c r="A24" s="120" t="s">
        <v>103</v>
      </c>
      <c r="B24" s="121">
        <v>3</v>
      </c>
      <c r="C24" s="121">
        <v>3</v>
      </c>
      <c r="D24" s="121">
        <v>2</v>
      </c>
      <c r="E24" s="121">
        <v>2</v>
      </c>
    </row>
    <row r="25" spans="1:5" ht="15" customHeight="1">
      <c r="A25"/>
      <c r="B25"/>
      <c r="C25"/>
      <c r="D25" s="13"/>
      <c r="E25" s="12"/>
    </row>
    <row r="26" spans="1:5" ht="15" customHeight="1">
      <c r="A26" s="112" t="s">
        <v>190</v>
      </c>
      <c r="B26"/>
      <c r="C26"/>
      <c r="D26" s="13"/>
      <c r="E26" s="12"/>
    </row>
    <row r="27" spans="1:5" ht="15" customHeight="1">
      <c r="A27" s="117" t="s">
        <v>100</v>
      </c>
      <c r="B27" s="117" t="s">
        <v>116</v>
      </c>
      <c r="C27" s="117" t="s">
        <v>101</v>
      </c>
      <c r="D27" s="117" t="s">
        <v>117</v>
      </c>
      <c r="E27" s="117" t="s">
        <v>118</v>
      </c>
    </row>
    <row r="28" spans="1:5" ht="15" customHeight="1">
      <c r="A28" s="118" t="s">
        <v>140</v>
      </c>
      <c r="B28" s="119">
        <v>3</v>
      </c>
      <c r="C28" s="119">
        <v>2</v>
      </c>
      <c r="D28" s="119">
        <v>2</v>
      </c>
      <c r="E28" s="119">
        <v>2</v>
      </c>
    </row>
    <row r="29" spans="1:5" ht="15" customHeight="1">
      <c r="A29" s="118" t="s">
        <v>102</v>
      </c>
      <c r="B29" s="119">
        <v>2</v>
      </c>
      <c r="C29" s="119">
        <v>1</v>
      </c>
      <c r="D29" s="119">
        <v>1</v>
      </c>
      <c r="E29" s="119">
        <v>1</v>
      </c>
    </row>
    <row r="30" spans="1:5" s="13" customFormat="1" ht="15" customHeight="1">
      <c r="A30" s="120" t="s">
        <v>103</v>
      </c>
      <c r="B30" s="121">
        <v>2</v>
      </c>
      <c r="C30" s="121">
        <v>2</v>
      </c>
      <c r="D30" s="121">
        <v>1</v>
      </c>
      <c r="E30" s="121">
        <v>1</v>
      </c>
    </row>
    <row r="31" spans="1:5" ht="15" customHeight="1">
      <c r="A31" s="125" t="s">
        <v>119</v>
      </c>
      <c r="B31" s="124"/>
      <c r="C31"/>
      <c r="D31"/>
      <c r="E31"/>
    </row>
    <row r="32" spans="1:5" ht="15" customHeight="1">
      <c r="A32" s="38" t="s">
        <v>104</v>
      </c>
      <c r="B32" s="126"/>
      <c r="C32"/>
      <c r="D32"/>
      <c r="E32"/>
    </row>
    <row r="33" spans="1:5" ht="15" customHeight="1">
      <c r="A33" s="123"/>
      <c r="B33" s="123"/>
      <c r="C33"/>
      <c r="D33"/>
      <c r="E33"/>
    </row>
    <row r="34" spans="1:5" ht="15" customHeight="1">
      <c r="A34" s="127" t="s">
        <v>120</v>
      </c>
      <c r="B34" s="127"/>
      <c r="C34" s="39"/>
      <c r="D34" s="39"/>
      <c r="E34" s="39"/>
    </row>
    <row r="35" spans="1:5" ht="15" customHeight="1">
      <c r="A35" s="128" t="s">
        <v>43</v>
      </c>
      <c r="B35" s="39"/>
      <c r="C35" s="39"/>
      <c r="D35" s="39"/>
      <c r="E35" s="39"/>
    </row>
    <row r="36" spans="1:5" ht="15" customHeight="1">
      <c r="A36" s="123"/>
      <c r="B36" s="123"/>
      <c r="C36"/>
      <c r="D36"/>
      <c r="E36"/>
    </row>
    <row r="37" spans="1:5" ht="8.25" customHeight="1" thickBot="1">
      <c r="A37"/>
      <c r="B37"/>
      <c r="C37"/>
      <c r="D37"/>
      <c r="E37"/>
    </row>
    <row r="38" spans="1:5" s="22" customFormat="1" ht="150" customHeight="1" thickBot="1" thickTop="1">
      <c r="A38" s="346" t="s">
        <v>397</v>
      </c>
      <c r="B38" s="347"/>
      <c r="C38" s="347"/>
      <c r="D38" s="347"/>
      <c r="E38" s="348"/>
    </row>
    <row r="39" spans="1:5" ht="7.5" customHeight="1" thickBot="1" thickTop="1">
      <c r="A39"/>
      <c r="B39"/>
      <c r="C39"/>
      <c r="D39"/>
      <c r="E39"/>
    </row>
    <row r="40" spans="1:5" s="23" customFormat="1" ht="84.75" customHeight="1" thickBot="1" thickTop="1">
      <c r="A40" s="343" t="s">
        <v>278</v>
      </c>
      <c r="B40" s="344"/>
      <c r="C40" s="344"/>
      <c r="D40" s="344"/>
      <c r="E40" s="345"/>
    </row>
    <row r="41" spans="1:5" s="16" customFormat="1" ht="9.75" customHeight="1" thickBot="1" thickTop="1">
      <c r="A41" s="116"/>
      <c r="B41" s="116"/>
      <c r="C41" s="116"/>
      <c r="D41" s="116"/>
      <c r="E41" s="116"/>
    </row>
    <row r="42" spans="1:5" s="21" customFormat="1" ht="109.5" customHeight="1" thickBot="1" thickTop="1">
      <c r="A42" s="349" t="s">
        <v>279</v>
      </c>
      <c r="B42" s="350"/>
      <c r="C42" s="350"/>
      <c r="D42" s="350"/>
      <c r="E42" s="351"/>
    </row>
    <row r="43" spans="1:5" ht="13.5" thickTop="1">
      <c r="A43"/>
      <c r="B43"/>
      <c r="C43"/>
      <c r="D43"/>
      <c r="E43"/>
    </row>
    <row r="44" spans="1:5" ht="12.75">
      <c r="A44"/>
      <c r="B44"/>
      <c r="C44"/>
      <c r="D44" s="115"/>
      <c r="E44"/>
    </row>
  </sheetData>
  <sheetProtection/>
  <mergeCells count="12">
    <mergeCell ref="B16:C16"/>
    <mergeCell ref="B17:C17"/>
    <mergeCell ref="A1:E1"/>
    <mergeCell ref="A3:E3"/>
    <mergeCell ref="A5:E5"/>
    <mergeCell ref="A40:E40"/>
    <mergeCell ref="A38:E38"/>
    <mergeCell ref="A42:E42"/>
    <mergeCell ref="B13:C13"/>
    <mergeCell ref="B14:C14"/>
    <mergeCell ref="B15:C15"/>
    <mergeCell ref="B18:C18"/>
  </mergeCells>
  <printOptions horizontalCentered="1"/>
  <pageMargins left="0.3937007874015748" right="0" top="0.1968503937007874" bottom="0" header="0" footer="0"/>
  <pageSetup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dimension ref="A1:H59"/>
  <sheetViews>
    <sheetView view="pageBreakPreview" zoomScaleSheetLayoutView="100" zoomScalePageLayoutView="0" workbookViewId="0" topLeftCell="A1">
      <selection activeCell="C33" sqref="C33:F36"/>
    </sheetView>
  </sheetViews>
  <sheetFormatPr defaultColWidth="11.421875" defaultRowHeight="12.75"/>
  <cols>
    <col min="1" max="1" width="11.421875" style="10" customWidth="1"/>
    <col min="2" max="2" width="35.00390625" style="11" customWidth="1"/>
    <col min="3" max="3" width="21.7109375" style="11" customWidth="1"/>
    <col min="4" max="4" width="21.7109375" style="13" customWidth="1"/>
    <col min="5" max="5" width="21.7109375" style="12" customWidth="1"/>
    <col min="6" max="7" width="21.7109375" style="13" customWidth="1"/>
    <col min="8" max="8" width="16.57421875" style="10" customWidth="1"/>
    <col min="9" max="16384" width="11.421875" style="10" customWidth="1"/>
  </cols>
  <sheetData>
    <row r="1" spans="1:7" s="3" customFormat="1" ht="35.25">
      <c r="A1" s="341" t="s">
        <v>227</v>
      </c>
      <c r="B1" s="341"/>
      <c r="C1" s="341"/>
      <c r="D1" s="341"/>
      <c r="E1" s="341"/>
      <c r="F1" s="341"/>
      <c r="G1" s="341"/>
    </row>
    <row r="2" spans="2:7" ht="7.5" customHeight="1" thickBot="1">
      <c r="B2" s="10"/>
      <c r="C2" s="10"/>
      <c r="D2" s="10"/>
      <c r="E2" s="10"/>
      <c r="F2" s="10"/>
      <c r="G2" s="10"/>
    </row>
    <row r="3" spans="1:7" ht="15.75" customHeight="1" thickBot="1">
      <c r="A3" s="141"/>
      <c r="B3" s="142"/>
      <c r="C3" s="143" t="s">
        <v>45</v>
      </c>
      <c r="D3" s="144" t="s">
        <v>35</v>
      </c>
      <c r="E3" s="144" t="s">
        <v>36</v>
      </c>
      <c r="F3" s="144" t="s">
        <v>37</v>
      </c>
      <c r="G3" s="144" t="s">
        <v>79</v>
      </c>
    </row>
    <row r="4" spans="1:7" s="14" customFormat="1" ht="15.75" customHeight="1">
      <c r="A4" s="362" t="s">
        <v>80</v>
      </c>
      <c r="B4" s="177"/>
      <c r="C4" s="145" t="s">
        <v>228</v>
      </c>
      <c r="D4" s="146" t="s">
        <v>230</v>
      </c>
      <c r="E4" s="146" t="s">
        <v>232</v>
      </c>
      <c r="F4" s="146" t="s">
        <v>236</v>
      </c>
      <c r="G4" s="146" t="s">
        <v>235</v>
      </c>
    </row>
    <row r="5" spans="1:7" s="14" customFormat="1" ht="15.75" customHeight="1">
      <c r="A5" s="363"/>
      <c r="B5" s="147" t="s">
        <v>81</v>
      </c>
      <c r="C5" s="148" t="s">
        <v>165</v>
      </c>
      <c r="D5" s="148" t="s">
        <v>242</v>
      </c>
      <c r="E5" s="148" t="s">
        <v>261</v>
      </c>
      <c r="F5" s="149" t="s">
        <v>243</v>
      </c>
      <c r="G5" s="149" t="s">
        <v>166</v>
      </c>
    </row>
    <row r="6" spans="1:7" s="14" customFormat="1" ht="15.75" customHeight="1" thickBot="1">
      <c r="A6" s="364"/>
      <c r="B6" s="150" t="s">
        <v>82</v>
      </c>
      <c r="C6" s="151" t="s">
        <v>167</v>
      </c>
      <c r="D6" s="136" t="s">
        <v>260</v>
      </c>
      <c r="E6" s="137" t="s">
        <v>244</v>
      </c>
      <c r="F6" s="136" t="s">
        <v>245</v>
      </c>
      <c r="G6" s="136" t="s">
        <v>241</v>
      </c>
    </row>
    <row r="7" spans="1:7" s="14" customFormat="1" ht="15.75" customHeight="1">
      <c r="A7" s="362" t="s">
        <v>83</v>
      </c>
      <c r="B7" s="176"/>
      <c r="C7" s="145" t="s">
        <v>229</v>
      </c>
      <c r="D7" s="146" t="s">
        <v>231</v>
      </c>
      <c r="E7" s="146" t="s">
        <v>233</v>
      </c>
      <c r="F7" s="146" t="s">
        <v>234</v>
      </c>
      <c r="G7" s="152"/>
    </row>
    <row r="8" spans="1:8" s="14" customFormat="1" ht="15.75" customHeight="1">
      <c r="A8" s="363"/>
      <c r="B8" s="147" t="s">
        <v>84</v>
      </c>
      <c r="C8" s="153" t="s">
        <v>271</v>
      </c>
      <c r="D8" s="149" t="s">
        <v>246</v>
      </c>
      <c r="E8" s="149" t="s">
        <v>275</v>
      </c>
      <c r="F8" s="160" t="s">
        <v>274</v>
      </c>
      <c r="G8" s="154"/>
      <c r="H8" s="154"/>
    </row>
    <row r="9" spans="1:8" s="14" customFormat="1" ht="15.75" customHeight="1" thickBot="1">
      <c r="A9" s="364"/>
      <c r="B9" s="139" t="s">
        <v>85</v>
      </c>
      <c r="C9" s="155" t="s">
        <v>266</v>
      </c>
      <c r="D9" s="137" t="s">
        <v>247</v>
      </c>
      <c r="E9" s="159" t="s">
        <v>272</v>
      </c>
      <c r="F9" s="159" t="s">
        <v>168</v>
      </c>
      <c r="G9" s="11"/>
      <c r="H9" s="115"/>
    </row>
    <row r="10" spans="1:8" s="14" customFormat="1" ht="15.75" customHeight="1">
      <c r="A10" s="359" t="s">
        <v>86</v>
      </c>
      <c r="B10" s="174"/>
      <c r="C10" s="172" t="s">
        <v>229</v>
      </c>
      <c r="D10" s="172" t="s">
        <v>231</v>
      </c>
      <c r="E10" s="172" t="s">
        <v>233</v>
      </c>
      <c r="F10" s="172" t="s">
        <v>234</v>
      </c>
      <c r="G10" s="134"/>
      <c r="H10" s="154"/>
    </row>
    <row r="11" spans="1:8" s="14" customFormat="1" ht="15.75" customHeight="1">
      <c r="A11" s="360"/>
      <c r="B11" s="170" t="s">
        <v>157</v>
      </c>
      <c r="C11" s="167" t="s">
        <v>281</v>
      </c>
      <c r="D11" s="165" t="s">
        <v>309</v>
      </c>
      <c r="E11" s="165"/>
      <c r="F11" s="171"/>
      <c r="G11" s="11"/>
      <c r="H11" s="154"/>
    </row>
    <row r="12" spans="1:8" s="14" customFormat="1" ht="15.75" customHeight="1">
      <c r="A12" s="360"/>
      <c r="B12" s="168" t="s">
        <v>158</v>
      </c>
      <c r="C12" s="156" t="s">
        <v>281</v>
      </c>
      <c r="D12" s="161" t="s">
        <v>309</v>
      </c>
      <c r="E12" s="161"/>
      <c r="F12" s="135"/>
      <c r="G12" s="11"/>
      <c r="H12" s="115"/>
    </row>
    <row r="13" spans="1:8" s="14" customFormat="1" ht="15.75" customHeight="1">
      <c r="A13" s="360"/>
      <c r="B13" s="168" t="s">
        <v>159</v>
      </c>
      <c r="C13" s="156" t="s">
        <v>281</v>
      </c>
      <c r="D13" s="156" t="s">
        <v>282</v>
      </c>
      <c r="E13" s="161"/>
      <c r="F13" s="135"/>
      <c r="G13" s="134"/>
      <c r="H13" s="154"/>
    </row>
    <row r="14" spans="1:8" s="14" customFormat="1" ht="15.75" customHeight="1">
      <c r="A14" s="360"/>
      <c r="B14" s="168" t="s">
        <v>160</v>
      </c>
      <c r="C14" s="156" t="s">
        <v>281</v>
      </c>
      <c r="D14" s="161" t="s">
        <v>310</v>
      </c>
      <c r="E14" s="161"/>
      <c r="F14" s="135"/>
      <c r="G14" s="134"/>
      <c r="H14" s="154"/>
    </row>
    <row r="15" spans="1:8" s="14" customFormat="1" ht="15.75" customHeight="1">
      <c r="A15" s="360"/>
      <c r="B15" s="170" t="s">
        <v>161</v>
      </c>
      <c r="C15" s="156" t="s">
        <v>281</v>
      </c>
      <c r="D15" s="161" t="s">
        <v>310</v>
      </c>
      <c r="E15" s="165"/>
      <c r="F15" s="135"/>
      <c r="G15" s="134"/>
      <c r="H15" s="154"/>
    </row>
    <row r="16" spans="1:8" s="14" customFormat="1" ht="15.75" customHeight="1">
      <c r="A16" s="360"/>
      <c r="B16" s="168" t="s">
        <v>162</v>
      </c>
      <c r="C16" s="156" t="s">
        <v>282</v>
      </c>
      <c r="D16" s="156" t="s">
        <v>282</v>
      </c>
      <c r="E16" s="161"/>
      <c r="F16" s="135"/>
      <c r="G16" s="134"/>
      <c r="H16" s="154"/>
    </row>
    <row r="17" spans="1:8" s="14" customFormat="1" ht="15.75" customHeight="1">
      <c r="A17" s="360"/>
      <c r="B17" s="168" t="s">
        <v>144</v>
      </c>
      <c r="C17" s="156" t="s">
        <v>282</v>
      </c>
      <c r="D17" s="156" t="s">
        <v>281</v>
      </c>
      <c r="E17" s="161"/>
      <c r="F17" s="135"/>
      <c r="G17" s="134"/>
      <c r="H17" s="154"/>
    </row>
    <row r="18" spans="1:8" s="14" customFormat="1" ht="15.75" customHeight="1">
      <c r="A18" s="360"/>
      <c r="B18" s="168" t="s">
        <v>145</v>
      </c>
      <c r="C18" s="156" t="s">
        <v>282</v>
      </c>
      <c r="D18" s="161" t="s">
        <v>310</v>
      </c>
      <c r="E18" s="161"/>
      <c r="F18" s="135"/>
      <c r="G18" s="134"/>
      <c r="H18" s="154"/>
    </row>
    <row r="19" spans="1:8" s="14" customFormat="1" ht="15.75" customHeight="1">
      <c r="A19" s="360"/>
      <c r="B19" s="168" t="s">
        <v>163</v>
      </c>
      <c r="C19" s="156" t="s">
        <v>283</v>
      </c>
      <c r="D19" s="156" t="s">
        <v>281</v>
      </c>
      <c r="E19" s="161"/>
      <c r="F19" s="135"/>
      <c r="G19" s="11"/>
      <c r="H19" s="154"/>
    </row>
    <row r="20" spans="1:8" s="14" customFormat="1" ht="15.75" customHeight="1" thickBot="1">
      <c r="A20" s="361"/>
      <c r="B20" s="169" t="s">
        <v>164</v>
      </c>
      <c r="C20" s="157" t="s">
        <v>283</v>
      </c>
      <c r="D20" s="161" t="s">
        <v>310</v>
      </c>
      <c r="E20" s="159"/>
      <c r="F20" s="135"/>
      <c r="G20" s="11"/>
      <c r="H20" s="115"/>
    </row>
    <row r="21" spans="1:8" s="14" customFormat="1" ht="15.75" customHeight="1">
      <c r="A21" s="359" t="s">
        <v>91</v>
      </c>
      <c r="B21" s="176"/>
      <c r="C21" s="166" t="s">
        <v>237</v>
      </c>
      <c r="D21" s="166" t="s">
        <v>238</v>
      </c>
      <c r="E21" s="166" t="s">
        <v>239</v>
      </c>
      <c r="F21" s="166" t="s">
        <v>240</v>
      </c>
      <c r="G21" s="178"/>
      <c r="H21" s="154"/>
    </row>
    <row r="22" spans="1:8" s="14" customFormat="1" ht="15.75" customHeight="1">
      <c r="A22" s="360"/>
      <c r="B22" s="147" t="s">
        <v>92</v>
      </c>
      <c r="C22" s="153" t="s">
        <v>288</v>
      </c>
      <c r="D22" s="149" t="s">
        <v>311</v>
      </c>
      <c r="E22" s="149" t="s">
        <v>172</v>
      </c>
      <c r="F22" s="149" t="s">
        <v>169</v>
      </c>
      <c r="G22" s="179"/>
      <c r="H22" s="154"/>
    </row>
    <row r="23" spans="1:8" s="14" customFormat="1" ht="15.75" customHeight="1">
      <c r="A23" s="360"/>
      <c r="B23" s="138" t="s">
        <v>93</v>
      </c>
      <c r="C23" s="156" t="s">
        <v>172</v>
      </c>
      <c r="D23" s="135" t="s">
        <v>263</v>
      </c>
      <c r="E23" s="135" t="s">
        <v>313</v>
      </c>
      <c r="F23" s="135" t="s">
        <v>265</v>
      </c>
      <c r="G23" s="179"/>
      <c r="H23" s="115"/>
    </row>
    <row r="24" spans="1:7" s="14" customFormat="1" ht="15.75" customHeight="1">
      <c r="A24" s="360"/>
      <c r="B24" s="138" t="s">
        <v>94</v>
      </c>
      <c r="C24" s="156" t="s">
        <v>262</v>
      </c>
      <c r="D24" s="135" t="s">
        <v>312</v>
      </c>
      <c r="E24" s="135" t="s">
        <v>170</v>
      </c>
      <c r="F24" s="135" t="s">
        <v>261</v>
      </c>
      <c r="G24" s="179"/>
    </row>
    <row r="25" spans="1:7" s="14" customFormat="1" ht="15.75" customHeight="1" thickBot="1">
      <c r="A25" s="361"/>
      <c r="B25" s="139" t="s">
        <v>95</v>
      </c>
      <c r="C25" s="157" t="s">
        <v>170</v>
      </c>
      <c r="D25" s="158" t="s">
        <v>264</v>
      </c>
      <c r="E25" s="158" t="s">
        <v>168</v>
      </c>
      <c r="F25" s="158" t="s">
        <v>314</v>
      </c>
      <c r="G25" s="179"/>
    </row>
    <row r="26" spans="1:7" ht="15.75" customHeight="1">
      <c r="A26" s="359" t="s">
        <v>96</v>
      </c>
      <c r="B26" s="176"/>
      <c r="C26" s="166" t="s">
        <v>237</v>
      </c>
      <c r="D26" s="166" t="s">
        <v>238</v>
      </c>
      <c r="E26" s="166" t="s">
        <v>239</v>
      </c>
      <c r="F26" s="166" t="s">
        <v>240</v>
      </c>
      <c r="G26" s="10"/>
    </row>
    <row r="27" spans="1:7" ht="15.75" customHeight="1">
      <c r="A27" s="360"/>
      <c r="B27" s="147" t="s">
        <v>92</v>
      </c>
      <c r="C27" s="135" t="s">
        <v>249</v>
      </c>
      <c r="D27" s="173" t="s">
        <v>268</v>
      </c>
      <c r="E27" s="156" t="s">
        <v>267</v>
      </c>
      <c r="F27" s="135" t="s">
        <v>270</v>
      </c>
      <c r="G27" s="10"/>
    </row>
    <row r="28" spans="1:7" ht="15.75" customHeight="1">
      <c r="A28" s="360"/>
      <c r="B28" s="138" t="s">
        <v>87</v>
      </c>
      <c r="C28" s="367" t="s">
        <v>267</v>
      </c>
      <c r="D28" s="369" t="s">
        <v>248</v>
      </c>
      <c r="E28" s="367" t="s">
        <v>250</v>
      </c>
      <c r="F28" s="369" t="s">
        <v>171</v>
      </c>
      <c r="G28" s="10"/>
    </row>
    <row r="29" spans="1:7" ht="15.75" customHeight="1">
      <c r="A29" s="360"/>
      <c r="B29" s="138" t="s">
        <v>88</v>
      </c>
      <c r="C29" s="368"/>
      <c r="D29" s="368"/>
      <c r="E29" s="368"/>
      <c r="F29" s="368"/>
      <c r="G29" s="10"/>
    </row>
    <row r="30" spans="1:7" ht="15.75" customHeight="1">
      <c r="A30" s="360"/>
      <c r="B30" s="138" t="s">
        <v>89</v>
      </c>
      <c r="C30" s="365" t="s">
        <v>224</v>
      </c>
      <c r="D30" s="369" t="s">
        <v>251</v>
      </c>
      <c r="E30" s="369" t="s">
        <v>269</v>
      </c>
      <c r="F30" s="367" t="s">
        <v>267</v>
      </c>
      <c r="G30" s="10"/>
    </row>
    <row r="31" spans="1:7" ht="15.75" customHeight="1" thickBot="1">
      <c r="A31" s="361"/>
      <c r="B31" s="139" t="s">
        <v>90</v>
      </c>
      <c r="C31" s="366"/>
      <c r="D31" s="366"/>
      <c r="E31" s="366"/>
      <c r="F31" s="368"/>
      <c r="G31" s="10"/>
    </row>
    <row r="32" spans="1:7" ht="15.75" customHeight="1">
      <c r="A32" s="359" t="s">
        <v>97</v>
      </c>
      <c r="B32" s="175"/>
      <c r="C32" s="166" t="s">
        <v>237</v>
      </c>
      <c r="D32" s="166" t="s">
        <v>238</v>
      </c>
      <c r="E32" s="166" t="s">
        <v>239</v>
      </c>
      <c r="F32" s="166" t="s">
        <v>240</v>
      </c>
      <c r="G32" s="10"/>
    </row>
    <row r="33" spans="1:7" ht="15.75" customHeight="1">
      <c r="A33" s="360"/>
      <c r="B33" s="147" t="s">
        <v>92</v>
      </c>
      <c r="C33" s="160" t="s">
        <v>284</v>
      </c>
      <c r="D33" s="164" t="s">
        <v>285</v>
      </c>
      <c r="E33" s="164" t="s">
        <v>318</v>
      </c>
      <c r="F33" s="164" t="s">
        <v>322</v>
      </c>
      <c r="G33" s="10"/>
    </row>
    <row r="34" spans="1:7" ht="15.75" customHeight="1">
      <c r="A34" s="360"/>
      <c r="B34" s="138" t="s">
        <v>87</v>
      </c>
      <c r="C34" s="161" t="s">
        <v>285</v>
      </c>
      <c r="D34" s="162" t="s">
        <v>286</v>
      </c>
      <c r="E34" s="162" t="s">
        <v>319</v>
      </c>
      <c r="F34" s="162" t="s">
        <v>323</v>
      </c>
      <c r="G34" s="10"/>
    </row>
    <row r="35" spans="1:7" ht="15.75" customHeight="1">
      <c r="A35" s="360"/>
      <c r="B35" s="138" t="s">
        <v>88</v>
      </c>
      <c r="C35" s="161" t="s">
        <v>286</v>
      </c>
      <c r="D35" s="162" t="s">
        <v>316</v>
      </c>
      <c r="E35" s="162" t="s">
        <v>320</v>
      </c>
      <c r="F35" s="162" t="s">
        <v>324</v>
      </c>
      <c r="G35" s="10"/>
    </row>
    <row r="36" spans="1:7" ht="15.75" customHeight="1" thickBot="1">
      <c r="A36" s="361"/>
      <c r="B36" s="140" t="s">
        <v>98</v>
      </c>
      <c r="C36" s="159" t="s">
        <v>287</v>
      </c>
      <c r="D36" s="163" t="s">
        <v>317</v>
      </c>
      <c r="E36" s="163" t="s">
        <v>321</v>
      </c>
      <c r="F36" s="163" t="s">
        <v>325</v>
      </c>
      <c r="G36" s="10"/>
    </row>
    <row r="37" spans="2:7" ht="15.75" customHeight="1">
      <c r="B37" s="11" t="s">
        <v>46</v>
      </c>
      <c r="C37" s="13"/>
      <c r="D37" s="134" t="s">
        <v>252</v>
      </c>
      <c r="E37" s="115" t="s">
        <v>253</v>
      </c>
      <c r="F37" s="10"/>
      <c r="G37" s="10"/>
    </row>
    <row r="38" spans="2:7" ht="15.75" customHeight="1">
      <c r="B38" s="11" t="s">
        <v>47</v>
      </c>
      <c r="C38" s="10"/>
      <c r="D38" s="134" t="s">
        <v>254</v>
      </c>
      <c r="E38" s="115" t="s">
        <v>255</v>
      </c>
      <c r="F38" s="10"/>
      <c r="G38" s="10"/>
    </row>
    <row r="39" spans="2:7" ht="15.75" customHeight="1">
      <c r="B39" s="11" t="s">
        <v>48</v>
      </c>
      <c r="C39" s="10"/>
      <c r="D39" s="134" t="s">
        <v>259</v>
      </c>
      <c r="E39" s="115" t="s">
        <v>273</v>
      </c>
      <c r="F39" s="10"/>
      <c r="G39" s="10"/>
    </row>
    <row r="40" spans="2:7" ht="15.75" customHeight="1">
      <c r="B40" s="11" t="s">
        <v>99</v>
      </c>
      <c r="C40" s="10"/>
      <c r="D40" s="134" t="s">
        <v>256</v>
      </c>
      <c r="E40" s="289" t="s">
        <v>315</v>
      </c>
      <c r="F40" s="10"/>
      <c r="G40" s="10"/>
    </row>
    <row r="41" spans="2:7" ht="15.75" customHeight="1">
      <c r="B41" s="11" t="s">
        <v>49</v>
      </c>
      <c r="C41" s="10"/>
      <c r="D41" s="134" t="s">
        <v>257</v>
      </c>
      <c r="E41" s="115" t="s">
        <v>258</v>
      </c>
      <c r="F41" s="10"/>
      <c r="G41" s="10"/>
    </row>
    <row r="42" spans="2:7" ht="15.75" customHeight="1">
      <c r="B42" s="10"/>
      <c r="C42" s="10"/>
      <c r="D42" s="10"/>
      <c r="E42" s="10"/>
      <c r="F42" s="10"/>
      <c r="G42" s="10"/>
    </row>
    <row r="43" spans="2:7" ht="15.75" customHeight="1">
      <c r="B43" s="10"/>
      <c r="C43" s="10"/>
      <c r="D43" s="10"/>
      <c r="E43" s="10"/>
      <c r="F43" s="10"/>
      <c r="G43" s="10"/>
    </row>
    <row r="44" spans="2:7" ht="15.75" customHeight="1">
      <c r="B44" s="10"/>
      <c r="C44" s="10"/>
      <c r="D44" s="10"/>
      <c r="E44" s="10"/>
      <c r="F44" s="10"/>
      <c r="G44" s="10"/>
    </row>
    <row r="45" spans="2:7" ht="15.75" customHeight="1">
      <c r="B45" s="10"/>
      <c r="C45" s="10"/>
      <c r="D45" s="10"/>
      <c r="E45" s="10"/>
      <c r="F45" s="10"/>
      <c r="G45" s="10"/>
    </row>
    <row r="46" spans="2:7" ht="15.75" customHeight="1">
      <c r="B46" s="10"/>
      <c r="C46" s="10"/>
      <c r="D46" s="10"/>
      <c r="E46" s="10"/>
      <c r="F46" s="10"/>
      <c r="G46" s="10"/>
    </row>
    <row r="47" spans="2:7" ht="15.75" customHeight="1">
      <c r="B47" s="10"/>
      <c r="C47" s="10"/>
      <c r="D47" s="10"/>
      <c r="E47" s="10"/>
      <c r="F47" s="10"/>
      <c r="G47" s="10"/>
    </row>
    <row r="48" spans="2:7" ht="15.75" customHeight="1">
      <c r="B48" s="10"/>
      <c r="C48" s="10"/>
      <c r="D48" s="10"/>
      <c r="E48" s="10"/>
      <c r="F48" s="10"/>
      <c r="G48" s="10"/>
    </row>
    <row r="49" spans="2:6" ht="15.75" customHeight="1">
      <c r="B49" s="10"/>
      <c r="C49" s="10"/>
      <c r="D49" s="10"/>
      <c r="E49" s="10"/>
      <c r="F49" s="10"/>
    </row>
    <row r="50" spans="2:6" ht="15.75" customHeight="1">
      <c r="B50" s="10"/>
      <c r="C50" s="10"/>
      <c r="D50" s="10"/>
      <c r="E50" s="10"/>
      <c r="F50" s="10"/>
    </row>
    <row r="51" spans="2:6" ht="15.75" customHeight="1">
      <c r="B51" s="10"/>
      <c r="C51" s="10"/>
      <c r="D51" s="10"/>
      <c r="E51" s="10"/>
      <c r="F51" s="10"/>
    </row>
    <row r="52" spans="2:6" ht="15.75" customHeight="1">
      <c r="B52" s="10"/>
      <c r="C52" s="10"/>
      <c r="D52" s="10"/>
      <c r="E52" s="10"/>
      <c r="F52" s="10"/>
    </row>
    <row r="53" spans="2:6" ht="15.75" customHeight="1">
      <c r="B53" s="10"/>
      <c r="C53" s="10"/>
      <c r="D53" s="10"/>
      <c r="E53" s="10"/>
      <c r="F53" s="10"/>
    </row>
    <row r="54" spans="2:6" ht="15.75" customHeight="1">
      <c r="B54" s="10"/>
      <c r="C54" s="10"/>
      <c r="D54" s="10"/>
      <c r="E54" s="10"/>
      <c r="F54" s="10"/>
    </row>
    <row r="55" spans="2:6" ht="15.75" customHeight="1">
      <c r="B55" s="10"/>
      <c r="C55" s="10"/>
      <c r="D55" s="10"/>
      <c r="E55" s="10"/>
      <c r="F55" s="10"/>
    </row>
    <row r="56" spans="2:6" ht="15.75" customHeight="1">
      <c r="B56" s="10"/>
      <c r="C56" s="10"/>
      <c r="D56" s="10"/>
      <c r="E56" s="10"/>
      <c r="F56" s="10"/>
    </row>
    <row r="57" spans="2:6" ht="15.75" customHeight="1">
      <c r="B57" s="10"/>
      <c r="C57" s="10"/>
      <c r="D57" s="10"/>
      <c r="E57" s="10"/>
      <c r="F57" s="10"/>
    </row>
    <row r="58" spans="2:6" ht="15.75" customHeight="1">
      <c r="B58" s="10"/>
      <c r="C58" s="10"/>
      <c r="D58" s="10"/>
      <c r="E58" s="10"/>
      <c r="F58" s="10"/>
    </row>
    <row r="59" spans="2:6" ht="16.5" customHeight="1">
      <c r="B59" s="10"/>
      <c r="C59" s="10"/>
      <c r="D59" s="10"/>
      <c r="E59" s="10"/>
      <c r="F59" s="10"/>
    </row>
  </sheetData>
  <sheetProtection/>
  <mergeCells count="15">
    <mergeCell ref="D28:D29"/>
    <mergeCell ref="D30:D31"/>
    <mergeCell ref="F30:F31"/>
    <mergeCell ref="E30:E31"/>
    <mergeCell ref="F28:F29"/>
    <mergeCell ref="A32:A36"/>
    <mergeCell ref="A1:G1"/>
    <mergeCell ref="A4:A6"/>
    <mergeCell ref="A7:A9"/>
    <mergeCell ref="A10:A20"/>
    <mergeCell ref="A21:A25"/>
    <mergeCell ref="A26:A31"/>
    <mergeCell ref="C30:C31"/>
    <mergeCell ref="C28:C29"/>
    <mergeCell ref="E28:E29"/>
  </mergeCells>
  <printOptions horizontalCentered="1"/>
  <pageMargins left="0.3937007874015748" right="0" top="0.1968503937007874"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indexed="11"/>
  </sheetPr>
  <dimension ref="A1:AR82"/>
  <sheetViews>
    <sheetView showGridLines="0" showZeros="0" tabSelected="1" view="pageBreakPreview" zoomScale="71" zoomScaleNormal="75" zoomScaleSheetLayoutView="71" zoomScalePageLayoutView="0" workbookViewId="0" topLeftCell="A1">
      <selection activeCell="F26" sqref="F26"/>
    </sheetView>
  </sheetViews>
  <sheetFormatPr defaultColWidth="11.421875" defaultRowHeight="16.5" customHeight="1"/>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13" width="3.7109375" style="8" customWidth="1"/>
    <col min="14" max="15" width="3.7109375" style="4" customWidth="1"/>
    <col min="16" max="35" width="3.7109375" style="8" customWidth="1"/>
    <col min="36" max="36" width="2.7109375" style="18" customWidth="1"/>
    <col min="37" max="37" width="11.421875" style="33" customWidth="1"/>
    <col min="38" max="40" width="11.421875" style="35" customWidth="1"/>
    <col min="41" max="41" width="8.8515625" style="35" customWidth="1"/>
    <col min="42" max="42" width="7.140625" style="35" customWidth="1"/>
    <col min="43" max="43" width="11.421875" style="35" customWidth="1"/>
    <col min="44" max="44" width="13.28125" style="35" customWidth="1"/>
    <col min="45" max="16384" width="11.421875" style="8" customWidth="1"/>
  </cols>
  <sheetData>
    <row r="1" spans="1:44" s="3" customFormat="1" ht="25.5" customHeight="1">
      <c r="A1" s="342" t="s">
        <v>327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190"/>
      <c r="AK1" s="267"/>
      <c r="AL1" s="268"/>
      <c r="AM1" s="268"/>
      <c r="AN1" s="268"/>
      <c r="AO1" s="268"/>
      <c r="AP1" s="268"/>
      <c r="AQ1" s="268"/>
      <c r="AR1" s="268"/>
    </row>
    <row r="2" spans="1:36" ht="16.5" customHeight="1" thickBot="1">
      <c r="A2" s="6" t="s">
        <v>24</v>
      </c>
      <c r="B2" s="180"/>
      <c r="C2" s="10"/>
      <c r="D2" s="10"/>
      <c r="E2" s="207">
        <v>41645</v>
      </c>
      <c r="F2" s="4"/>
      <c r="G2" s="4"/>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ht="18.75" customHeight="1" thickTop="1">
      <c r="A3" s="376" t="s">
        <v>11</v>
      </c>
      <c r="B3" s="376"/>
      <c r="C3" s="376"/>
      <c r="D3" s="376"/>
      <c r="E3" s="376"/>
      <c r="F3" s="376"/>
      <c r="G3" s="376"/>
      <c r="H3" s="376"/>
      <c r="I3" s="376"/>
      <c r="J3" s="377"/>
      <c r="K3" s="370" t="s">
        <v>25</v>
      </c>
      <c r="L3" s="371"/>
      <c r="M3" s="371"/>
      <c r="N3" s="371"/>
      <c r="O3" s="372"/>
      <c r="P3" s="370" t="s">
        <v>25</v>
      </c>
      <c r="Q3" s="371"/>
      <c r="R3" s="371"/>
      <c r="S3" s="371"/>
      <c r="T3" s="372"/>
      <c r="U3" s="370" t="s">
        <v>25</v>
      </c>
      <c r="V3" s="371"/>
      <c r="W3" s="371"/>
      <c r="X3" s="371"/>
      <c r="Y3" s="372"/>
      <c r="Z3" s="370" t="s">
        <v>25</v>
      </c>
      <c r="AA3" s="371"/>
      <c r="AB3" s="371"/>
      <c r="AC3" s="371"/>
      <c r="AD3" s="372"/>
      <c r="AE3" s="370" t="s">
        <v>30</v>
      </c>
      <c r="AF3" s="371"/>
      <c r="AG3" s="371"/>
      <c r="AH3" s="371"/>
      <c r="AI3" s="372"/>
      <c r="AJ3" s="181"/>
    </row>
    <row r="4" spans="1:36" ht="18.75" customHeight="1" thickBot="1">
      <c r="A4" s="378" t="s">
        <v>337</v>
      </c>
      <c r="B4" s="378"/>
      <c r="C4" s="378"/>
      <c r="D4" s="378"/>
      <c r="E4" s="378"/>
      <c r="F4" s="378"/>
      <c r="G4" s="378"/>
      <c r="H4" s="378"/>
      <c r="I4" s="378"/>
      <c r="J4" s="379"/>
      <c r="K4" s="373" t="s">
        <v>26</v>
      </c>
      <c r="L4" s="374"/>
      <c r="M4" s="374"/>
      <c r="N4" s="374"/>
      <c r="O4" s="375"/>
      <c r="P4" s="373" t="s">
        <v>27</v>
      </c>
      <c r="Q4" s="374"/>
      <c r="R4" s="374"/>
      <c r="S4" s="374"/>
      <c r="T4" s="375"/>
      <c r="U4" s="373" t="s">
        <v>28</v>
      </c>
      <c r="V4" s="374"/>
      <c r="W4" s="374"/>
      <c r="X4" s="374"/>
      <c r="Y4" s="375"/>
      <c r="Z4" s="373" t="s">
        <v>29</v>
      </c>
      <c r="AA4" s="374"/>
      <c r="AB4" s="374"/>
      <c r="AC4" s="374"/>
      <c r="AD4" s="375"/>
      <c r="AE4" s="373" t="s">
        <v>289</v>
      </c>
      <c r="AF4" s="374"/>
      <c r="AG4" s="374"/>
      <c r="AH4" s="374"/>
      <c r="AI4" s="375"/>
      <c r="AJ4" s="181"/>
    </row>
    <row r="5" spans="1:44" ht="16.5" customHeight="1" thickTop="1">
      <c r="A5" s="24" t="s">
        <v>16</v>
      </c>
      <c r="B5" s="25" t="s">
        <v>44</v>
      </c>
      <c r="C5" s="26" t="s">
        <v>33</v>
      </c>
      <c r="D5" s="27" t="s">
        <v>32</v>
      </c>
      <c r="E5" s="183" t="s">
        <v>17</v>
      </c>
      <c r="F5" s="183" t="s">
        <v>18</v>
      </c>
      <c r="G5" s="183" t="s">
        <v>31</v>
      </c>
      <c r="H5" s="184" t="s">
        <v>25</v>
      </c>
      <c r="I5" s="183" t="s">
        <v>19</v>
      </c>
      <c r="J5" s="28" t="s">
        <v>20</v>
      </c>
      <c r="K5" s="29" t="s">
        <v>64</v>
      </c>
      <c r="L5" s="26" t="s">
        <v>65</v>
      </c>
      <c r="M5" s="240" t="s">
        <v>34</v>
      </c>
      <c r="N5" s="26" t="s">
        <v>21</v>
      </c>
      <c r="O5" s="28" t="s">
        <v>22</v>
      </c>
      <c r="P5" s="29" t="s">
        <v>64</v>
      </c>
      <c r="Q5" s="26" t="s">
        <v>65</v>
      </c>
      <c r="R5" s="240" t="s">
        <v>34</v>
      </c>
      <c r="S5" s="26" t="s">
        <v>21</v>
      </c>
      <c r="T5" s="28" t="s">
        <v>22</v>
      </c>
      <c r="U5" s="29" t="s">
        <v>64</v>
      </c>
      <c r="V5" s="26" t="s">
        <v>65</v>
      </c>
      <c r="W5" s="240" t="s">
        <v>34</v>
      </c>
      <c r="X5" s="26" t="s">
        <v>21</v>
      </c>
      <c r="Y5" s="28" t="s">
        <v>22</v>
      </c>
      <c r="Z5" s="29" t="s">
        <v>64</v>
      </c>
      <c r="AA5" s="26" t="s">
        <v>65</v>
      </c>
      <c r="AB5" s="240" t="s">
        <v>34</v>
      </c>
      <c r="AC5" s="26" t="s">
        <v>21</v>
      </c>
      <c r="AD5" s="28" t="s">
        <v>22</v>
      </c>
      <c r="AE5" s="29" t="s">
        <v>64</v>
      </c>
      <c r="AF5" s="26" t="s">
        <v>65</v>
      </c>
      <c r="AG5" s="240" t="s">
        <v>34</v>
      </c>
      <c r="AH5" s="26" t="s">
        <v>21</v>
      </c>
      <c r="AI5" s="28" t="s">
        <v>22</v>
      </c>
      <c r="AJ5" s="181"/>
      <c r="AK5" s="185" t="s">
        <v>308</v>
      </c>
      <c r="AL5" s="185"/>
      <c r="AM5" s="266"/>
      <c r="AN5" s="185"/>
      <c r="AO5" s="185"/>
      <c r="AP5" s="185"/>
      <c r="AQ5" s="269"/>
      <c r="AR5" s="269"/>
    </row>
    <row r="6" spans="1:44" ht="16.5" customHeight="1">
      <c r="A6" s="187">
        <v>1</v>
      </c>
      <c r="B6" s="294" t="s">
        <v>403</v>
      </c>
      <c r="C6" s="297" t="s">
        <v>404</v>
      </c>
      <c r="D6" s="262">
        <v>9314791</v>
      </c>
      <c r="E6" s="295" t="s">
        <v>405</v>
      </c>
      <c r="F6" s="295" t="s">
        <v>175</v>
      </c>
      <c r="G6" s="296">
        <v>35772</v>
      </c>
      <c r="H6" s="297">
        <v>1941</v>
      </c>
      <c r="I6" s="297">
        <v>19</v>
      </c>
      <c r="J6" s="297" t="s">
        <v>67</v>
      </c>
      <c r="K6" s="20"/>
      <c r="L6" s="205"/>
      <c r="M6" s="205">
        <v>23</v>
      </c>
      <c r="N6" s="236"/>
      <c r="O6" s="192"/>
      <c r="P6" s="20"/>
      <c r="Q6" s="205"/>
      <c r="R6" s="205">
        <v>65</v>
      </c>
      <c r="S6" s="193"/>
      <c r="T6" s="192"/>
      <c r="U6" s="20"/>
      <c r="V6" s="205"/>
      <c r="W6" s="205"/>
      <c r="X6" s="193"/>
      <c r="Y6" s="192"/>
      <c r="Z6" s="20"/>
      <c r="AA6" s="205"/>
      <c r="AB6" s="205"/>
      <c r="AC6" s="131"/>
      <c r="AD6" s="204"/>
      <c r="AE6" s="234">
        <f aca="true" t="shared" si="0" ref="AE6:AE40">(K6+P6+U6+Z6)+MOD(ROUND((L6+Q6+V6+AA6-AF6)/100,),100)</f>
        <v>0</v>
      </c>
      <c r="AF6" s="208">
        <f aca="true" t="shared" si="1" ref="AF6:AF40">MOD(L6+Q6+V6+AA6+ROUND((M6+R6+W6+AB6-AG6)/100,),100)</f>
        <v>0</v>
      </c>
      <c r="AG6" s="208">
        <f aca="true" t="shared" si="2" ref="AG6:AG40">MOD(M6+R6+W6+AB6+ROUND((N6+S6+X6+AC6-AH6)/100,),100)</f>
        <v>88</v>
      </c>
      <c r="AH6" s="208">
        <f aca="true" t="shared" si="3" ref="AH6:AH40">MOD(N6+S6+X6+AC6+ROUND((O6+T6+Y6+AD6-AI6)/100,),100)</f>
        <v>0</v>
      </c>
      <c r="AI6" s="239">
        <f aca="true" t="shared" si="4" ref="AI6:AI40">MOD(O6+T6+Y6+AD6,100)</f>
        <v>0</v>
      </c>
      <c r="AJ6" s="31"/>
      <c r="AK6" s="329">
        <v>12940073</v>
      </c>
      <c r="AL6" s="270"/>
      <c r="AM6" s="270"/>
      <c r="AN6" s="218"/>
      <c r="AO6" s="218"/>
      <c r="AP6" s="218"/>
      <c r="AQ6" s="218"/>
      <c r="AR6" s="212"/>
    </row>
    <row r="7" spans="1:44" s="32" customFormat="1" ht="16.5" customHeight="1">
      <c r="A7" s="187">
        <v>2</v>
      </c>
      <c r="B7" s="294" t="s">
        <v>406</v>
      </c>
      <c r="C7" s="297" t="s">
        <v>407</v>
      </c>
      <c r="D7" s="200">
        <v>3718402</v>
      </c>
      <c r="E7" s="295" t="s">
        <v>408</v>
      </c>
      <c r="F7" s="295" t="s">
        <v>136</v>
      </c>
      <c r="G7" s="296">
        <v>35066</v>
      </c>
      <c r="H7" s="297">
        <v>2019</v>
      </c>
      <c r="I7" s="297">
        <v>20</v>
      </c>
      <c r="J7" s="297" t="s">
        <v>66</v>
      </c>
      <c r="K7" s="250"/>
      <c r="L7" s="252"/>
      <c r="M7" s="252">
        <v>65</v>
      </c>
      <c r="N7" s="235"/>
      <c r="O7" s="248"/>
      <c r="P7" s="250"/>
      <c r="Q7" s="252"/>
      <c r="R7" s="252">
        <v>52</v>
      </c>
      <c r="S7" s="259"/>
      <c r="T7" s="248"/>
      <c r="U7" s="250"/>
      <c r="V7" s="252"/>
      <c r="W7" s="252"/>
      <c r="X7" s="259"/>
      <c r="Y7" s="248"/>
      <c r="Z7" s="250"/>
      <c r="AA7" s="252"/>
      <c r="AB7" s="252"/>
      <c r="AC7" s="259"/>
      <c r="AD7" s="248"/>
      <c r="AE7" s="234">
        <f t="shared" si="0"/>
        <v>0</v>
      </c>
      <c r="AF7" s="208">
        <f t="shared" si="1"/>
        <v>1</v>
      </c>
      <c r="AG7" s="208">
        <f t="shared" si="2"/>
        <v>17</v>
      </c>
      <c r="AH7" s="208">
        <f t="shared" si="3"/>
        <v>0</v>
      </c>
      <c r="AI7" s="239">
        <f t="shared" si="4"/>
        <v>0</v>
      </c>
      <c r="AJ7" s="241"/>
      <c r="AK7" s="329">
        <v>23370566</v>
      </c>
      <c r="AL7" s="270"/>
      <c r="AM7" s="270"/>
      <c r="AN7" s="218"/>
      <c r="AO7" s="218"/>
      <c r="AP7" s="218"/>
      <c r="AQ7" s="218"/>
      <c r="AR7" s="212"/>
    </row>
    <row r="8" spans="1:44" ht="16.5" customHeight="1">
      <c r="A8" s="187">
        <v>3</v>
      </c>
      <c r="B8" s="294" t="s">
        <v>403</v>
      </c>
      <c r="C8" s="297" t="s">
        <v>409</v>
      </c>
      <c r="D8" s="262">
        <v>7833783</v>
      </c>
      <c r="E8" s="295" t="s">
        <v>410</v>
      </c>
      <c r="F8" s="295" t="s">
        <v>148</v>
      </c>
      <c r="G8" s="296">
        <v>35339</v>
      </c>
      <c r="H8" s="297">
        <v>2071</v>
      </c>
      <c r="I8" s="297" t="s">
        <v>411</v>
      </c>
      <c r="J8" s="297" t="s">
        <v>66</v>
      </c>
      <c r="K8" s="202"/>
      <c r="L8" s="206"/>
      <c r="M8" s="206">
        <v>52</v>
      </c>
      <c r="N8" s="235"/>
      <c r="O8" s="199"/>
      <c r="P8" s="202"/>
      <c r="Q8" s="206"/>
      <c r="R8" s="206">
        <v>42</v>
      </c>
      <c r="S8" s="235"/>
      <c r="T8" s="199"/>
      <c r="U8" s="202"/>
      <c r="V8" s="206"/>
      <c r="W8" s="206"/>
      <c r="X8" s="235"/>
      <c r="Y8" s="199"/>
      <c r="Z8" s="202"/>
      <c r="AA8" s="206"/>
      <c r="AB8" s="206"/>
      <c r="AC8" s="238"/>
      <c r="AD8" s="203"/>
      <c r="AE8" s="234">
        <f t="shared" si="0"/>
        <v>0</v>
      </c>
      <c r="AF8" s="208">
        <f t="shared" si="1"/>
        <v>0</v>
      </c>
      <c r="AG8" s="208">
        <f t="shared" si="2"/>
        <v>94</v>
      </c>
      <c r="AH8" s="208">
        <f t="shared" si="3"/>
        <v>0</v>
      </c>
      <c r="AI8" s="239">
        <f t="shared" si="4"/>
        <v>0</v>
      </c>
      <c r="AJ8" s="30"/>
      <c r="AK8" s="329">
        <v>12780078</v>
      </c>
      <c r="AL8" s="270"/>
      <c r="AM8" s="270"/>
      <c r="AN8" s="218"/>
      <c r="AO8" s="218"/>
      <c r="AP8" s="218"/>
      <c r="AQ8" s="218"/>
      <c r="AR8" s="212"/>
    </row>
    <row r="9" spans="1:44" ht="16.5" customHeight="1">
      <c r="A9" s="187">
        <v>4</v>
      </c>
      <c r="B9" s="294" t="s">
        <v>403</v>
      </c>
      <c r="C9" s="297" t="s">
        <v>412</v>
      </c>
      <c r="D9" s="229">
        <v>9228063</v>
      </c>
      <c r="E9" s="295" t="s">
        <v>413</v>
      </c>
      <c r="F9" s="295" t="s">
        <v>127</v>
      </c>
      <c r="G9" s="296">
        <v>35358</v>
      </c>
      <c r="H9" s="297">
        <v>2033</v>
      </c>
      <c r="I9" s="297">
        <v>20</v>
      </c>
      <c r="J9" s="297" t="s">
        <v>66</v>
      </c>
      <c r="K9" s="250"/>
      <c r="L9" s="252"/>
      <c r="M9" s="252">
        <v>25</v>
      </c>
      <c r="N9" s="259"/>
      <c r="O9" s="248"/>
      <c r="P9" s="250"/>
      <c r="Q9" s="252"/>
      <c r="R9" s="252">
        <v>37</v>
      </c>
      <c r="S9" s="259"/>
      <c r="T9" s="248"/>
      <c r="U9" s="250"/>
      <c r="V9" s="252"/>
      <c r="W9" s="252"/>
      <c r="X9" s="259"/>
      <c r="Y9" s="248"/>
      <c r="Z9" s="250"/>
      <c r="AA9" s="252"/>
      <c r="AB9" s="252"/>
      <c r="AC9" s="259"/>
      <c r="AD9" s="203"/>
      <c r="AE9" s="234">
        <f t="shared" si="0"/>
        <v>0</v>
      </c>
      <c r="AF9" s="208">
        <f t="shared" si="1"/>
        <v>0</v>
      </c>
      <c r="AG9" s="208">
        <f t="shared" si="2"/>
        <v>62</v>
      </c>
      <c r="AH9" s="208">
        <f t="shared" si="3"/>
        <v>0</v>
      </c>
      <c r="AI9" s="239">
        <f t="shared" si="4"/>
        <v>0</v>
      </c>
      <c r="AJ9" s="30"/>
      <c r="AK9" s="329">
        <v>12921458</v>
      </c>
      <c r="AL9" s="270"/>
      <c r="AM9" s="270"/>
      <c r="AN9" s="218"/>
      <c r="AO9" s="218"/>
      <c r="AP9" s="218"/>
      <c r="AQ9" s="218"/>
      <c r="AR9" s="212"/>
    </row>
    <row r="10" spans="1:44" ht="16.5" customHeight="1">
      <c r="A10" s="187">
        <v>5</v>
      </c>
      <c r="B10" s="294" t="s">
        <v>406</v>
      </c>
      <c r="C10" s="297" t="s">
        <v>414</v>
      </c>
      <c r="D10" s="262">
        <v>4510668</v>
      </c>
      <c r="E10" s="295" t="s">
        <v>415</v>
      </c>
      <c r="F10" s="295" t="s">
        <v>134</v>
      </c>
      <c r="G10" s="296">
        <v>35150</v>
      </c>
      <c r="H10" s="297">
        <v>2195</v>
      </c>
      <c r="I10" s="297" t="s">
        <v>416</v>
      </c>
      <c r="J10" s="297" t="s">
        <v>66</v>
      </c>
      <c r="K10" s="20"/>
      <c r="L10" s="205"/>
      <c r="M10" s="205">
        <v>37</v>
      </c>
      <c r="N10" s="235"/>
      <c r="O10" s="132"/>
      <c r="P10" s="20"/>
      <c r="Q10" s="205"/>
      <c r="R10" s="205">
        <v>32</v>
      </c>
      <c r="S10" s="131"/>
      <c r="T10" s="132"/>
      <c r="U10" s="20"/>
      <c r="V10" s="205"/>
      <c r="W10" s="205"/>
      <c r="X10" s="131"/>
      <c r="Y10" s="132"/>
      <c r="Z10" s="20"/>
      <c r="AA10" s="205"/>
      <c r="AB10" s="205"/>
      <c r="AC10" s="131"/>
      <c r="AD10" s="132"/>
      <c r="AE10" s="234">
        <f t="shared" si="0"/>
        <v>0</v>
      </c>
      <c r="AF10" s="208">
        <f t="shared" si="1"/>
        <v>0</v>
      </c>
      <c r="AG10" s="208">
        <f t="shared" si="2"/>
        <v>69</v>
      </c>
      <c r="AH10" s="208">
        <f t="shared" si="3"/>
        <v>0</v>
      </c>
      <c r="AI10" s="239">
        <f t="shared" si="4"/>
        <v>0</v>
      </c>
      <c r="AJ10" s="31"/>
      <c r="AK10" s="329">
        <v>23450410</v>
      </c>
      <c r="AL10" s="270"/>
      <c r="AM10" s="270"/>
      <c r="AN10" s="218"/>
      <c r="AO10" s="218"/>
      <c r="AP10" s="218"/>
      <c r="AQ10" s="218"/>
      <c r="AR10" s="212"/>
    </row>
    <row r="11" spans="1:44" ht="16.5" customHeight="1">
      <c r="A11" s="187">
        <v>6</v>
      </c>
      <c r="B11" s="294" t="s">
        <v>403</v>
      </c>
      <c r="C11" s="297" t="s">
        <v>412</v>
      </c>
      <c r="D11" s="265">
        <v>9234318</v>
      </c>
      <c r="E11" s="295" t="s">
        <v>417</v>
      </c>
      <c r="F11" s="295" t="s">
        <v>302</v>
      </c>
      <c r="G11" s="296">
        <v>35261</v>
      </c>
      <c r="H11" s="297">
        <v>1961</v>
      </c>
      <c r="I11" s="297">
        <v>19</v>
      </c>
      <c r="J11" s="297" t="s">
        <v>66</v>
      </c>
      <c r="K11" s="202"/>
      <c r="L11" s="206"/>
      <c r="M11" s="206"/>
      <c r="N11" s="235">
        <v>100</v>
      </c>
      <c r="O11" s="199"/>
      <c r="P11" s="202"/>
      <c r="Q11" s="206"/>
      <c r="R11" s="206">
        <v>28</v>
      </c>
      <c r="S11" s="238"/>
      <c r="T11" s="199"/>
      <c r="U11" s="202"/>
      <c r="V11" s="206"/>
      <c r="W11" s="206"/>
      <c r="X11" s="238"/>
      <c r="Y11" s="199"/>
      <c r="Z11" s="202"/>
      <c r="AA11" s="206"/>
      <c r="AB11" s="206"/>
      <c r="AC11" s="238"/>
      <c r="AD11" s="248"/>
      <c r="AE11" s="234">
        <f t="shared" si="0"/>
        <v>0</v>
      </c>
      <c r="AF11" s="208">
        <f t="shared" si="1"/>
        <v>0</v>
      </c>
      <c r="AG11" s="208">
        <f t="shared" si="2"/>
        <v>29</v>
      </c>
      <c r="AH11" s="208">
        <f t="shared" si="3"/>
        <v>0</v>
      </c>
      <c r="AI11" s="239">
        <f t="shared" si="4"/>
        <v>0</v>
      </c>
      <c r="AJ11" s="275"/>
      <c r="AK11" s="329">
        <v>12920312</v>
      </c>
      <c r="AL11" s="270"/>
      <c r="AM11" s="270"/>
      <c r="AN11" s="218"/>
      <c r="AO11" s="218"/>
      <c r="AP11" s="218"/>
      <c r="AQ11" s="218"/>
      <c r="AR11" s="212"/>
    </row>
    <row r="12" spans="1:44" ht="16.5" customHeight="1">
      <c r="A12" s="187">
        <v>7</v>
      </c>
      <c r="B12" s="294" t="s">
        <v>418</v>
      </c>
      <c r="C12" s="297" t="s">
        <v>419</v>
      </c>
      <c r="D12" s="265">
        <v>4437510</v>
      </c>
      <c r="E12" s="295" t="s">
        <v>420</v>
      </c>
      <c r="F12" s="295" t="s">
        <v>152</v>
      </c>
      <c r="G12" s="296">
        <v>35326</v>
      </c>
      <c r="H12" s="297">
        <v>2026</v>
      </c>
      <c r="I12" s="297">
        <v>20</v>
      </c>
      <c r="J12" s="297" t="s">
        <v>66</v>
      </c>
      <c r="K12" s="250"/>
      <c r="L12" s="252"/>
      <c r="M12" s="252"/>
      <c r="N12" s="235">
        <v>100</v>
      </c>
      <c r="O12" s="248"/>
      <c r="P12" s="250"/>
      <c r="Q12" s="252"/>
      <c r="R12" s="252">
        <v>25</v>
      </c>
      <c r="S12" s="260"/>
      <c r="T12" s="249"/>
      <c r="U12" s="250"/>
      <c r="V12" s="252"/>
      <c r="W12" s="252"/>
      <c r="X12" s="260"/>
      <c r="Y12" s="249"/>
      <c r="Z12" s="250"/>
      <c r="AA12" s="252"/>
      <c r="AB12" s="252"/>
      <c r="AC12" s="259"/>
      <c r="AD12" s="248"/>
      <c r="AE12" s="234">
        <f t="shared" si="0"/>
        <v>0</v>
      </c>
      <c r="AF12" s="208">
        <f t="shared" si="1"/>
        <v>0</v>
      </c>
      <c r="AG12" s="208">
        <f t="shared" si="2"/>
        <v>26</v>
      </c>
      <c r="AH12" s="208">
        <f t="shared" si="3"/>
        <v>0</v>
      </c>
      <c r="AI12" s="239">
        <f t="shared" si="4"/>
        <v>0</v>
      </c>
      <c r="AJ12" s="275"/>
      <c r="AK12" s="329" t="s">
        <v>483</v>
      </c>
      <c r="AL12" s="270"/>
      <c r="AM12" s="270"/>
      <c r="AN12" s="218"/>
      <c r="AO12" s="218"/>
      <c r="AP12" s="218"/>
      <c r="AQ12" s="218"/>
      <c r="AR12" s="212"/>
    </row>
    <row r="13" spans="1:44" s="32" customFormat="1" ht="16.5" customHeight="1">
      <c r="A13" s="187">
        <v>8</v>
      </c>
      <c r="B13" s="294" t="s">
        <v>406</v>
      </c>
      <c r="C13" s="297" t="s">
        <v>421</v>
      </c>
      <c r="D13" s="229">
        <v>365574</v>
      </c>
      <c r="E13" s="295" t="s">
        <v>422</v>
      </c>
      <c r="F13" s="295" t="s">
        <v>126</v>
      </c>
      <c r="G13" s="296">
        <v>35455</v>
      </c>
      <c r="H13" s="297">
        <v>2045</v>
      </c>
      <c r="I13" s="297">
        <v>20</v>
      </c>
      <c r="J13" s="297" t="s">
        <v>67</v>
      </c>
      <c r="K13" s="250"/>
      <c r="L13" s="252"/>
      <c r="M13" s="252">
        <v>32</v>
      </c>
      <c r="N13" s="235"/>
      <c r="O13" s="248"/>
      <c r="P13" s="250"/>
      <c r="Q13" s="252"/>
      <c r="R13" s="252">
        <v>24</v>
      </c>
      <c r="S13" s="259"/>
      <c r="T13" s="248"/>
      <c r="U13" s="250"/>
      <c r="V13" s="252"/>
      <c r="W13" s="252"/>
      <c r="X13" s="259"/>
      <c r="Y13" s="248"/>
      <c r="Z13" s="250"/>
      <c r="AA13" s="252"/>
      <c r="AB13" s="252"/>
      <c r="AC13" s="259"/>
      <c r="AD13" s="248"/>
      <c r="AE13" s="234">
        <f t="shared" si="0"/>
        <v>0</v>
      </c>
      <c r="AF13" s="208">
        <f t="shared" si="1"/>
        <v>0</v>
      </c>
      <c r="AG13" s="208">
        <f t="shared" si="2"/>
        <v>56</v>
      </c>
      <c r="AH13" s="208">
        <f t="shared" si="3"/>
        <v>0</v>
      </c>
      <c r="AI13" s="239">
        <f t="shared" si="4"/>
        <v>0</v>
      </c>
      <c r="AJ13" s="30"/>
      <c r="AK13" s="329">
        <v>23360002</v>
      </c>
      <c r="AL13" s="270"/>
      <c r="AM13" s="270"/>
      <c r="AN13" s="218"/>
      <c r="AO13" s="218"/>
      <c r="AP13" s="218"/>
      <c r="AQ13" s="218"/>
      <c r="AR13" s="212"/>
    </row>
    <row r="14" spans="1:44" s="32" customFormat="1" ht="16.5" customHeight="1">
      <c r="A14" s="187">
        <v>9</v>
      </c>
      <c r="B14" s="294" t="s">
        <v>406</v>
      </c>
      <c r="C14" s="297" t="s">
        <v>407</v>
      </c>
      <c r="D14" s="265">
        <v>3718409</v>
      </c>
      <c r="E14" s="295" t="s">
        <v>423</v>
      </c>
      <c r="F14" s="295" t="s">
        <v>131</v>
      </c>
      <c r="G14" s="296">
        <v>35466</v>
      </c>
      <c r="H14" s="297">
        <v>2010</v>
      </c>
      <c r="I14" s="297">
        <v>20</v>
      </c>
      <c r="J14" s="297" t="s">
        <v>67</v>
      </c>
      <c r="K14" s="250"/>
      <c r="L14" s="252"/>
      <c r="M14" s="252"/>
      <c r="N14" s="235">
        <v>80</v>
      </c>
      <c r="O14" s="248"/>
      <c r="P14" s="250"/>
      <c r="Q14" s="252"/>
      <c r="R14" s="252">
        <v>23</v>
      </c>
      <c r="S14" s="259"/>
      <c r="T14" s="248"/>
      <c r="U14" s="250"/>
      <c r="V14" s="252"/>
      <c r="W14" s="252"/>
      <c r="X14" s="259"/>
      <c r="Y14" s="248"/>
      <c r="Z14" s="250"/>
      <c r="AA14" s="252"/>
      <c r="AB14" s="252"/>
      <c r="AC14" s="259"/>
      <c r="AD14" s="248"/>
      <c r="AE14" s="234">
        <f t="shared" si="0"/>
        <v>0</v>
      </c>
      <c r="AF14" s="208">
        <f t="shared" si="1"/>
        <v>0</v>
      </c>
      <c r="AG14" s="208">
        <f t="shared" si="2"/>
        <v>23</v>
      </c>
      <c r="AH14" s="208">
        <f t="shared" si="3"/>
        <v>80</v>
      </c>
      <c r="AI14" s="239">
        <f t="shared" si="4"/>
        <v>0</v>
      </c>
      <c r="AJ14" s="275"/>
      <c r="AK14" s="329">
        <v>23370002</v>
      </c>
      <c r="AL14" s="270"/>
      <c r="AM14" s="270"/>
      <c r="AN14" s="218"/>
      <c r="AO14" s="218"/>
      <c r="AP14" s="218"/>
      <c r="AQ14" s="218"/>
      <c r="AR14" s="212"/>
    </row>
    <row r="15" spans="1:44" s="32" customFormat="1" ht="16.5" customHeight="1">
      <c r="A15" s="187">
        <v>10</v>
      </c>
      <c r="B15" s="294" t="s">
        <v>424</v>
      </c>
      <c r="C15" s="297" t="s">
        <v>425</v>
      </c>
      <c r="D15" s="262">
        <v>5949245</v>
      </c>
      <c r="E15" s="295" t="s">
        <v>426</v>
      </c>
      <c r="F15" s="295" t="s">
        <v>174</v>
      </c>
      <c r="G15" s="296">
        <v>36074</v>
      </c>
      <c r="H15" s="297">
        <v>1771</v>
      </c>
      <c r="I15" s="297">
        <v>17</v>
      </c>
      <c r="J15" s="297" t="s">
        <v>68</v>
      </c>
      <c r="K15" s="250"/>
      <c r="L15" s="252"/>
      <c r="M15" s="252"/>
      <c r="N15" s="235">
        <v>80</v>
      </c>
      <c r="O15" s="199"/>
      <c r="P15" s="250"/>
      <c r="Q15" s="252"/>
      <c r="R15" s="252">
        <v>22</v>
      </c>
      <c r="S15" s="235"/>
      <c r="T15" s="199"/>
      <c r="U15" s="250"/>
      <c r="V15" s="252"/>
      <c r="W15" s="252"/>
      <c r="X15" s="235"/>
      <c r="Y15" s="199"/>
      <c r="Z15" s="250"/>
      <c r="AA15" s="252"/>
      <c r="AB15" s="252"/>
      <c r="AC15" s="259"/>
      <c r="AD15" s="248"/>
      <c r="AE15" s="234">
        <f t="shared" si="0"/>
        <v>0</v>
      </c>
      <c r="AF15" s="208">
        <f t="shared" si="1"/>
        <v>0</v>
      </c>
      <c r="AG15" s="208">
        <f t="shared" si="2"/>
        <v>22</v>
      </c>
      <c r="AH15" s="208">
        <f t="shared" si="3"/>
        <v>80</v>
      </c>
      <c r="AI15" s="239">
        <f t="shared" si="4"/>
        <v>0</v>
      </c>
      <c r="AJ15" s="275"/>
      <c r="AK15" s="329" t="s">
        <v>484</v>
      </c>
      <c r="AL15" s="270"/>
      <c r="AM15" s="270"/>
      <c r="AN15" s="218"/>
      <c r="AO15" s="218"/>
      <c r="AP15" s="218"/>
      <c r="AQ15" s="218"/>
      <c r="AR15" s="212"/>
    </row>
    <row r="16" spans="1:44" s="32" customFormat="1" ht="16.5" customHeight="1">
      <c r="A16" s="187">
        <v>11</v>
      </c>
      <c r="B16" s="294" t="s">
        <v>418</v>
      </c>
      <c r="C16" s="297" t="s">
        <v>419</v>
      </c>
      <c r="D16" s="265">
        <v>4437956</v>
      </c>
      <c r="E16" s="295" t="s">
        <v>427</v>
      </c>
      <c r="F16" s="295" t="s">
        <v>3</v>
      </c>
      <c r="G16" s="296">
        <v>35279</v>
      </c>
      <c r="H16" s="297">
        <v>2055</v>
      </c>
      <c r="I16" s="297" t="s">
        <v>428</v>
      </c>
      <c r="J16" s="297" t="s">
        <v>66</v>
      </c>
      <c r="K16" s="250"/>
      <c r="L16" s="252"/>
      <c r="M16" s="252"/>
      <c r="N16" s="235">
        <v>80</v>
      </c>
      <c r="O16" s="248"/>
      <c r="P16" s="250"/>
      <c r="Q16" s="252"/>
      <c r="R16" s="252">
        <v>17</v>
      </c>
      <c r="S16" s="259"/>
      <c r="T16" s="248"/>
      <c r="U16" s="250"/>
      <c r="V16" s="252"/>
      <c r="W16" s="252"/>
      <c r="X16" s="259"/>
      <c r="Y16" s="248"/>
      <c r="Z16" s="250"/>
      <c r="AA16" s="252"/>
      <c r="AB16" s="252"/>
      <c r="AC16" s="259"/>
      <c r="AD16" s="248"/>
      <c r="AE16" s="234">
        <f t="shared" si="0"/>
        <v>0</v>
      </c>
      <c r="AF16" s="208">
        <f t="shared" si="1"/>
        <v>0</v>
      </c>
      <c r="AG16" s="208">
        <f t="shared" si="2"/>
        <v>17</v>
      </c>
      <c r="AH16" s="208">
        <f t="shared" si="3"/>
        <v>80</v>
      </c>
      <c r="AI16" s="239">
        <f t="shared" si="4"/>
        <v>0</v>
      </c>
      <c r="AJ16" s="275"/>
      <c r="AK16" s="329" t="s">
        <v>485</v>
      </c>
      <c r="AL16" s="270"/>
      <c r="AM16" s="270"/>
      <c r="AN16" s="218"/>
      <c r="AO16" s="218"/>
      <c r="AP16" s="218"/>
      <c r="AQ16" s="218"/>
      <c r="AR16" s="212"/>
    </row>
    <row r="17" spans="1:44" s="32" customFormat="1" ht="16.5" customHeight="1">
      <c r="A17" s="187">
        <v>12</v>
      </c>
      <c r="B17" s="294" t="s">
        <v>403</v>
      </c>
      <c r="C17" s="297" t="s">
        <v>409</v>
      </c>
      <c r="D17" s="265">
        <v>7837011</v>
      </c>
      <c r="E17" s="295" t="s">
        <v>429</v>
      </c>
      <c r="F17" s="295" t="s">
        <v>303</v>
      </c>
      <c r="G17" s="296">
        <v>35337</v>
      </c>
      <c r="H17" s="297">
        <v>1809</v>
      </c>
      <c r="I17" s="297">
        <v>18</v>
      </c>
      <c r="J17" s="297" t="s">
        <v>66</v>
      </c>
      <c r="K17" s="250"/>
      <c r="L17" s="252"/>
      <c r="M17" s="252"/>
      <c r="N17" s="238">
        <v>65</v>
      </c>
      <c r="O17" s="248"/>
      <c r="P17" s="250"/>
      <c r="Q17" s="252"/>
      <c r="R17" s="252">
        <v>15</v>
      </c>
      <c r="S17" s="259"/>
      <c r="T17" s="248"/>
      <c r="U17" s="250"/>
      <c r="V17" s="252"/>
      <c r="W17" s="252"/>
      <c r="X17" s="259"/>
      <c r="Y17" s="248"/>
      <c r="Z17" s="250"/>
      <c r="AA17" s="252"/>
      <c r="AB17" s="252"/>
      <c r="AC17" s="259"/>
      <c r="AD17" s="248"/>
      <c r="AE17" s="234">
        <f t="shared" si="0"/>
        <v>0</v>
      </c>
      <c r="AF17" s="208">
        <f t="shared" si="1"/>
        <v>0</v>
      </c>
      <c r="AG17" s="208">
        <f t="shared" si="2"/>
        <v>15</v>
      </c>
      <c r="AH17" s="208">
        <f t="shared" si="3"/>
        <v>65</v>
      </c>
      <c r="AI17" s="239">
        <f t="shared" si="4"/>
        <v>0</v>
      </c>
      <c r="AJ17" s="275"/>
      <c r="AK17" s="329">
        <v>12780002</v>
      </c>
      <c r="AL17" s="270"/>
      <c r="AM17" s="270"/>
      <c r="AN17" s="218"/>
      <c r="AO17" s="218"/>
      <c r="AP17" s="218"/>
      <c r="AQ17" s="218"/>
      <c r="AR17" s="212"/>
    </row>
    <row r="18" spans="1:44" s="245" customFormat="1" ht="16.5" customHeight="1">
      <c r="A18" s="187">
        <v>13</v>
      </c>
      <c r="B18" s="294" t="s">
        <v>424</v>
      </c>
      <c r="C18" s="297" t="s">
        <v>430</v>
      </c>
      <c r="D18" s="229">
        <v>2214606</v>
      </c>
      <c r="E18" s="295" t="s">
        <v>431</v>
      </c>
      <c r="F18" s="295" t="s">
        <v>306</v>
      </c>
      <c r="G18" s="296">
        <v>35749</v>
      </c>
      <c r="H18" s="297">
        <v>1939</v>
      </c>
      <c r="I18" s="297">
        <v>19</v>
      </c>
      <c r="J18" s="297" t="s">
        <v>67</v>
      </c>
      <c r="K18" s="250"/>
      <c r="L18" s="252"/>
      <c r="M18" s="252"/>
      <c r="N18" s="247">
        <v>100</v>
      </c>
      <c r="O18" s="248"/>
      <c r="P18" s="250"/>
      <c r="Q18" s="252"/>
      <c r="R18" s="252">
        <v>13</v>
      </c>
      <c r="S18" s="247"/>
      <c r="T18" s="248"/>
      <c r="U18" s="250"/>
      <c r="V18" s="252"/>
      <c r="W18" s="252"/>
      <c r="X18" s="247"/>
      <c r="Y18" s="248"/>
      <c r="Z18" s="250"/>
      <c r="AA18" s="252"/>
      <c r="AB18" s="252"/>
      <c r="AC18" s="247"/>
      <c r="AD18" s="248"/>
      <c r="AE18" s="253">
        <f t="shared" si="0"/>
        <v>0</v>
      </c>
      <c r="AF18" s="254">
        <f t="shared" si="1"/>
        <v>0</v>
      </c>
      <c r="AG18" s="254">
        <f t="shared" si="2"/>
        <v>14</v>
      </c>
      <c r="AH18" s="254">
        <f t="shared" si="3"/>
        <v>0</v>
      </c>
      <c r="AI18" s="255">
        <f t="shared" si="4"/>
        <v>0</v>
      </c>
      <c r="AJ18" s="275"/>
      <c r="AK18" s="329" t="s">
        <v>486</v>
      </c>
      <c r="AL18" s="270"/>
      <c r="AM18" s="270"/>
      <c r="AN18" s="218"/>
      <c r="AO18" s="218"/>
      <c r="AP18" s="218"/>
      <c r="AQ18" s="218"/>
      <c r="AR18" s="212"/>
    </row>
    <row r="19" spans="1:44" s="312" customFormat="1" ht="16.5" customHeight="1">
      <c r="A19" s="187">
        <v>14</v>
      </c>
      <c r="B19" s="294" t="s">
        <v>403</v>
      </c>
      <c r="C19" s="297" t="s">
        <v>432</v>
      </c>
      <c r="D19" s="229">
        <v>9131675</v>
      </c>
      <c r="E19" s="295" t="s">
        <v>433</v>
      </c>
      <c r="F19" s="295" t="s">
        <v>150</v>
      </c>
      <c r="G19" s="296">
        <v>35159</v>
      </c>
      <c r="H19" s="297">
        <v>1897</v>
      </c>
      <c r="I19" s="297">
        <v>18</v>
      </c>
      <c r="J19" s="297" t="s">
        <v>66</v>
      </c>
      <c r="K19" s="20"/>
      <c r="L19" s="205"/>
      <c r="M19" s="205">
        <v>13</v>
      </c>
      <c r="N19" s="297"/>
      <c r="O19" s="132"/>
      <c r="P19" s="20"/>
      <c r="Q19" s="205"/>
      <c r="R19" s="205">
        <v>11</v>
      </c>
      <c r="S19" s="131"/>
      <c r="T19" s="132"/>
      <c r="U19" s="20"/>
      <c r="V19" s="205"/>
      <c r="W19" s="205"/>
      <c r="X19" s="131"/>
      <c r="Y19" s="132"/>
      <c r="Z19" s="20"/>
      <c r="AA19" s="205"/>
      <c r="AB19" s="205"/>
      <c r="AC19" s="131"/>
      <c r="AD19" s="303"/>
      <c r="AE19" s="308">
        <f aca="true" t="shared" si="5" ref="AE19:AE29">(K19+P19+U19+Z19)+MOD(ROUND((L19+Q19+V19+AA19-AF19)/100,),100)</f>
        <v>0</v>
      </c>
      <c r="AF19" s="305">
        <f aca="true" t="shared" si="6" ref="AF19:AF29">MOD(L19+Q19+V19+AA19+ROUND((M19+R19+W19+AB19-AG19)/100,),100)</f>
        <v>0</v>
      </c>
      <c r="AG19" s="305">
        <f t="shared" si="2"/>
        <v>24</v>
      </c>
      <c r="AH19" s="305">
        <f t="shared" si="3"/>
        <v>0</v>
      </c>
      <c r="AI19" s="309">
        <f aca="true" t="shared" si="7" ref="AI19:AI29">MOD(O19+T19+Y19+AD19,100)</f>
        <v>0</v>
      </c>
      <c r="AJ19" s="31"/>
      <c r="AK19" s="329">
        <v>12910077</v>
      </c>
      <c r="AL19" s="330"/>
      <c r="AM19" s="330"/>
      <c r="AN19" s="306"/>
      <c r="AO19" s="306"/>
      <c r="AP19" s="306"/>
      <c r="AQ19" s="306"/>
      <c r="AR19" s="212"/>
    </row>
    <row r="20" spans="1:44" s="312" customFormat="1" ht="16.5" customHeight="1">
      <c r="A20" s="187">
        <v>15</v>
      </c>
      <c r="B20" s="294" t="s">
        <v>406</v>
      </c>
      <c r="C20" s="297" t="s">
        <v>434</v>
      </c>
      <c r="D20" s="311">
        <v>418608</v>
      </c>
      <c r="E20" s="295" t="s">
        <v>435</v>
      </c>
      <c r="F20" s="295" t="s">
        <v>347</v>
      </c>
      <c r="G20" s="296">
        <v>35685</v>
      </c>
      <c r="H20" s="297">
        <v>1920</v>
      </c>
      <c r="I20" s="297">
        <v>19</v>
      </c>
      <c r="J20" s="297" t="s">
        <v>67</v>
      </c>
      <c r="K20" s="300"/>
      <c r="L20" s="304"/>
      <c r="M20" s="304">
        <v>5</v>
      </c>
      <c r="N20" s="297"/>
      <c r="O20" s="298"/>
      <c r="P20" s="300"/>
      <c r="Q20" s="304"/>
      <c r="R20" s="304"/>
      <c r="S20" s="297">
        <v>100</v>
      </c>
      <c r="T20" s="298"/>
      <c r="U20" s="300"/>
      <c r="V20" s="304"/>
      <c r="W20" s="304"/>
      <c r="X20" s="297"/>
      <c r="Y20" s="298"/>
      <c r="Z20" s="300"/>
      <c r="AA20" s="304"/>
      <c r="AB20" s="304"/>
      <c r="AC20" s="297"/>
      <c r="AD20" s="298"/>
      <c r="AE20" s="308">
        <f t="shared" si="5"/>
        <v>0</v>
      </c>
      <c r="AF20" s="305">
        <f t="shared" si="6"/>
        <v>0</v>
      </c>
      <c r="AG20" s="305">
        <f t="shared" si="2"/>
        <v>6</v>
      </c>
      <c r="AH20" s="305">
        <f t="shared" si="3"/>
        <v>0</v>
      </c>
      <c r="AI20" s="309">
        <f t="shared" si="7"/>
        <v>0</v>
      </c>
      <c r="AJ20" s="332" t="s">
        <v>128</v>
      </c>
      <c r="AK20" s="329">
        <v>23410080</v>
      </c>
      <c r="AL20" s="330"/>
      <c r="AM20" s="330"/>
      <c r="AN20" s="306"/>
      <c r="AO20" s="306"/>
      <c r="AP20" s="306"/>
      <c r="AQ20" s="306"/>
      <c r="AR20" s="212"/>
    </row>
    <row r="21" spans="1:44" s="312" customFormat="1" ht="16.5" customHeight="1">
      <c r="A21" s="187">
        <v>16</v>
      </c>
      <c r="B21" s="294" t="s">
        <v>424</v>
      </c>
      <c r="C21" s="297" t="s">
        <v>425</v>
      </c>
      <c r="D21" s="311">
        <v>5614813</v>
      </c>
      <c r="E21" s="295" t="s">
        <v>436</v>
      </c>
      <c r="F21" s="295" t="s">
        <v>174</v>
      </c>
      <c r="G21" s="296">
        <v>35156</v>
      </c>
      <c r="H21" s="297">
        <v>2029</v>
      </c>
      <c r="I21" s="297">
        <v>20</v>
      </c>
      <c r="J21" s="297" t="s">
        <v>66</v>
      </c>
      <c r="K21" s="300"/>
      <c r="L21" s="304"/>
      <c r="M21" s="304"/>
      <c r="N21" s="297">
        <v>42</v>
      </c>
      <c r="O21" s="298"/>
      <c r="P21" s="300"/>
      <c r="Q21" s="304"/>
      <c r="R21" s="304"/>
      <c r="S21" s="297">
        <v>100</v>
      </c>
      <c r="T21" s="298"/>
      <c r="U21" s="300"/>
      <c r="V21" s="304"/>
      <c r="W21" s="304"/>
      <c r="X21" s="297"/>
      <c r="Y21" s="298"/>
      <c r="Z21" s="300"/>
      <c r="AA21" s="304"/>
      <c r="AB21" s="304"/>
      <c r="AC21" s="297"/>
      <c r="AD21" s="298"/>
      <c r="AE21" s="308">
        <f t="shared" si="5"/>
        <v>0</v>
      </c>
      <c r="AF21" s="305">
        <f t="shared" si="6"/>
        <v>0</v>
      </c>
      <c r="AG21" s="305">
        <f t="shared" si="2"/>
        <v>1</v>
      </c>
      <c r="AH21" s="305">
        <f t="shared" si="3"/>
        <v>42</v>
      </c>
      <c r="AI21" s="309">
        <f t="shared" si="7"/>
        <v>0</v>
      </c>
      <c r="AJ21" s="332" t="s">
        <v>128</v>
      </c>
      <c r="AK21" s="329" t="s">
        <v>484</v>
      </c>
      <c r="AL21" s="330"/>
      <c r="AM21" s="330"/>
      <c r="AN21" s="306"/>
      <c r="AO21" s="306"/>
      <c r="AP21" s="306"/>
      <c r="AQ21" s="306"/>
      <c r="AR21" s="212"/>
    </row>
    <row r="22" spans="1:44" s="312" customFormat="1" ht="16.5" customHeight="1">
      <c r="A22" s="187">
        <v>17</v>
      </c>
      <c r="B22" s="294" t="s">
        <v>403</v>
      </c>
      <c r="C22" s="297" t="s">
        <v>404</v>
      </c>
      <c r="D22" s="311">
        <v>9437305</v>
      </c>
      <c r="E22" s="295" t="s">
        <v>437</v>
      </c>
      <c r="F22" s="295" t="s">
        <v>353</v>
      </c>
      <c r="G22" s="296">
        <v>35159</v>
      </c>
      <c r="H22" s="297">
        <v>1793</v>
      </c>
      <c r="I22" s="297">
        <v>17</v>
      </c>
      <c r="J22" s="297" t="s">
        <v>66</v>
      </c>
      <c r="K22" s="300"/>
      <c r="L22" s="304"/>
      <c r="M22" s="304"/>
      <c r="N22" s="297"/>
      <c r="O22" s="298">
        <v>100</v>
      </c>
      <c r="P22" s="300"/>
      <c r="Q22" s="304"/>
      <c r="R22" s="304"/>
      <c r="S22" s="297">
        <v>100</v>
      </c>
      <c r="T22" s="298"/>
      <c r="U22" s="300"/>
      <c r="V22" s="304"/>
      <c r="W22" s="304"/>
      <c r="X22" s="297"/>
      <c r="Y22" s="298"/>
      <c r="Z22" s="300"/>
      <c r="AA22" s="304"/>
      <c r="AB22" s="304"/>
      <c r="AC22" s="297"/>
      <c r="AD22" s="298"/>
      <c r="AE22" s="308">
        <f t="shared" si="5"/>
        <v>0</v>
      </c>
      <c r="AF22" s="305">
        <f t="shared" si="6"/>
        <v>0</v>
      </c>
      <c r="AG22" s="305">
        <f t="shared" si="2"/>
        <v>1</v>
      </c>
      <c r="AH22" s="305">
        <f t="shared" si="3"/>
        <v>1</v>
      </c>
      <c r="AI22" s="309">
        <f t="shared" si="7"/>
        <v>0</v>
      </c>
      <c r="AJ22" s="332" t="s">
        <v>128</v>
      </c>
      <c r="AK22" s="329">
        <v>12940926</v>
      </c>
      <c r="AL22" s="330"/>
      <c r="AM22" s="330"/>
      <c r="AN22" s="306"/>
      <c r="AO22" s="306"/>
      <c r="AP22" s="306"/>
      <c r="AQ22" s="306"/>
      <c r="AR22" s="212"/>
    </row>
    <row r="23" spans="1:44" s="312" customFormat="1" ht="16.5" customHeight="1">
      <c r="A23" s="187">
        <v>18</v>
      </c>
      <c r="B23" s="294" t="s">
        <v>418</v>
      </c>
      <c r="C23" s="297" t="s">
        <v>438</v>
      </c>
      <c r="D23" s="311">
        <v>4922898</v>
      </c>
      <c r="E23" s="295" t="s">
        <v>439</v>
      </c>
      <c r="F23" s="295" t="s">
        <v>77</v>
      </c>
      <c r="G23" s="296">
        <v>35089</v>
      </c>
      <c r="H23" s="297">
        <v>1927</v>
      </c>
      <c r="I23" s="297">
        <v>19</v>
      </c>
      <c r="J23" s="297" t="s">
        <v>66</v>
      </c>
      <c r="K23" s="300"/>
      <c r="L23" s="304"/>
      <c r="M23" s="327"/>
      <c r="N23" s="297"/>
      <c r="O23" s="298"/>
      <c r="P23" s="300"/>
      <c r="Q23" s="304"/>
      <c r="R23" s="304"/>
      <c r="S23" s="297">
        <v>100</v>
      </c>
      <c r="T23" s="298"/>
      <c r="U23" s="300"/>
      <c r="V23" s="304"/>
      <c r="W23" s="304"/>
      <c r="X23" s="297"/>
      <c r="Y23" s="298"/>
      <c r="Z23" s="300"/>
      <c r="AA23" s="304"/>
      <c r="AB23" s="304"/>
      <c r="AC23" s="297"/>
      <c r="AD23" s="298"/>
      <c r="AE23" s="308">
        <f t="shared" si="5"/>
        <v>0</v>
      </c>
      <c r="AF23" s="305">
        <f t="shared" si="6"/>
        <v>0</v>
      </c>
      <c r="AG23" s="305">
        <f t="shared" si="2"/>
        <v>1</v>
      </c>
      <c r="AH23" s="305">
        <f t="shared" si="3"/>
        <v>0</v>
      </c>
      <c r="AI23" s="309">
        <f t="shared" si="7"/>
        <v>0</v>
      </c>
      <c r="AJ23" s="332" t="s">
        <v>128</v>
      </c>
      <c r="AK23" s="329" t="s">
        <v>487</v>
      </c>
      <c r="AL23" s="330"/>
      <c r="AM23" s="330"/>
      <c r="AN23" s="306"/>
      <c r="AO23" s="306"/>
      <c r="AP23" s="306"/>
      <c r="AQ23" s="306"/>
      <c r="AR23" s="212"/>
    </row>
    <row r="24" spans="1:44" s="312" customFormat="1" ht="16.5" customHeight="1">
      <c r="A24" s="187">
        <v>19</v>
      </c>
      <c r="B24" s="294" t="s">
        <v>418</v>
      </c>
      <c r="C24" s="297" t="s">
        <v>440</v>
      </c>
      <c r="D24" s="311">
        <v>8516823</v>
      </c>
      <c r="E24" s="295" t="s">
        <v>441</v>
      </c>
      <c r="F24" s="295" t="s">
        <v>372</v>
      </c>
      <c r="G24" s="296">
        <v>35384</v>
      </c>
      <c r="H24" s="297">
        <v>1949</v>
      </c>
      <c r="I24" s="297">
        <v>19</v>
      </c>
      <c r="J24" s="297" t="s">
        <v>66</v>
      </c>
      <c r="K24" s="300"/>
      <c r="L24" s="304"/>
      <c r="M24" s="304">
        <v>9</v>
      </c>
      <c r="N24" s="297"/>
      <c r="O24" s="298"/>
      <c r="P24" s="300"/>
      <c r="Q24" s="304"/>
      <c r="R24" s="304"/>
      <c r="S24" s="297">
        <v>80</v>
      </c>
      <c r="T24" s="298"/>
      <c r="U24" s="300"/>
      <c r="V24" s="304"/>
      <c r="W24" s="304"/>
      <c r="X24" s="297"/>
      <c r="Y24" s="298"/>
      <c r="Z24" s="300"/>
      <c r="AA24" s="304"/>
      <c r="AB24" s="304"/>
      <c r="AC24" s="297"/>
      <c r="AD24" s="298"/>
      <c r="AE24" s="308">
        <f t="shared" si="5"/>
        <v>0</v>
      </c>
      <c r="AF24" s="305">
        <f t="shared" si="6"/>
        <v>0</v>
      </c>
      <c r="AG24" s="305">
        <f t="shared" si="2"/>
        <v>9</v>
      </c>
      <c r="AH24" s="305">
        <f t="shared" si="3"/>
        <v>80</v>
      </c>
      <c r="AI24" s="309">
        <f t="shared" si="7"/>
        <v>0</v>
      </c>
      <c r="AJ24" s="332" t="s">
        <v>128</v>
      </c>
      <c r="AK24" s="329" t="s">
        <v>488</v>
      </c>
      <c r="AL24" s="330"/>
      <c r="AM24" s="330"/>
      <c r="AN24" s="306"/>
      <c r="AO24" s="306"/>
      <c r="AP24" s="306"/>
      <c r="AQ24" s="306"/>
      <c r="AR24" s="212"/>
    </row>
    <row r="25" spans="1:44" s="312" customFormat="1" ht="16.5" customHeight="1">
      <c r="A25" s="187">
        <v>20</v>
      </c>
      <c r="B25" s="294" t="s">
        <v>406</v>
      </c>
      <c r="C25" s="297" t="s">
        <v>442</v>
      </c>
      <c r="D25" s="311">
        <v>2811381</v>
      </c>
      <c r="E25" s="295" t="s">
        <v>443</v>
      </c>
      <c r="F25" s="295" t="s">
        <v>296</v>
      </c>
      <c r="G25" s="296">
        <v>35759</v>
      </c>
      <c r="H25" s="297">
        <v>1501</v>
      </c>
      <c r="I25" s="297">
        <v>15</v>
      </c>
      <c r="J25" s="297" t="s">
        <v>67</v>
      </c>
      <c r="K25" s="20"/>
      <c r="L25" s="205"/>
      <c r="M25" s="205"/>
      <c r="N25" s="297">
        <v>35</v>
      </c>
      <c r="O25" s="132"/>
      <c r="P25" s="20"/>
      <c r="Q25" s="205"/>
      <c r="R25" s="205"/>
      <c r="S25" s="131">
        <v>80</v>
      </c>
      <c r="T25" s="132"/>
      <c r="U25" s="20"/>
      <c r="V25" s="205"/>
      <c r="W25" s="205"/>
      <c r="X25" s="131"/>
      <c r="Y25" s="132"/>
      <c r="Z25" s="20"/>
      <c r="AA25" s="205"/>
      <c r="AB25" s="205"/>
      <c r="AC25" s="131"/>
      <c r="AD25" s="303"/>
      <c r="AE25" s="308">
        <f t="shared" si="5"/>
        <v>0</v>
      </c>
      <c r="AF25" s="305">
        <f t="shared" si="6"/>
        <v>0</v>
      </c>
      <c r="AG25" s="305">
        <f t="shared" si="2"/>
        <v>1</v>
      </c>
      <c r="AH25" s="305">
        <f t="shared" si="3"/>
        <v>15</v>
      </c>
      <c r="AI25" s="309">
        <f t="shared" si="7"/>
        <v>0</v>
      </c>
      <c r="AJ25" s="332" t="s">
        <v>128</v>
      </c>
      <c r="AK25" s="329">
        <v>23280322</v>
      </c>
      <c r="AL25" s="330"/>
      <c r="AM25" s="330"/>
      <c r="AN25" s="306"/>
      <c r="AO25" s="306"/>
      <c r="AP25" s="306"/>
      <c r="AQ25" s="306"/>
      <c r="AR25" s="212"/>
    </row>
    <row r="26" spans="1:44" s="312" customFormat="1" ht="16.5" customHeight="1">
      <c r="A26" s="187">
        <v>21</v>
      </c>
      <c r="B26" s="294" t="s">
        <v>403</v>
      </c>
      <c r="C26" s="297" t="s">
        <v>444</v>
      </c>
      <c r="D26" s="311">
        <v>7515134</v>
      </c>
      <c r="E26" s="295" t="s">
        <v>445</v>
      </c>
      <c r="F26" s="295" t="s">
        <v>349</v>
      </c>
      <c r="G26" s="296">
        <v>35139</v>
      </c>
      <c r="H26" s="297">
        <v>1865</v>
      </c>
      <c r="I26" s="297">
        <v>18</v>
      </c>
      <c r="J26" s="297" t="s">
        <v>66</v>
      </c>
      <c r="K26" s="300"/>
      <c r="L26" s="304"/>
      <c r="M26" s="304"/>
      <c r="N26" s="297">
        <v>20</v>
      </c>
      <c r="O26" s="298"/>
      <c r="P26" s="300"/>
      <c r="Q26" s="304"/>
      <c r="R26" s="304"/>
      <c r="S26" s="297">
        <v>80</v>
      </c>
      <c r="T26" s="298"/>
      <c r="U26" s="300"/>
      <c r="V26" s="304"/>
      <c r="W26" s="304"/>
      <c r="X26" s="297"/>
      <c r="Y26" s="298"/>
      <c r="Z26" s="300"/>
      <c r="AA26" s="304"/>
      <c r="AB26" s="304"/>
      <c r="AC26" s="297"/>
      <c r="AD26" s="298"/>
      <c r="AE26" s="308">
        <f t="shared" si="5"/>
        <v>0</v>
      </c>
      <c r="AF26" s="305">
        <f t="shared" si="6"/>
        <v>0</v>
      </c>
      <c r="AG26" s="305">
        <f t="shared" si="2"/>
        <v>1</v>
      </c>
      <c r="AH26" s="305">
        <f t="shared" si="3"/>
        <v>0</v>
      </c>
      <c r="AI26" s="309">
        <f t="shared" si="7"/>
        <v>0</v>
      </c>
      <c r="AJ26" s="332" t="s">
        <v>128</v>
      </c>
      <c r="AK26" s="329">
        <v>12750074</v>
      </c>
      <c r="AL26" s="330"/>
      <c r="AM26" s="330"/>
      <c r="AN26" s="306"/>
      <c r="AO26" s="306"/>
      <c r="AP26" s="306"/>
      <c r="AQ26" s="306"/>
      <c r="AR26" s="212"/>
    </row>
    <row r="27" spans="1:44" s="312" customFormat="1" ht="16.5" customHeight="1">
      <c r="A27" s="187">
        <v>22</v>
      </c>
      <c r="B27" s="294" t="s">
        <v>424</v>
      </c>
      <c r="C27" s="297" t="s">
        <v>425</v>
      </c>
      <c r="D27" s="311">
        <v>7718480</v>
      </c>
      <c r="E27" s="295" t="s">
        <v>446</v>
      </c>
      <c r="F27" s="295" t="s">
        <v>174</v>
      </c>
      <c r="G27" s="296">
        <v>35176</v>
      </c>
      <c r="H27" s="297">
        <v>1760</v>
      </c>
      <c r="I27" s="297">
        <v>17</v>
      </c>
      <c r="J27" s="297" t="s">
        <v>66</v>
      </c>
      <c r="K27" s="300"/>
      <c r="L27" s="304"/>
      <c r="M27" s="304"/>
      <c r="N27" s="297">
        <v>13</v>
      </c>
      <c r="O27" s="298"/>
      <c r="P27" s="300"/>
      <c r="Q27" s="304"/>
      <c r="R27" s="304"/>
      <c r="S27" s="297">
        <v>80</v>
      </c>
      <c r="T27" s="298"/>
      <c r="U27" s="300"/>
      <c r="V27" s="304"/>
      <c r="W27" s="304"/>
      <c r="X27" s="297"/>
      <c r="Y27" s="298"/>
      <c r="Z27" s="300"/>
      <c r="AA27" s="304"/>
      <c r="AB27" s="304"/>
      <c r="AC27" s="297"/>
      <c r="AD27" s="298"/>
      <c r="AE27" s="308">
        <f t="shared" si="5"/>
        <v>0</v>
      </c>
      <c r="AF27" s="305">
        <f t="shared" si="6"/>
        <v>0</v>
      </c>
      <c r="AG27" s="305">
        <f t="shared" si="2"/>
        <v>0</v>
      </c>
      <c r="AH27" s="305">
        <f t="shared" si="3"/>
        <v>93</v>
      </c>
      <c r="AI27" s="309">
        <f t="shared" si="7"/>
        <v>0</v>
      </c>
      <c r="AJ27" s="332" t="s">
        <v>128</v>
      </c>
      <c r="AK27" s="329" t="s">
        <v>484</v>
      </c>
      <c r="AL27" s="330"/>
      <c r="AM27" s="330"/>
      <c r="AN27" s="306"/>
      <c r="AO27" s="306"/>
      <c r="AP27" s="306"/>
      <c r="AQ27" s="306"/>
      <c r="AR27" s="212"/>
    </row>
    <row r="28" spans="1:44" s="312" customFormat="1" ht="16.5" customHeight="1">
      <c r="A28" s="187">
        <v>23</v>
      </c>
      <c r="B28" s="294" t="s">
        <v>418</v>
      </c>
      <c r="C28" s="297" t="s">
        <v>440</v>
      </c>
      <c r="D28" s="311">
        <v>8518650</v>
      </c>
      <c r="E28" s="295" t="s">
        <v>447</v>
      </c>
      <c r="F28" s="295" t="s">
        <v>372</v>
      </c>
      <c r="G28" s="296">
        <v>35255</v>
      </c>
      <c r="H28" s="297">
        <v>1814</v>
      </c>
      <c r="I28" s="297">
        <v>18</v>
      </c>
      <c r="J28" s="297" t="s">
        <v>66</v>
      </c>
      <c r="K28" s="300"/>
      <c r="L28" s="304"/>
      <c r="M28" s="304"/>
      <c r="N28" s="297">
        <v>52</v>
      </c>
      <c r="O28" s="298"/>
      <c r="P28" s="300"/>
      <c r="Q28" s="304"/>
      <c r="R28" s="304"/>
      <c r="S28" s="297">
        <v>65</v>
      </c>
      <c r="T28" s="298"/>
      <c r="U28" s="300"/>
      <c r="V28" s="304"/>
      <c r="W28" s="304"/>
      <c r="X28" s="297"/>
      <c r="Y28" s="298"/>
      <c r="Z28" s="300"/>
      <c r="AA28" s="304"/>
      <c r="AB28" s="304"/>
      <c r="AC28" s="297"/>
      <c r="AD28" s="298"/>
      <c r="AE28" s="308">
        <f t="shared" si="5"/>
        <v>0</v>
      </c>
      <c r="AF28" s="305">
        <f t="shared" si="6"/>
        <v>0</v>
      </c>
      <c r="AG28" s="305">
        <f t="shared" si="2"/>
        <v>1</v>
      </c>
      <c r="AH28" s="305">
        <f t="shared" si="3"/>
        <v>17</v>
      </c>
      <c r="AI28" s="309">
        <f t="shared" si="7"/>
        <v>0</v>
      </c>
      <c r="AJ28" s="332" t="s">
        <v>128</v>
      </c>
      <c r="AK28" s="329" t="s">
        <v>488</v>
      </c>
      <c r="AL28" s="330"/>
      <c r="AM28" s="330"/>
      <c r="AN28" s="306"/>
      <c r="AO28" s="306"/>
      <c r="AP28" s="306"/>
      <c r="AQ28" s="306"/>
      <c r="AR28" s="212"/>
    </row>
    <row r="29" spans="1:44" s="245" customFormat="1" ht="16.5" customHeight="1" thickBot="1">
      <c r="A29" s="187">
        <v>24</v>
      </c>
      <c r="B29" s="294" t="s">
        <v>403</v>
      </c>
      <c r="C29" s="297" t="s">
        <v>404</v>
      </c>
      <c r="D29" s="311">
        <v>9426807</v>
      </c>
      <c r="E29" s="295" t="s">
        <v>448</v>
      </c>
      <c r="F29" s="295" t="s">
        <v>137</v>
      </c>
      <c r="G29" s="296">
        <v>36030</v>
      </c>
      <c r="H29" s="297">
        <v>1846</v>
      </c>
      <c r="I29" s="297">
        <v>18</v>
      </c>
      <c r="J29" s="297" t="s">
        <v>68</v>
      </c>
      <c r="K29" s="300"/>
      <c r="L29" s="304"/>
      <c r="M29" s="304"/>
      <c r="N29" s="259">
        <v>30</v>
      </c>
      <c r="O29" s="298"/>
      <c r="P29" s="300"/>
      <c r="Q29" s="304"/>
      <c r="R29" s="304"/>
      <c r="S29" s="297">
        <v>65</v>
      </c>
      <c r="T29" s="298"/>
      <c r="U29" s="300"/>
      <c r="V29" s="304"/>
      <c r="W29" s="304"/>
      <c r="X29" s="297"/>
      <c r="Y29" s="298"/>
      <c r="Z29" s="300"/>
      <c r="AA29" s="304"/>
      <c r="AB29" s="304"/>
      <c r="AC29" s="297"/>
      <c r="AD29" s="298"/>
      <c r="AE29" s="308">
        <f t="shared" si="5"/>
        <v>0</v>
      </c>
      <c r="AF29" s="305">
        <f t="shared" si="6"/>
        <v>0</v>
      </c>
      <c r="AG29" s="305">
        <f t="shared" si="2"/>
        <v>0</v>
      </c>
      <c r="AH29" s="305">
        <f t="shared" si="3"/>
        <v>95</v>
      </c>
      <c r="AI29" s="309">
        <f t="shared" si="7"/>
        <v>0</v>
      </c>
      <c r="AJ29" s="332" t="s">
        <v>128</v>
      </c>
      <c r="AK29" s="329">
        <v>12940976</v>
      </c>
      <c r="AL29" s="270"/>
      <c r="AM29" s="270"/>
      <c r="AN29" s="218"/>
      <c r="AO29" s="218"/>
      <c r="AP29" s="218"/>
      <c r="AQ29" s="218"/>
      <c r="AR29" s="212"/>
    </row>
    <row r="30" spans="1:44" s="261" customFormat="1" ht="16.5" customHeight="1" thickBot="1" thickTop="1">
      <c r="A30" s="318"/>
      <c r="B30" s="319"/>
      <c r="C30" s="320"/>
      <c r="D30" s="321" t="s">
        <v>334</v>
      </c>
      <c r="E30" s="317"/>
      <c r="F30" s="317"/>
      <c r="G30" s="317"/>
      <c r="H30" s="317"/>
      <c r="I30" s="317"/>
      <c r="J30" s="317"/>
      <c r="K30" s="317"/>
      <c r="L30" s="317"/>
      <c r="M30" s="317"/>
      <c r="N30" s="325"/>
      <c r="O30" s="317"/>
      <c r="P30" s="317"/>
      <c r="Q30" s="317"/>
      <c r="R30" s="317"/>
      <c r="S30" s="317"/>
      <c r="T30" s="317"/>
      <c r="U30" s="317"/>
      <c r="V30" s="317"/>
      <c r="W30" s="317"/>
      <c r="X30" s="317"/>
      <c r="Y30" s="317"/>
      <c r="Z30" s="317"/>
      <c r="AA30" s="317"/>
      <c r="AB30" s="317"/>
      <c r="AC30" s="317"/>
      <c r="AD30" s="317"/>
      <c r="AE30" s="317"/>
      <c r="AF30" s="317"/>
      <c r="AG30" s="317"/>
      <c r="AH30" s="317"/>
      <c r="AI30" s="317"/>
      <c r="AJ30" s="333"/>
      <c r="AK30" s="306"/>
      <c r="AL30" s="331"/>
      <c r="AM30" s="331"/>
      <c r="AN30" s="331"/>
      <c r="AO30" s="331"/>
      <c r="AP30" s="331"/>
      <c r="AQ30" s="331"/>
      <c r="AR30" s="331"/>
    </row>
    <row r="31" spans="1:44" s="261" customFormat="1" ht="16.5" customHeight="1" thickBot="1" thickTop="1">
      <c r="A31" s="324"/>
      <c r="B31" s="294" t="s">
        <v>151</v>
      </c>
      <c r="C31" s="297" t="s">
        <v>335</v>
      </c>
      <c r="D31" s="323"/>
      <c r="E31" s="295" t="s">
        <v>335</v>
      </c>
      <c r="F31" s="295" t="s">
        <v>335</v>
      </c>
      <c r="G31" s="296" t="s">
        <v>335</v>
      </c>
      <c r="H31" s="297" t="s">
        <v>335</v>
      </c>
      <c r="I31" s="297" t="s">
        <v>335</v>
      </c>
      <c r="J31" s="297" t="s">
        <v>335</v>
      </c>
      <c r="K31" s="322">
        <v>0</v>
      </c>
      <c r="L31" s="326"/>
      <c r="M31" s="326"/>
      <c r="N31" s="302"/>
      <c r="O31" s="307"/>
      <c r="P31" s="322">
        <v>0</v>
      </c>
      <c r="Q31" s="326"/>
      <c r="R31" s="326"/>
      <c r="S31" s="186"/>
      <c r="T31" s="188"/>
      <c r="U31" s="322">
        <v>0</v>
      </c>
      <c r="V31" s="326"/>
      <c r="W31" s="326"/>
      <c r="X31" s="186"/>
      <c r="Y31" s="188"/>
      <c r="Z31" s="322">
        <v>0</v>
      </c>
      <c r="AA31" s="326"/>
      <c r="AB31" s="326"/>
      <c r="AC31" s="186"/>
      <c r="AD31" s="188"/>
      <c r="AE31" s="308">
        <v>0</v>
      </c>
      <c r="AF31" s="305">
        <v>0</v>
      </c>
      <c r="AG31" s="305">
        <v>0</v>
      </c>
      <c r="AH31" s="305">
        <v>0</v>
      </c>
      <c r="AI31" s="309">
        <v>0</v>
      </c>
      <c r="AJ31" s="334"/>
      <c r="AK31" s="329" t="s">
        <v>335</v>
      </c>
      <c r="AL31" s="330"/>
      <c r="AM31" s="330"/>
      <c r="AN31" s="306"/>
      <c r="AO31" s="306"/>
      <c r="AP31" s="306"/>
      <c r="AQ31" s="306"/>
      <c r="AR31" s="212"/>
    </row>
    <row r="32" spans="1:44" s="261" customFormat="1" ht="16.5" customHeight="1" thickBot="1" thickTop="1">
      <c r="A32" s="318"/>
      <c r="B32" s="319"/>
      <c r="C32" s="320"/>
      <c r="D32" s="321" t="s">
        <v>336</v>
      </c>
      <c r="E32" s="317"/>
      <c r="F32" s="317"/>
      <c r="G32" s="317"/>
      <c r="H32" s="317"/>
      <c r="I32" s="317"/>
      <c r="J32" s="317"/>
      <c r="K32" s="317"/>
      <c r="L32" s="317"/>
      <c r="M32" s="317"/>
      <c r="N32" s="325"/>
      <c r="O32" s="317"/>
      <c r="P32" s="317"/>
      <c r="Q32" s="317"/>
      <c r="R32" s="317"/>
      <c r="S32" s="317"/>
      <c r="T32" s="317"/>
      <c r="U32" s="317"/>
      <c r="V32" s="317"/>
      <c r="W32" s="317"/>
      <c r="X32" s="317"/>
      <c r="Y32" s="317"/>
      <c r="Z32" s="317"/>
      <c r="AA32" s="317"/>
      <c r="AB32" s="317"/>
      <c r="AC32" s="317"/>
      <c r="AD32" s="317"/>
      <c r="AE32" s="317"/>
      <c r="AF32" s="317"/>
      <c r="AG32" s="317"/>
      <c r="AH32" s="317"/>
      <c r="AI32" s="317"/>
      <c r="AJ32" s="333"/>
      <c r="AK32" s="306"/>
      <c r="AL32" s="331"/>
      <c r="AM32" s="331"/>
      <c r="AN32" s="331"/>
      <c r="AO32" s="331"/>
      <c r="AP32" s="331"/>
      <c r="AQ32" s="331"/>
      <c r="AR32" s="331"/>
    </row>
    <row r="33" spans="1:44" s="312" customFormat="1" ht="16.5" customHeight="1" thickTop="1">
      <c r="A33" s="310" t="s">
        <v>338</v>
      </c>
      <c r="B33" s="294" t="s">
        <v>403</v>
      </c>
      <c r="C33" s="297" t="s">
        <v>412</v>
      </c>
      <c r="D33" s="315">
        <v>9231445</v>
      </c>
      <c r="E33" s="295" t="s">
        <v>449</v>
      </c>
      <c r="F33" s="295" t="s">
        <v>177</v>
      </c>
      <c r="G33" s="296">
        <v>35993</v>
      </c>
      <c r="H33" s="297">
        <v>1917</v>
      </c>
      <c r="I33" s="297">
        <v>19</v>
      </c>
      <c r="J33" s="297" t="s">
        <v>68</v>
      </c>
      <c r="K33" s="300"/>
      <c r="L33" s="304"/>
      <c r="M33" s="304">
        <v>11</v>
      </c>
      <c r="N33" s="297"/>
      <c r="O33" s="298"/>
      <c r="P33" s="300"/>
      <c r="Q33" s="304"/>
      <c r="R33" s="304">
        <v>9</v>
      </c>
      <c r="S33" s="297"/>
      <c r="T33" s="298"/>
      <c r="U33" s="300"/>
      <c r="V33" s="304"/>
      <c r="W33" s="304"/>
      <c r="X33" s="297"/>
      <c r="Y33" s="298"/>
      <c r="Z33" s="300"/>
      <c r="AA33" s="304"/>
      <c r="AB33" s="304"/>
      <c r="AC33" s="297"/>
      <c r="AD33" s="314"/>
      <c r="AE33" s="308">
        <f t="shared" si="0"/>
        <v>0</v>
      </c>
      <c r="AF33" s="305">
        <f t="shared" si="1"/>
        <v>0</v>
      </c>
      <c r="AG33" s="305">
        <f t="shared" si="2"/>
        <v>20</v>
      </c>
      <c r="AH33" s="305">
        <f t="shared" si="3"/>
        <v>0</v>
      </c>
      <c r="AI33" s="309">
        <f t="shared" si="4"/>
        <v>0</v>
      </c>
      <c r="AJ33" s="293" t="s">
        <v>290</v>
      </c>
      <c r="AK33" s="329">
        <v>12920066</v>
      </c>
      <c r="AL33" s="330"/>
      <c r="AM33" s="330"/>
      <c r="AN33" s="306"/>
      <c r="AO33" s="306"/>
      <c r="AP33" s="306"/>
      <c r="AQ33" s="306"/>
      <c r="AR33" s="335"/>
    </row>
    <row r="34" spans="1:44" s="312" customFormat="1" ht="16.5" customHeight="1">
      <c r="A34" s="310" t="s">
        <v>339</v>
      </c>
      <c r="B34" s="294" t="s">
        <v>403</v>
      </c>
      <c r="C34" s="297" t="s">
        <v>409</v>
      </c>
      <c r="D34" s="313">
        <v>7848441</v>
      </c>
      <c r="E34" s="295" t="s">
        <v>450</v>
      </c>
      <c r="F34" s="295" t="s">
        <v>196</v>
      </c>
      <c r="G34" s="296">
        <v>35876</v>
      </c>
      <c r="H34" s="297">
        <v>1764</v>
      </c>
      <c r="I34" s="297">
        <v>17</v>
      </c>
      <c r="J34" s="297" t="s">
        <v>68</v>
      </c>
      <c r="K34" s="300"/>
      <c r="L34" s="304"/>
      <c r="M34" s="304">
        <v>22</v>
      </c>
      <c r="N34" s="297"/>
      <c r="O34" s="298"/>
      <c r="P34" s="300"/>
      <c r="Q34" s="304"/>
      <c r="R34" s="304">
        <v>8</v>
      </c>
      <c r="S34" s="297"/>
      <c r="T34" s="298"/>
      <c r="U34" s="300"/>
      <c r="V34" s="304"/>
      <c r="W34" s="304"/>
      <c r="X34" s="297"/>
      <c r="Y34" s="298"/>
      <c r="Z34" s="300"/>
      <c r="AA34" s="304"/>
      <c r="AB34" s="304"/>
      <c r="AC34" s="297"/>
      <c r="AD34" s="298"/>
      <c r="AE34" s="308">
        <f t="shared" si="0"/>
        <v>0</v>
      </c>
      <c r="AF34" s="305">
        <f t="shared" si="1"/>
        <v>0</v>
      </c>
      <c r="AG34" s="305">
        <f t="shared" si="2"/>
        <v>30</v>
      </c>
      <c r="AH34" s="305">
        <f t="shared" si="3"/>
        <v>0</v>
      </c>
      <c r="AI34" s="309">
        <f t="shared" si="4"/>
        <v>0</v>
      </c>
      <c r="AJ34" s="293" t="s">
        <v>290</v>
      </c>
      <c r="AK34" s="329">
        <v>12780496</v>
      </c>
      <c r="AL34" s="330"/>
      <c r="AM34" s="330"/>
      <c r="AN34" s="306"/>
      <c r="AO34" s="306"/>
      <c r="AP34" s="306"/>
      <c r="AQ34" s="306"/>
      <c r="AR34" s="335"/>
    </row>
    <row r="35" spans="1:44" s="312" customFormat="1" ht="16.5" customHeight="1">
      <c r="A35" s="310" t="s">
        <v>340</v>
      </c>
      <c r="B35" s="294" t="s">
        <v>418</v>
      </c>
      <c r="C35" s="297" t="s">
        <v>438</v>
      </c>
      <c r="D35" s="311">
        <v>4926525</v>
      </c>
      <c r="E35" s="295" t="s">
        <v>451</v>
      </c>
      <c r="F35" s="295" t="s">
        <v>193</v>
      </c>
      <c r="G35" s="296">
        <v>35358</v>
      </c>
      <c r="H35" s="297">
        <v>1988</v>
      </c>
      <c r="I35" s="297">
        <v>19</v>
      </c>
      <c r="J35" s="297" t="s">
        <v>66</v>
      </c>
      <c r="K35" s="300"/>
      <c r="L35" s="304"/>
      <c r="M35" s="304"/>
      <c r="N35" s="297">
        <v>65</v>
      </c>
      <c r="O35" s="298"/>
      <c r="P35" s="300"/>
      <c r="Q35" s="304"/>
      <c r="R35" s="304">
        <v>7</v>
      </c>
      <c r="S35" s="297"/>
      <c r="T35" s="298"/>
      <c r="U35" s="300"/>
      <c r="V35" s="304"/>
      <c r="W35" s="304"/>
      <c r="X35" s="297"/>
      <c r="Y35" s="298"/>
      <c r="Z35" s="300"/>
      <c r="AA35" s="304"/>
      <c r="AB35" s="304"/>
      <c r="AC35" s="297"/>
      <c r="AD35" s="298"/>
      <c r="AE35" s="308">
        <f t="shared" si="0"/>
        <v>0</v>
      </c>
      <c r="AF35" s="305">
        <f t="shared" si="1"/>
        <v>0</v>
      </c>
      <c r="AG35" s="305">
        <f t="shared" si="2"/>
        <v>7</v>
      </c>
      <c r="AH35" s="305">
        <f t="shared" si="3"/>
        <v>65</v>
      </c>
      <c r="AI35" s="309">
        <f t="shared" si="4"/>
        <v>0</v>
      </c>
      <c r="AJ35" s="293" t="s">
        <v>290</v>
      </c>
      <c r="AK35" s="329" t="s">
        <v>489</v>
      </c>
      <c r="AL35" s="330"/>
      <c r="AM35" s="330"/>
      <c r="AN35" s="306"/>
      <c r="AO35" s="306"/>
      <c r="AP35" s="306"/>
      <c r="AQ35" s="306"/>
      <c r="AR35" s="335"/>
    </row>
    <row r="36" spans="1:44" s="312" customFormat="1" ht="16.5" customHeight="1">
      <c r="A36" s="310" t="s">
        <v>341</v>
      </c>
      <c r="B36" s="294" t="s">
        <v>406</v>
      </c>
      <c r="C36" s="297" t="s">
        <v>407</v>
      </c>
      <c r="D36" s="311">
        <v>3718205</v>
      </c>
      <c r="E36" s="295" t="s">
        <v>452</v>
      </c>
      <c r="F36" s="295" t="s">
        <v>131</v>
      </c>
      <c r="G36" s="296">
        <v>35689</v>
      </c>
      <c r="H36" s="297">
        <v>1822</v>
      </c>
      <c r="I36" s="297">
        <v>18</v>
      </c>
      <c r="J36" s="297" t="s">
        <v>67</v>
      </c>
      <c r="K36" s="300"/>
      <c r="L36" s="304"/>
      <c r="M36" s="304"/>
      <c r="N36" s="302">
        <v>100</v>
      </c>
      <c r="O36" s="307"/>
      <c r="P36" s="300"/>
      <c r="Q36" s="304"/>
      <c r="R36" s="304">
        <v>6</v>
      </c>
      <c r="S36" s="302"/>
      <c r="T36" s="307"/>
      <c r="U36" s="300"/>
      <c r="V36" s="304"/>
      <c r="W36" s="304"/>
      <c r="X36" s="302"/>
      <c r="Y36" s="307"/>
      <c r="Z36" s="300"/>
      <c r="AA36" s="304"/>
      <c r="AB36" s="304"/>
      <c r="AC36" s="297"/>
      <c r="AD36" s="298"/>
      <c r="AE36" s="308">
        <f t="shared" si="0"/>
        <v>0</v>
      </c>
      <c r="AF36" s="305">
        <f t="shared" si="1"/>
        <v>0</v>
      </c>
      <c r="AG36" s="305">
        <f t="shared" si="2"/>
        <v>7</v>
      </c>
      <c r="AH36" s="305">
        <f t="shared" si="3"/>
        <v>0</v>
      </c>
      <c r="AI36" s="309">
        <f t="shared" si="4"/>
        <v>0</v>
      </c>
      <c r="AJ36" s="293" t="s">
        <v>290</v>
      </c>
      <c r="AK36" s="329">
        <v>23370002</v>
      </c>
      <c r="AL36" s="330"/>
      <c r="AM36" s="330"/>
      <c r="AN36" s="306"/>
      <c r="AO36" s="306"/>
      <c r="AP36" s="306"/>
      <c r="AQ36" s="306"/>
      <c r="AR36" s="335"/>
    </row>
    <row r="37" spans="1:44" s="312" customFormat="1" ht="16.5" customHeight="1">
      <c r="A37" s="310" t="s">
        <v>342</v>
      </c>
      <c r="B37" s="294" t="s">
        <v>403</v>
      </c>
      <c r="C37" s="297" t="s">
        <v>404</v>
      </c>
      <c r="D37" s="311">
        <v>9424333</v>
      </c>
      <c r="E37" s="295" t="s">
        <v>453</v>
      </c>
      <c r="F37" s="295" t="s">
        <v>175</v>
      </c>
      <c r="G37" s="296">
        <v>35448</v>
      </c>
      <c r="H37" s="297">
        <v>1788</v>
      </c>
      <c r="I37" s="297">
        <v>17</v>
      </c>
      <c r="J37" s="297" t="s">
        <v>67</v>
      </c>
      <c r="K37" s="300"/>
      <c r="L37" s="304"/>
      <c r="M37" s="304"/>
      <c r="N37" s="297">
        <v>80</v>
      </c>
      <c r="O37" s="298"/>
      <c r="P37" s="300"/>
      <c r="Q37" s="304"/>
      <c r="R37" s="304">
        <v>5</v>
      </c>
      <c r="S37" s="297"/>
      <c r="T37" s="298"/>
      <c r="U37" s="300"/>
      <c r="V37" s="304"/>
      <c r="W37" s="304"/>
      <c r="X37" s="297"/>
      <c r="Y37" s="298"/>
      <c r="Z37" s="300"/>
      <c r="AA37" s="304"/>
      <c r="AB37" s="304"/>
      <c r="AC37" s="297"/>
      <c r="AD37" s="298"/>
      <c r="AE37" s="308">
        <f t="shared" si="0"/>
        <v>0</v>
      </c>
      <c r="AF37" s="305">
        <f t="shared" si="1"/>
        <v>0</v>
      </c>
      <c r="AG37" s="305">
        <f t="shared" si="2"/>
        <v>5</v>
      </c>
      <c r="AH37" s="305">
        <f t="shared" si="3"/>
        <v>80</v>
      </c>
      <c r="AI37" s="309">
        <f t="shared" si="4"/>
        <v>0</v>
      </c>
      <c r="AJ37" s="293" t="s">
        <v>290</v>
      </c>
      <c r="AK37" s="329">
        <v>12940073</v>
      </c>
      <c r="AL37" s="330"/>
      <c r="AM37" s="330"/>
      <c r="AN37" s="306"/>
      <c r="AO37" s="306"/>
      <c r="AP37" s="306"/>
      <c r="AQ37" s="306"/>
      <c r="AR37" s="335"/>
    </row>
    <row r="38" spans="1:44" s="312" customFormat="1" ht="16.5" customHeight="1">
      <c r="A38" s="310" t="s">
        <v>343</v>
      </c>
      <c r="B38" s="294" t="s">
        <v>406</v>
      </c>
      <c r="C38" s="297" t="s">
        <v>407</v>
      </c>
      <c r="D38" s="299">
        <v>418605</v>
      </c>
      <c r="E38" s="295" t="s">
        <v>454</v>
      </c>
      <c r="F38" s="295" t="s">
        <v>131</v>
      </c>
      <c r="G38" s="296">
        <v>35308</v>
      </c>
      <c r="H38" s="297">
        <v>1880</v>
      </c>
      <c r="I38" s="297">
        <v>18</v>
      </c>
      <c r="J38" s="297" t="s">
        <v>66</v>
      </c>
      <c r="K38" s="300"/>
      <c r="L38" s="304"/>
      <c r="M38" s="304">
        <v>24</v>
      </c>
      <c r="N38" s="297"/>
      <c r="O38" s="298"/>
      <c r="P38" s="300"/>
      <c r="Q38" s="304"/>
      <c r="R38" s="304">
        <v>4</v>
      </c>
      <c r="S38" s="297"/>
      <c r="T38" s="298"/>
      <c r="U38" s="300"/>
      <c r="V38" s="304"/>
      <c r="W38" s="304"/>
      <c r="X38" s="297"/>
      <c r="Y38" s="298"/>
      <c r="Z38" s="300"/>
      <c r="AA38" s="304"/>
      <c r="AB38" s="304"/>
      <c r="AC38" s="297"/>
      <c r="AD38" s="301"/>
      <c r="AE38" s="308">
        <f t="shared" si="0"/>
        <v>0</v>
      </c>
      <c r="AF38" s="305">
        <f t="shared" si="1"/>
        <v>0</v>
      </c>
      <c r="AG38" s="305">
        <f t="shared" si="2"/>
        <v>28</v>
      </c>
      <c r="AH38" s="305">
        <f t="shared" si="3"/>
        <v>0</v>
      </c>
      <c r="AI38" s="309">
        <f t="shared" si="4"/>
        <v>0</v>
      </c>
      <c r="AJ38" s="293" t="s">
        <v>290</v>
      </c>
      <c r="AK38" s="329">
        <v>23370002</v>
      </c>
      <c r="AL38" s="330"/>
      <c r="AM38" s="330"/>
      <c r="AN38" s="306"/>
      <c r="AO38" s="306"/>
      <c r="AP38" s="306"/>
      <c r="AQ38" s="306"/>
      <c r="AR38" s="335"/>
    </row>
    <row r="39" spans="1:44" s="312" customFormat="1" ht="16.5" customHeight="1">
      <c r="A39" s="310" t="s">
        <v>344</v>
      </c>
      <c r="B39" s="294" t="s">
        <v>403</v>
      </c>
      <c r="C39" s="297" t="s">
        <v>432</v>
      </c>
      <c r="D39" s="315">
        <v>9131676</v>
      </c>
      <c r="E39" s="295" t="s">
        <v>455</v>
      </c>
      <c r="F39" s="295" t="s">
        <v>147</v>
      </c>
      <c r="G39" s="296">
        <v>35894</v>
      </c>
      <c r="H39" s="297">
        <v>1793</v>
      </c>
      <c r="I39" s="297">
        <v>17</v>
      </c>
      <c r="J39" s="297" t="s">
        <v>68</v>
      </c>
      <c r="K39" s="300"/>
      <c r="L39" s="304"/>
      <c r="M39" s="304">
        <v>15</v>
      </c>
      <c r="N39" s="297"/>
      <c r="O39" s="298"/>
      <c r="P39" s="300"/>
      <c r="Q39" s="304"/>
      <c r="R39" s="304">
        <v>3</v>
      </c>
      <c r="S39" s="297"/>
      <c r="T39" s="298"/>
      <c r="U39" s="300"/>
      <c r="V39" s="304"/>
      <c r="W39" s="304"/>
      <c r="X39" s="297"/>
      <c r="Y39" s="298"/>
      <c r="Z39" s="300"/>
      <c r="AA39" s="304"/>
      <c r="AB39" s="304"/>
      <c r="AC39" s="297"/>
      <c r="AD39" s="298"/>
      <c r="AE39" s="308">
        <f t="shared" si="0"/>
        <v>0</v>
      </c>
      <c r="AF39" s="305">
        <f t="shared" si="1"/>
        <v>0</v>
      </c>
      <c r="AG39" s="305">
        <f t="shared" si="2"/>
        <v>18</v>
      </c>
      <c r="AH39" s="305">
        <f t="shared" si="3"/>
        <v>0</v>
      </c>
      <c r="AI39" s="309">
        <f t="shared" si="4"/>
        <v>0</v>
      </c>
      <c r="AJ39" s="293" t="s">
        <v>290</v>
      </c>
      <c r="AK39" s="329">
        <v>12910402</v>
      </c>
      <c r="AL39" s="330"/>
      <c r="AM39" s="330"/>
      <c r="AN39" s="306"/>
      <c r="AO39" s="306"/>
      <c r="AP39" s="306"/>
      <c r="AQ39" s="306"/>
      <c r="AR39" s="335"/>
    </row>
    <row r="40" spans="1:44" s="312" customFormat="1" ht="16.5" customHeight="1" thickBot="1">
      <c r="A40" s="328" t="s">
        <v>280</v>
      </c>
      <c r="B40" s="294" t="s">
        <v>403</v>
      </c>
      <c r="C40" s="297" t="s">
        <v>412</v>
      </c>
      <c r="D40" s="315">
        <v>9236902</v>
      </c>
      <c r="E40" s="295" t="s">
        <v>456</v>
      </c>
      <c r="F40" s="295" t="s">
        <v>127</v>
      </c>
      <c r="G40" s="296">
        <v>35800</v>
      </c>
      <c r="H40" s="297">
        <v>1861</v>
      </c>
      <c r="I40" s="297">
        <v>18</v>
      </c>
      <c r="J40" s="297" t="s">
        <v>68</v>
      </c>
      <c r="K40" s="300"/>
      <c r="L40" s="304"/>
      <c r="M40" s="304">
        <v>17</v>
      </c>
      <c r="N40" s="297"/>
      <c r="O40" s="298"/>
      <c r="P40" s="300"/>
      <c r="Q40" s="304"/>
      <c r="R40" s="327"/>
      <c r="S40" s="297"/>
      <c r="T40" s="298"/>
      <c r="U40" s="300"/>
      <c r="V40" s="304"/>
      <c r="W40" s="304"/>
      <c r="X40" s="297"/>
      <c r="Y40" s="298"/>
      <c r="Z40" s="300"/>
      <c r="AA40" s="304"/>
      <c r="AB40" s="304"/>
      <c r="AC40" s="297"/>
      <c r="AD40" s="298"/>
      <c r="AE40" s="308">
        <f t="shared" si="0"/>
        <v>0</v>
      </c>
      <c r="AF40" s="305">
        <f t="shared" si="1"/>
        <v>0</v>
      </c>
      <c r="AG40" s="305">
        <f t="shared" si="2"/>
        <v>17</v>
      </c>
      <c r="AH40" s="305">
        <f t="shared" si="3"/>
        <v>0</v>
      </c>
      <c r="AI40" s="309">
        <f t="shared" si="4"/>
        <v>0</v>
      </c>
      <c r="AJ40" s="293" t="s">
        <v>290</v>
      </c>
      <c r="AK40" s="329">
        <v>12921458</v>
      </c>
      <c r="AL40" s="330"/>
      <c r="AM40" s="330"/>
      <c r="AN40" s="306"/>
      <c r="AO40" s="306"/>
      <c r="AP40" s="306"/>
      <c r="AQ40" s="306"/>
      <c r="AR40" s="335"/>
    </row>
    <row r="41" spans="1:37" s="35" customFormat="1" ht="16.5" customHeight="1" thickTop="1">
      <c r="A41" s="201"/>
      <c r="B41" s="19"/>
      <c r="C41" s="19"/>
      <c r="D41" s="19"/>
      <c r="E41" s="19"/>
      <c r="F41" s="19"/>
      <c r="G41" s="19"/>
      <c r="H41" s="19"/>
      <c r="I41" s="19"/>
      <c r="J41" s="19"/>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189"/>
      <c r="AK41" s="33"/>
    </row>
    <row r="42" spans="1:37" s="35" customFormat="1" ht="16.5" customHeight="1">
      <c r="A42" s="209"/>
      <c r="B42" s="34"/>
      <c r="C42" s="34"/>
      <c r="D42" s="34"/>
      <c r="E42" s="34"/>
      <c r="F42" s="34"/>
      <c r="G42" s="34"/>
      <c r="H42" s="34"/>
      <c r="I42" s="34"/>
      <c r="J42" s="34"/>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189"/>
      <c r="AK42" s="33"/>
    </row>
    <row r="43" spans="1:44" s="3" customFormat="1" ht="25.5" customHeight="1">
      <c r="A43" s="342" t="s">
        <v>328</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190"/>
      <c r="AK43" s="267"/>
      <c r="AL43" s="268"/>
      <c r="AM43" s="268"/>
      <c r="AN43" s="268"/>
      <c r="AO43" s="268"/>
      <c r="AP43" s="268"/>
      <c r="AQ43" s="268"/>
      <c r="AR43" s="268"/>
    </row>
    <row r="44" spans="1:36" ht="16.5" customHeight="1" thickBot="1">
      <c r="A44" s="6" t="s">
        <v>24</v>
      </c>
      <c r="B44" s="180"/>
      <c r="C44" s="10"/>
      <c r="D44" s="10"/>
      <c r="E44" s="207">
        <v>41645</v>
      </c>
      <c r="F44" s="34"/>
      <c r="G44" s="34"/>
      <c r="H44" s="34"/>
      <c r="I44" s="34"/>
      <c r="J44" s="34"/>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189"/>
    </row>
    <row r="45" spans="1:44" s="6" customFormat="1" ht="18.75" customHeight="1" thickTop="1">
      <c r="A45" s="376" t="s">
        <v>12</v>
      </c>
      <c r="B45" s="376"/>
      <c r="C45" s="376"/>
      <c r="D45" s="376"/>
      <c r="E45" s="376"/>
      <c r="F45" s="376"/>
      <c r="G45" s="376"/>
      <c r="H45" s="376"/>
      <c r="I45" s="376"/>
      <c r="J45" s="377"/>
      <c r="K45" s="370" t="s">
        <v>25</v>
      </c>
      <c r="L45" s="371"/>
      <c r="M45" s="371"/>
      <c r="N45" s="371"/>
      <c r="O45" s="372"/>
      <c r="P45" s="370" t="s">
        <v>25</v>
      </c>
      <c r="Q45" s="371"/>
      <c r="R45" s="371"/>
      <c r="S45" s="371"/>
      <c r="T45" s="372"/>
      <c r="U45" s="370" t="s">
        <v>25</v>
      </c>
      <c r="V45" s="371"/>
      <c r="W45" s="371"/>
      <c r="X45" s="371"/>
      <c r="Y45" s="372"/>
      <c r="Z45" s="370" t="s">
        <v>25</v>
      </c>
      <c r="AA45" s="371"/>
      <c r="AB45" s="371"/>
      <c r="AC45" s="371"/>
      <c r="AD45" s="372"/>
      <c r="AE45" s="370" t="s">
        <v>30</v>
      </c>
      <c r="AF45" s="371"/>
      <c r="AG45" s="371"/>
      <c r="AH45" s="371"/>
      <c r="AI45" s="372"/>
      <c r="AJ45" s="181"/>
      <c r="AK45" s="33"/>
      <c r="AL45" s="2"/>
      <c r="AM45" s="2"/>
      <c r="AN45" s="2"/>
      <c r="AO45" s="2"/>
      <c r="AP45" s="2"/>
      <c r="AQ45" s="2"/>
      <c r="AR45" s="2"/>
    </row>
    <row r="46" spans="1:36" ht="18.75" customHeight="1" thickBot="1">
      <c r="A46" s="378" t="s">
        <v>337</v>
      </c>
      <c r="B46" s="378"/>
      <c r="C46" s="378"/>
      <c r="D46" s="378"/>
      <c r="E46" s="378"/>
      <c r="F46" s="378"/>
      <c r="G46" s="378"/>
      <c r="H46" s="378"/>
      <c r="I46" s="378"/>
      <c r="J46" s="379"/>
      <c r="K46" s="373" t="s">
        <v>26</v>
      </c>
      <c r="L46" s="374"/>
      <c r="M46" s="374"/>
      <c r="N46" s="374"/>
      <c r="O46" s="375"/>
      <c r="P46" s="373" t="s">
        <v>27</v>
      </c>
      <c r="Q46" s="374"/>
      <c r="R46" s="374"/>
      <c r="S46" s="374"/>
      <c r="T46" s="375"/>
      <c r="U46" s="373" t="s">
        <v>28</v>
      </c>
      <c r="V46" s="374"/>
      <c r="W46" s="374"/>
      <c r="X46" s="374"/>
      <c r="Y46" s="375"/>
      <c r="Z46" s="373" t="s">
        <v>29</v>
      </c>
      <c r="AA46" s="374"/>
      <c r="AB46" s="374"/>
      <c r="AC46" s="374"/>
      <c r="AD46" s="375"/>
      <c r="AE46" s="373" t="s">
        <v>289</v>
      </c>
      <c r="AF46" s="374"/>
      <c r="AG46" s="374"/>
      <c r="AH46" s="374"/>
      <c r="AI46" s="375"/>
      <c r="AJ46" s="181"/>
    </row>
    <row r="47" spans="1:36" ht="16.5" customHeight="1" thickTop="1">
      <c r="A47" s="24" t="s">
        <v>16</v>
      </c>
      <c r="B47" s="25" t="s">
        <v>44</v>
      </c>
      <c r="C47" s="26" t="s">
        <v>33</v>
      </c>
      <c r="D47" s="27" t="s">
        <v>32</v>
      </c>
      <c r="E47" s="183" t="s">
        <v>17</v>
      </c>
      <c r="F47" s="183" t="s">
        <v>18</v>
      </c>
      <c r="G47" s="183" t="s">
        <v>31</v>
      </c>
      <c r="H47" s="184" t="s">
        <v>25</v>
      </c>
      <c r="I47" s="183" t="s">
        <v>19</v>
      </c>
      <c r="J47" s="28" t="s">
        <v>20</v>
      </c>
      <c r="K47" s="29" t="s">
        <v>64</v>
      </c>
      <c r="L47" s="26" t="s">
        <v>65</v>
      </c>
      <c r="M47" s="240" t="s">
        <v>34</v>
      </c>
      <c r="N47" s="26" t="s">
        <v>21</v>
      </c>
      <c r="O47" s="28" t="s">
        <v>22</v>
      </c>
      <c r="P47" s="29" t="s">
        <v>64</v>
      </c>
      <c r="Q47" s="26" t="s">
        <v>65</v>
      </c>
      <c r="R47" s="240" t="s">
        <v>34</v>
      </c>
      <c r="S47" s="26" t="s">
        <v>21</v>
      </c>
      <c r="T47" s="28" t="s">
        <v>22</v>
      </c>
      <c r="U47" s="29" t="s">
        <v>64</v>
      </c>
      <c r="V47" s="26" t="s">
        <v>65</v>
      </c>
      <c r="W47" s="240" t="s">
        <v>34</v>
      </c>
      <c r="X47" s="26" t="s">
        <v>21</v>
      </c>
      <c r="Y47" s="28" t="s">
        <v>22</v>
      </c>
      <c r="Z47" s="29" t="s">
        <v>64</v>
      </c>
      <c r="AA47" s="26" t="s">
        <v>65</v>
      </c>
      <c r="AB47" s="240" t="s">
        <v>34</v>
      </c>
      <c r="AC47" s="26" t="s">
        <v>21</v>
      </c>
      <c r="AD47" s="28" t="s">
        <v>22</v>
      </c>
      <c r="AE47" s="29" t="s">
        <v>64</v>
      </c>
      <c r="AF47" s="26" t="s">
        <v>65</v>
      </c>
      <c r="AG47" s="240" t="s">
        <v>34</v>
      </c>
      <c r="AH47" s="26" t="s">
        <v>21</v>
      </c>
      <c r="AI47" s="28" t="s">
        <v>22</v>
      </c>
      <c r="AJ47" s="181"/>
    </row>
    <row r="48" spans="1:44" s="32" customFormat="1" ht="16.5" customHeight="1">
      <c r="A48" s="187">
        <v>1</v>
      </c>
      <c r="B48" s="294" t="s">
        <v>403</v>
      </c>
      <c r="C48" s="297" t="s">
        <v>412</v>
      </c>
      <c r="D48" s="228">
        <v>9235934</v>
      </c>
      <c r="E48" s="295" t="s">
        <v>457</v>
      </c>
      <c r="F48" s="295" t="s">
        <v>176</v>
      </c>
      <c r="G48" s="296">
        <v>35722</v>
      </c>
      <c r="H48" s="297">
        <v>1419</v>
      </c>
      <c r="I48" s="297">
        <v>14</v>
      </c>
      <c r="J48" s="297" t="s">
        <v>67</v>
      </c>
      <c r="K48" s="20"/>
      <c r="L48" s="205"/>
      <c r="M48" s="205">
        <v>40</v>
      </c>
      <c r="N48" s="238"/>
      <c r="O48" s="132"/>
      <c r="P48" s="20"/>
      <c r="Q48" s="205"/>
      <c r="R48" s="205">
        <v>65</v>
      </c>
      <c r="S48" s="131"/>
      <c r="T48" s="132"/>
      <c r="U48" s="20"/>
      <c r="V48" s="205"/>
      <c r="W48" s="205"/>
      <c r="X48" s="131"/>
      <c r="Y48" s="132"/>
      <c r="Z48" s="20"/>
      <c r="AA48" s="205"/>
      <c r="AB48" s="205"/>
      <c r="AC48" s="131"/>
      <c r="AD48" s="204"/>
      <c r="AE48" s="234">
        <f aca="true" t="shared" si="8" ref="AE48:AE72">(K48+P48+U48+Z48)+MOD(ROUND((L48+Q48+V48+AA48-AF48)/100,),100)</f>
        <v>0</v>
      </c>
      <c r="AF48" s="208">
        <f aca="true" t="shared" si="9" ref="AF48:AF72">MOD(L48+Q48+V48+AA48+ROUND((M48+R48+W48+AB48-AG48)/100,),100)</f>
        <v>1</v>
      </c>
      <c r="AG48" s="208">
        <f aca="true" t="shared" si="10" ref="AG48:AG72">MOD(M48+R48+W48+AB48+ROUND((N48+S48+X48+AC48-AH48)/100,),100)</f>
        <v>5</v>
      </c>
      <c r="AH48" s="208">
        <f aca="true" t="shared" si="11" ref="AH48:AH72">MOD(N48+S48+X48+AC48+ROUND((O48+T48+Y48+AD48-AI48)/100,),100)</f>
        <v>0</v>
      </c>
      <c r="AI48" s="239">
        <f aca="true" t="shared" si="12" ref="AI48:AI72">MOD(O48+T48+Y48+AD48,100)</f>
        <v>0</v>
      </c>
      <c r="AJ48" s="31"/>
      <c r="AK48" s="329">
        <v>12920309</v>
      </c>
      <c r="AL48" s="270"/>
      <c r="AM48" s="270"/>
      <c r="AN48" s="218"/>
      <c r="AO48" s="218"/>
      <c r="AP48" s="218"/>
      <c r="AQ48" s="218"/>
      <c r="AR48" s="212"/>
    </row>
    <row r="49" spans="1:44" s="32" customFormat="1" ht="16.5" customHeight="1">
      <c r="A49" s="187">
        <v>2</v>
      </c>
      <c r="B49" s="294" t="s">
        <v>403</v>
      </c>
      <c r="C49" s="297" t="s">
        <v>412</v>
      </c>
      <c r="D49" s="229">
        <v>9233209</v>
      </c>
      <c r="E49" s="295" t="s">
        <v>458</v>
      </c>
      <c r="F49" s="295" t="s">
        <v>301</v>
      </c>
      <c r="G49" s="296">
        <v>35446</v>
      </c>
      <c r="H49" s="297">
        <v>1236</v>
      </c>
      <c r="I49" s="297">
        <v>12</v>
      </c>
      <c r="J49" s="297" t="s">
        <v>67</v>
      </c>
      <c r="K49" s="20"/>
      <c r="L49" s="205"/>
      <c r="M49" s="205"/>
      <c r="N49" s="131">
        <v>100</v>
      </c>
      <c r="O49" s="132"/>
      <c r="P49" s="20"/>
      <c r="Q49" s="205"/>
      <c r="R49" s="205">
        <v>50</v>
      </c>
      <c r="S49" s="131"/>
      <c r="T49" s="132"/>
      <c r="U49" s="20"/>
      <c r="V49" s="205"/>
      <c r="W49" s="205"/>
      <c r="X49" s="131"/>
      <c r="Y49" s="132"/>
      <c r="Z49" s="20"/>
      <c r="AA49" s="205"/>
      <c r="AB49" s="205"/>
      <c r="AC49" s="131"/>
      <c r="AD49" s="132"/>
      <c r="AE49" s="234">
        <f t="shared" si="8"/>
        <v>0</v>
      </c>
      <c r="AF49" s="208">
        <f t="shared" si="9"/>
        <v>0</v>
      </c>
      <c r="AG49" s="208">
        <f t="shared" si="10"/>
        <v>51</v>
      </c>
      <c r="AH49" s="208">
        <f t="shared" si="11"/>
        <v>0</v>
      </c>
      <c r="AI49" s="239">
        <f t="shared" si="12"/>
        <v>0</v>
      </c>
      <c r="AJ49" s="275"/>
      <c r="AK49" s="329">
        <v>12920067</v>
      </c>
      <c r="AL49" s="270"/>
      <c r="AM49" s="270"/>
      <c r="AN49" s="218"/>
      <c r="AO49" s="218"/>
      <c r="AP49" s="218"/>
      <c r="AQ49" s="218"/>
      <c r="AR49" s="212"/>
    </row>
    <row r="50" spans="1:44" s="32" customFormat="1" ht="16.5" customHeight="1">
      <c r="A50" s="187">
        <v>3</v>
      </c>
      <c r="B50" s="294" t="s">
        <v>418</v>
      </c>
      <c r="C50" s="297" t="s">
        <v>440</v>
      </c>
      <c r="D50" s="230">
        <v>8518360</v>
      </c>
      <c r="E50" s="295" t="s">
        <v>459</v>
      </c>
      <c r="F50" s="295" t="s">
        <v>192</v>
      </c>
      <c r="G50" s="296">
        <v>35213</v>
      </c>
      <c r="H50" s="297">
        <v>1285</v>
      </c>
      <c r="I50" s="297">
        <v>12</v>
      </c>
      <c r="J50" s="297" t="s">
        <v>66</v>
      </c>
      <c r="K50" s="20"/>
      <c r="L50" s="205"/>
      <c r="M50" s="205">
        <v>35</v>
      </c>
      <c r="N50" s="235"/>
      <c r="O50" s="132"/>
      <c r="P50" s="20"/>
      <c r="Q50" s="205"/>
      <c r="R50" s="205">
        <v>40</v>
      </c>
      <c r="S50" s="131"/>
      <c r="T50" s="132"/>
      <c r="U50" s="20"/>
      <c r="V50" s="205"/>
      <c r="W50" s="205"/>
      <c r="X50" s="131"/>
      <c r="Y50" s="132"/>
      <c r="Z50" s="20"/>
      <c r="AA50" s="205"/>
      <c r="AB50" s="205"/>
      <c r="AC50" s="131"/>
      <c r="AD50" s="204"/>
      <c r="AE50" s="234">
        <f t="shared" si="8"/>
        <v>0</v>
      </c>
      <c r="AF50" s="208">
        <f t="shared" si="9"/>
        <v>0</v>
      </c>
      <c r="AG50" s="208">
        <f t="shared" si="10"/>
        <v>75</v>
      </c>
      <c r="AH50" s="208">
        <f t="shared" si="11"/>
        <v>0</v>
      </c>
      <c r="AI50" s="239">
        <f t="shared" si="12"/>
        <v>0</v>
      </c>
      <c r="AJ50" s="31"/>
      <c r="AK50" s="329" t="s">
        <v>490</v>
      </c>
      <c r="AL50" s="270"/>
      <c r="AM50" s="270"/>
      <c r="AN50" s="218"/>
      <c r="AO50" s="218"/>
      <c r="AP50" s="218"/>
      <c r="AQ50" s="218"/>
      <c r="AR50" s="212"/>
    </row>
    <row r="51" spans="1:44" ht="16.5" customHeight="1">
      <c r="A51" s="187">
        <v>4</v>
      </c>
      <c r="B51" s="294" t="s">
        <v>418</v>
      </c>
      <c r="C51" s="297" t="s">
        <v>460</v>
      </c>
      <c r="D51" s="264">
        <v>5320148</v>
      </c>
      <c r="E51" s="295" t="s">
        <v>461</v>
      </c>
      <c r="F51" s="295" t="s">
        <v>1</v>
      </c>
      <c r="G51" s="296">
        <v>36206</v>
      </c>
      <c r="H51" s="297">
        <v>1255</v>
      </c>
      <c r="I51" s="297">
        <v>12</v>
      </c>
      <c r="J51" s="297" t="s">
        <v>69</v>
      </c>
      <c r="K51" s="250"/>
      <c r="L51" s="252"/>
      <c r="M51" s="252"/>
      <c r="N51" s="235">
        <v>80</v>
      </c>
      <c r="O51" s="248"/>
      <c r="P51" s="250"/>
      <c r="Q51" s="252"/>
      <c r="R51" s="252">
        <v>35</v>
      </c>
      <c r="S51" s="259"/>
      <c r="T51" s="248"/>
      <c r="U51" s="250"/>
      <c r="V51" s="252"/>
      <c r="W51" s="252"/>
      <c r="X51" s="259"/>
      <c r="Y51" s="248"/>
      <c r="Z51" s="250"/>
      <c r="AA51" s="252"/>
      <c r="AB51" s="252"/>
      <c r="AC51" s="259"/>
      <c r="AD51" s="246"/>
      <c r="AE51" s="234">
        <f t="shared" si="8"/>
        <v>0</v>
      </c>
      <c r="AF51" s="208">
        <f t="shared" si="9"/>
        <v>0</v>
      </c>
      <c r="AG51" s="208">
        <f t="shared" si="10"/>
        <v>35</v>
      </c>
      <c r="AH51" s="208">
        <f t="shared" si="11"/>
        <v>80</v>
      </c>
      <c r="AI51" s="239">
        <f t="shared" si="12"/>
        <v>0</v>
      </c>
      <c r="AJ51" s="275"/>
      <c r="AK51" s="329" t="s">
        <v>491</v>
      </c>
      <c r="AL51" s="270"/>
      <c r="AM51" s="270"/>
      <c r="AN51" s="218"/>
      <c r="AO51" s="218"/>
      <c r="AP51" s="218"/>
      <c r="AQ51" s="218"/>
      <c r="AR51" s="212"/>
    </row>
    <row r="52" spans="1:44" ht="16.5" customHeight="1">
      <c r="A52" s="187">
        <v>5</v>
      </c>
      <c r="B52" s="294" t="s">
        <v>406</v>
      </c>
      <c r="C52" s="297" t="s">
        <v>434</v>
      </c>
      <c r="D52" s="228">
        <v>418577</v>
      </c>
      <c r="E52" s="295" t="s">
        <v>462</v>
      </c>
      <c r="F52" s="295" t="s">
        <v>225</v>
      </c>
      <c r="G52" s="296">
        <v>35313</v>
      </c>
      <c r="H52" s="297">
        <v>1265</v>
      </c>
      <c r="I52" s="297">
        <v>12</v>
      </c>
      <c r="J52" s="297" t="s">
        <v>66</v>
      </c>
      <c r="K52" s="250"/>
      <c r="L52" s="252"/>
      <c r="M52" s="252">
        <v>15</v>
      </c>
      <c r="N52" s="235"/>
      <c r="O52" s="199"/>
      <c r="P52" s="250"/>
      <c r="Q52" s="252"/>
      <c r="R52" s="252">
        <v>30</v>
      </c>
      <c r="S52" s="238"/>
      <c r="T52" s="199"/>
      <c r="U52" s="250"/>
      <c r="V52" s="252"/>
      <c r="W52" s="252"/>
      <c r="X52" s="238"/>
      <c r="Y52" s="199"/>
      <c r="Z52" s="250"/>
      <c r="AA52" s="252"/>
      <c r="AB52" s="252"/>
      <c r="AC52" s="238"/>
      <c r="AD52" s="203"/>
      <c r="AE52" s="234">
        <f t="shared" si="8"/>
        <v>0</v>
      </c>
      <c r="AF52" s="208">
        <f t="shared" si="9"/>
        <v>0</v>
      </c>
      <c r="AG52" s="208">
        <f t="shared" si="10"/>
        <v>45</v>
      </c>
      <c r="AH52" s="208">
        <f t="shared" si="11"/>
        <v>0</v>
      </c>
      <c r="AI52" s="239">
        <f t="shared" si="12"/>
        <v>0</v>
      </c>
      <c r="AJ52" s="30"/>
      <c r="AK52" s="329">
        <v>23410612</v>
      </c>
      <c r="AL52" s="270"/>
      <c r="AM52" s="270"/>
      <c r="AN52" s="218"/>
      <c r="AO52" s="218"/>
      <c r="AP52" s="218"/>
      <c r="AQ52" s="218"/>
      <c r="AR52" s="212"/>
    </row>
    <row r="53" spans="1:44" ht="16.5" customHeight="1">
      <c r="A53" s="187">
        <v>6</v>
      </c>
      <c r="B53" s="294" t="s">
        <v>418</v>
      </c>
      <c r="C53" s="297" t="s">
        <v>419</v>
      </c>
      <c r="D53" s="228">
        <v>4440440</v>
      </c>
      <c r="E53" s="295" t="s">
        <v>463</v>
      </c>
      <c r="F53" s="295" t="s">
        <v>293</v>
      </c>
      <c r="G53" s="296">
        <v>35692</v>
      </c>
      <c r="H53" s="297">
        <v>1136</v>
      </c>
      <c r="I53" s="297">
        <v>11</v>
      </c>
      <c r="J53" s="297" t="s">
        <v>67</v>
      </c>
      <c r="K53" s="20"/>
      <c r="L53" s="205"/>
      <c r="M53" s="205"/>
      <c r="N53" s="235">
        <v>80</v>
      </c>
      <c r="O53" s="132"/>
      <c r="P53" s="20"/>
      <c r="Q53" s="205"/>
      <c r="R53" s="205">
        <v>25</v>
      </c>
      <c r="S53" s="131"/>
      <c r="T53" s="132"/>
      <c r="U53" s="20"/>
      <c r="V53" s="205"/>
      <c r="W53" s="205"/>
      <c r="X53" s="131"/>
      <c r="Y53" s="132"/>
      <c r="Z53" s="20"/>
      <c r="AA53" s="205"/>
      <c r="AB53" s="205"/>
      <c r="AC53" s="131"/>
      <c r="AD53" s="132"/>
      <c r="AE53" s="234">
        <f t="shared" si="8"/>
        <v>0</v>
      </c>
      <c r="AF53" s="208">
        <f t="shared" si="9"/>
        <v>0</v>
      </c>
      <c r="AG53" s="208">
        <f t="shared" si="10"/>
        <v>25</v>
      </c>
      <c r="AH53" s="208">
        <f t="shared" si="11"/>
        <v>80</v>
      </c>
      <c r="AI53" s="239">
        <f t="shared" si="12"/>
        <v>0</v>
      </c>
      <c r="AJ53" s="275"/>
      <c r="AK53" s="329" t="s">
        <v>492</v>
      </c>
      <c r="AL53" s="270"/>
      <c r="AM53" s="270"/>
      <c r="AN53" s="218"/>
      <c r="AO53" s="218"/>
      <c r="AP53" s="218"/>
      <c r="AQ53" s="218"/>
      <c r="AR53" s="212"/>
    </row>
    <row r="54" spans="1:44" s="245" customFormat="1" ht="16.5" customHeight="1">
      <c r="A54" s="187">
        <v>7</v>
      </c>
      <c r="B54" s="294" t="s">
        <v>418</v>
      </c>
      <c r="C54" s="297" t="s">
        <v>440</v>
      </c>
      <c r="D54" s="233">
        <v>8521252</v>
      </c>
      <c r="E54" s="295" t="s">
        <v>464</v>
      </c>
      <c r="F54" s="295" t="s">
        <v>292</v>
      </c>
      <c r="G54" s="296">
        <v>35988</v>
      </c>
      <c r="H54" s="297">
        <v>1271</v>
      </c>
      <c r="I54" s="297">
        <v>12</v>
      </c>
      <c r="J54" s="297" t="s">
        <v>68</v>
      </c>
      <c r="K54" s="20"/>
      <c r="L54" s="205"/>
      <c r="M54" s="205"/>
      <c r="N54" s="247">
        <v>100</v>
      </c>
      <c r="O54" s="132"/>
      <c r="P54" s="20"/>
      <c r="Q54" s="205"/>
      <c r="R54" s="205">
        <v>20</v>
      </c>
      <c r="S54" s="131"/>
      <c r="T54" s="132"/>
      <c r="U54" s="20"/>
      <c r="V54" s="205"/>
      <c r="W54" s="205"/>
      <c r="X54" s="131"/>
      <c r="Y54" s="132"/>
      <c r="Z54" s="20"/>
      <c r="AA54" s="205"/>
      <c r="AB54" s="205"/>
      <c r="AC54" s="131"/>
      <c r="AD54" s="132"/>
      <c r="AE54" s="253">
        <f t="shared" si="8"/>
        <v>0</v>
      </c>
      <c r="AF54" s="254">
        <f t="shared" si="9"/>
        <v>0</v>
      </c>
      <c r="AG54" s="254">
        <f t="shared" si="10"/>
        <v>21</v>
      </c>
      <c r="AH54" s="254">
        <f t="shared" si="11"/>
        <v>0</v>
      </c>
      <c r="AI54" s="255">
        <f t="shared" si="12"/>
        <v>0</v>
      </c>
      <c r="AJ54" s="275"/>
      <c r="AK54" s="329" t="s">
        <v>493</v>
      </c>
      <c r="AL54" s="270"/>
      <c r="AM54" s="270"/>
      <c r="AN54" s="218"/>
      <c r="AO54" s="218"/>
      <c r="AP54" s="218"/>
      <c r="AQ54" s="218"/>
      <c r="AR54" s="212"/>
    </row>
    <row r="55" spans="1:44" ht="16.5" customHeight="1">
      <c r="A55" s="187">
        <v>8</v>
      </c>
      <c r="B55" s="294" t="s">
        <v>406</v>
      </c>
      <c r="C55" s="297" t="s">
        <v>465</v>
      </c>
      <c r="D55" s="229">
        <v>186519</v>
      </c>
      <c r="E55" s="295" t="s">
        <v>466</v>
      </c>
      <c r="F55" s="295" t="s">
        <v>154</v>
      </c>
      <c r="G55" s="296">
        <v>35451</v>
      </c>
      <c r="H55" s="297">
        <v>1134</v>
      </c>
      <c r="I55" s="297">
        <v>11</v>
      </c>
      <c r="J55" s="297" t="s">
        <v>67</v>
      </c>
      <c r="K55" s="20"/>
      <c r="L55" s="205"/>
      <c r="M55" s="205"/>
      <c r="N55" s="259">
        <v>100</v>
      </c>
      <c r="O55" s="132"/>
      <c r="P55" s="20"/>
      <c r="Q55" s="205"/>
      <c r="R55" s="205">
        <v>15</v>
      </c>
      <c r="S55" s="131"/>
      <c r="T55" s="132"/>
      <c r="U55" s="20"/>
      <c r="V55" s="205"/>
      <c r="W55" s="205"/>
      <c r="X55" s="131"/>
      <c r="Y55" s="132"/>
      <c r="Z55" s="20"/>
      <c r="AA55" s="205"/>
      <c r="AB55" s="205"/>
      <c r="AC55" s="131"/>
      <c r="AD55" s="132"/>
      <c r="AE55" s="253">
        <f t="shared" si="8"/>
        <v>0</v>
      </c>
      <c r="AF55" s="254">
        <f t="shared" si="9"/>
        <v>0</v>
      </c>
      <c r="AG55" s="254">
        <f t="shared" si="10"/>
        <v>16</v>
      </c>
      <c r="AH55" s="254">
        <f t="shared" si="11"/>
        <v>0</v>
      </c>
      <c r="AI55" s="255">
        <f t="shared" si="12"/>
        <v>0</v>
      </c>
      <c r="AJ55" s="275"/>
      <c r="AK55" s="329">
        <v>23180174</v>
      </c>
      <c r="AL55" s="270"/>
      <c r="AM55" s="270"/>
      <c r="AN55" s="218"/>
      <c r="AO55" s="218"/>
      <c r="AP55" s="218"/>
      <c r="AQ55" s="218"/>
      <c r="AR55" s="212"/>
    </row>
    <row r="56" spans="1:44" s="312" customFormat="1" ht="16.5" customHeight="1">
      <c r="A56" s="187">
        <v>9</v>
      </c>
      <c r="B56" s="294" t="s">
        <v>418</v>
      </c>
      <c r="C56" s="297" t="s">
        <v>440</v>
      </c>
      <c r="D56" s="311">
        <v>8520024</v>
      </c>
      <c r="E56" s="295" t="s">
        <v>467</v>
      </c>
      <c r="F56" s="295" t="s">
        <v>370</v>
      </c>
      <c r="G56" s="296">
        <v>36045</v>
      </c>
      <c r="H56" s="297">
        <v>1175</v>
      </c>
      <c r="I56" s="297">
        <v>11</v>
      </c>
      <c r="J56" s="297" t="s">
        <v>68</v>
      </c>
      <c r="K56" s="300"/>
      <c r="L56" s="304"/>
      <c r="M56" s="304">
        <v>5</v>
      </c>
      <c r="N56" s="297"/>
      <c r="O56" s="298"/>
      <c r="P56" s="300"/>
      <c r="Q56" s="304"/>
      <c r="R56" s="304"/>
      <c r="S56" s="297">
        <v>100</v>
      </c>
      <c r="T56" s="298"/>
      <c r="U56" s="300"/>
      <c r="V56" s="304"/>
      <c r="W56" s="304"/>
      <c r="X56" s="297"/>
      <c r="Y56" s="298"/>
      <c r="Z56" s="300"/>
      <c r="AA56" s="304"/>
      <c r="AB56" s="304"/>
      <c r="AC56" s="297"/>
      <c r="AD56" s="298"/>
      <c r="AE56" s="308">
        <f aca="true" t="shared" si="13" ref="AE56:AE63">(K56+P56+U56+Z56)+MOD(ROUND((L56+Q56+V56+AA56-AF56)/100,),100)</f>
        <v>0</v>
      </c>
      <c r="AF56" s="305">
        <f aca="true" t="shared" si="14" ref="AF56:AH63">MOD(L56+Q56+V56+AA56+ROUND((M56+R56+W56+AB56-AG56)/100,),100)</f>
        <v>0</v>
      </c>
      <c r="AG56" s="305">
        <f t="shared" si="14"/>
        <v>6</v>
      </c>
      <c r="AH56" s="305">
        <f t="shared" si="14"/>
        <v>0</v>
      </c>
      <c r="AI56" s="309">
        <f aca="true" t="shared" si="15" ref="AI56:AI63">MOD(O56+T56+Y56+AD56,100)</f>
        <v>0</v>
      </c>
      <c r="AJ56" s="332" t="s">
        <v>128</v>
      </c>
      <c r="AK56" s="329" t="s">
        <v>494</v>
      </c>
      <c r="AL56" s="330"/>
      <c r="AM56" s="330"/>
      <c r="AN56" s="306"/>
      <c r="AO56" s="306"/>
      <c r="AP56" s="306"/>
      <c r="AQ56" s="306"/>
      <c r="AR56" s="212"/>
    </row>
    <row r="57" spans="1:44" s="312" customFormat="1" ht="16.5" customHeight="1">
      <c r="A57" s="187">
        <v>10</v>
      </c>
      <c r="B57" s="294" t="s">
        <v>424</v>
      </c>
      <c r="C57" s="297" t="s">
        <v>468</v>
      </c>
      <c r="D57" s="311">
        <v>2927165</v>
      </c>
      <c r="E57" s="295" t="s">
        <v>469</v>
      </c>
      <c r="F57" s="295" t="s">
        <v>363</v>
      </c>
      <c r="G57" s="296">
        <v>35591</v>
      </c>
      <c r="H57" s="297">
        <v>1177</v>
      </c>
      <c r="I57" s="297">
        <v>11</v>
      </c>
      <c r="J57" s="297" t="s">
        <v>67</v>
      </c>
      <c r="K57" s="300"/>
      <c r="L57" s="304"/>
      <c r="M57" s="304">
        <v>4</v>
      </c>
      <c r="N57" s="297"/>
      <c r="O57" s="298"/>
      <c r="P57" s="300"/>
      <c r="Q57" s="304"/>
      <c r="R57" s="304"/>
      <c r="S57" s="297">
        <v>100</v>
      </c>
      <c r="T57" s="298"/>
      <c r="U57" s="300"/>
      <c r="V57" s="304"/>
      <c r="W57" s="304"/>
      <c r="X57" s="297"/>
      <c r="Y57" s="298"/>
      <c r="Z57" s="300"/>
      <c r="AA57" s="304"/>
      <c r="AB57" s="304"/>
      <c r="AC57" s="297"/>
      <c r="AD57" s="298"/>
      <c r="AE57" s="308">
        <f t="shared" si="13"/>
        <v>0</v>
      </c>
      <c r="AF57" s="305">
        <f t="shared" si="14"/>
        <v>0</v>
      </c>
      <c r="AG57" s="305">
        <f t="shared" si="14"/>
        <v>5</v>
      </c>
      <c r="AH57" s="305">
        <f t="shared" si="14"/>
        <v>0</v>
      </c>
      <c r="AI57" s="309">
        <f t="shared" si="15"/>
        <v>0</v>
      </c>
      <c r="AJ57" s="332" t="s">
        <v>128</v>
      </c>
      <c r="AK57" s="329" t="s">
        <v>495</v>
      </c>
      <c r="AL57" s="330"/>
      <c r="AM57" s="330"/>
      <c r="AN57" s="306"/>
      <c r="AO57" s="306"/>
      <c r="AP57" s="306"/>
      <c r="AQ57" s="306"/>
      <c r="AR57" s="212"/>
    </row>
    <row r="58" spans="1:44" s="312" customFormat="1" ht="16.5" customHeight="1">
      <c r="A58" s="187">
        <v>11</v>
      </c>
      <c r="B58" s="294" t="s">
        <v>403</v>
      </c>
      <c r="C58" s="297" t="s">
        <v>409</v>
      </c>
      <c r="D58" s="316">
        <v>7849337</v>
      </c>
      <c r="E58" s="295" t="s">
        <v>470</v>
      </c>
      <c r="F58" s="295" t="s">
        <v>186</v>
      </c>
      <c r="G58" s="296">
        <v>35541</v>
      </c>
      <c r="H58" s="297">
        <v>1190</v>
      </c>
      <c r="I58" s="297">
        <v>11</v>
      </c>
      <c r="J58" s="297" t="s">
        <v>67</v>
      </c>
      <c r="K58" s="300"/>
      <c r="L58" s="304"/>
      <c r="M58" s="304"/>
      <c r="N58" s="297">
        <v>40</v>
      </c>
      <c r="O58" s="298"/>
      <c r="P58" s="300"/>
      <c r="Q58" s="304"/>
      <c r="R58" s="304"/>
      <c r="S58" s="297">
        <v>100</v>
      </c>
      <c r="T58" s="298"/>
      <c r="U58" s="300"/>
      <c r="V58" s="304"/>
      <c r="W58" s="304"/>
      <c r="X58" s="297"/>
      <c r="Y58" s="298"/>
      <c r="Z58" s="300"/>
      <c r="AA58" s="304"/>
      <c r="AB58" s="304"/>
      <c r="AC58" s="297"/>
      <c r="AD58" s="298"/>
      <c r="AE58" s="308">
        <f t="shared" si="13"/>
        <v>0</v>
      </c>
      <c r="AF58" s="305">
        <f t="shared" si="14"/>
        <v>0</v>
      </c>
      <c r="AG58" s="305">
        <f t="shared" si="14"/>
        <v>1</v>
      </c>
      <c r="AH58" s="305">
        <f t="shared" si="14"/>
        <v>40</v>
      </c>
      <c r="AI58" s="309">
        <f t="shared" si="15"/>
        <v>0</v>
      </c>
      <c r="AJ58" s="332" t="s">
        <v>128</v>
      </c>
      <c r="AK58" s="329">
        <v>12780627</v>
      </c>
      <c r="AL58" s="330"/>
      <c r="AM58" s="330"/>
      <c r="AN58" s="306"/>
      <c r="AO58" s="306"/>
      <c r="AP58" s="306"/>
      <c r="AQ58" s="306"/>
      <c r="AR58" s="212"/>
    </row>
    <row r="59" spans="1:44" s="312" customFormat="1" ht="16.5" customHeight="1">
      <c r="A59" s="187">
        <v>12</v>
      </c>
      <c r="B59" s="294" t="s">
        <v>406</v>
      </c>
      <c r="C59" s="297" t="s">
        <v>414</v>
      </c>
      <c r="D59" s="311">
        <v>4515592</v>
      </c>
      <c r="E59" s="295" t="s">
        <v>471</v>
      </c>
      <c r="F59" s="295" t="s">
        <v>134</v>
      </c>
      <c r="G59" s="296">
        <v>35384</v>
      </c>
      <c r="H59" s="297">
        <v>1087</v>
      </c>
      <c r="I59" s="297">
        <v>10</v>
      </c>
      <c r="J59" s="297" t="s">
        <v>66</v>
      </c>
      <c r="K59" s="20"/>
      <c r="L59" s="205"/>
      <c r="M59" s="327"/>
      <c r="N59" s="297"/>
      <c r="O59" s="132"/>
      <c r="P59" s="20"/>
      <c r="Q59" s="205"/>
      <c r="R59" s="205"/>
      <c r="S59" s="131">
        <v>100</v>
      </c>
      <c r="T59" s="132"/>
      <c r="U59" s="20"/>
      <c r="V59" s="205"/>
      <c r="W59" s="205"/>
      <c r="X59" s="131"/>
      <c r="Y59" s="132"/>
      <c r="Z59" s="20"/>
      <c r="AA59" s="205"/>
      <c r="AB59" s="205"/>
      <c r="AC59" s="131"/>
      <c r="AD59" s="303"/>
      <c r="AE59" s="308">
        <f t="shared" si="13"/>
        <v>0</v>
      </c>
      <c r="AF59" s="305">
        <f t="shared" si="14"/>
        <v>0</v>
      </c>
      <c r="AG59" s="305">
        <f t="shared" si="14"/>
        <v>1</v>
      </c>
      <c r="AH59" s="305">
        <f t="shared" si="14"/>
        <v>0</v>
      </c>
      <c r="AI59" s="309">
        <f t="shared" si="15"/>
        <v>0</v>
      </c>
      <c r="AJ59" s="332" t="s">
        <v>128</v>
      </c>
      <c r="AK59" s="329">
        <v>23450410</v>
      </c>
      <c r="AL59" s="330"/>
      <c r="AM59" s="330"/>
      <c r="AN59" s="306"/>
      <c r="AO59" s="306"/>
      <c r="AP59" s="306"/>
      <c r="AQ59" s="306"/>
      <c r="AR59" s="212"/>
    </row>
    <row r="60" spans="1:44" s="312" customFormat="1" ht="16.5" customHeight="1">
      <c r="A60" s="187">
        <v>13</v>
      </c>
      <c r="B60" s="294" t="s">
        <v>418</v>
      </c>
      <c r="C60" s="297" t="s">
        <v>419</v>
      </c>
      <c r="D60" s="316">
        <v>4441371</v>
      </c>
      <c r="E60" s="295" t="s">
        <v>472</v>
      </c>
      <c r="F60" s="295" t="s">
        <v>3</v>
      </c>
      <c r="G60" s="296">
        <v>36321</v>
      </c>
      <c r="H60" s="297">
        <v>1067</v>
      </c>
      <c r="I60" s="297">
        <v>10</v>
      </c>
      <c r="J60" s="297" t="s">
        <v>69</v>
      </c>
      <c r="K60" s="300"/>
      <c r="L60" s="304"/>
      <c r="M60" s="304"/>
      <c r="N60" s="297">
        <v>15</v>
      </c>
      <c r="O60" s="298"/>
      <c r="P60" s="300"/>
      <c r="Q60" s="304"/>
      <c r="R60" s="304"/>
      <c r="S60" s="297">
        <v>80</v>
      </c>
      <c r="T60" s="298"/>
      <c r="U60" s="300"/>
      <c r="V60" s="304"/>
      <c r="W60" s="304"/>
      <c r="X60" s="297"/>
      <c r="Y60" s="298"/>
      <c r="Z60" s="300"/>
      <c r="AA60" s="304"/>
      <c r="AB60" s="304"/>
      <c r="AC60" s="297"/>
      <c r="AD60" s="298"/>
      <c r="AE60" s="308">
        <f t="shared" si="13"/>
        <v>0</v>
      </c>
      <c r="AF60" s="305">
        <f t="shared" si="14"/>
        <v>0</v>
      </c>
      <c r="AG60" s="305">
        <f t="shared" si="14"/>
        <v>0</v>
      </c>
      <c r="AH60" s="305">
        <f t="shared" si="14"/>
        <v>95</v>
      </c>
      <c r="AI60" s="309">
        <f t="shared" si="15"/>
        <v>0</v>
      </c>
      <c r="AJ60" s="332" t="s">
        <v>128</v>
      </c>
      <c r="AK60" s="329" t="s">
        <v>485</v>
      </c>
      <c r="AL60" s="330"/>
      <c r="AM60" s="330"/>
      <c r="AN60" s="306"/>
      <c r="AO60" s="306"/>
      <c r="AP60" s="306"/>
      <c r="AQ60" s="306"/>
      <c r="AR60" s="335"/>
    </row>
    <row r="61" spans="1:44" s="312" customFormat="1" ht="16.5" customHeight="1">
      <c r="A61" s="187">
        <v>14</v>
      </c>
      <c r="B61" s="294" t="s">
        <v>418</v>
      </c>
      <c r="C61" s="297" t="s">
        <v>438</v>
      </c>
      <c r="D61" s="311">
        <v>4926895</v>
      </c>
      <c r="E61" s="295" t="s">
        <v>473</v>
      </c>
      <c r="F61" s="295" t="s">
        <v>368</v>
      </c>
      <c r="G61" s="296">
        <v>35259</v>
      </c>
      <c r="H61" s="297">
        <v>935</v>
      </c>
      <c r="I61" s="297">
        <v>9</v>
      </c>
      <c r="J61" s="297" t="s">
        <v>66</v>
      </c>
      <c r="K61" s="300"/>
      <c r="L61" s="304"/>
      <c r="M61" s="304"/>
      <c r="N61" s="297">
        <v>10</v>
      </c>
      <c r="O61" s="298"/>
      <c r="P61" s="300"/>
      <c r="Q61" s="304"/>
      <c r="R61" s="304"/>
      <c r="S61" s="297">
        <v>80</v>
      </c>
      <c r="T61" s="298"/>
      <c r="U61" s="300"/>
      <c r="V61" s="304"/>
      <c r="W61" s="304"/>
      <c r="X61" s="297"/>
      <c r="Y61" s="298"/>
      <c r="Z61" s="300"/>
      <c r="AA61" s="304"/>
      <c r="AB61" s="304"/>
      <c r="AC61" s="297"/>
      <c r="AD61" s="298"/>
      <c r="AE61" s="308">
        <f t="shared" si="13"/>
        <v>0</v>
      </c>
      <c r="AF61" s="305">
        <f t="shared" si="14"/>
        <v>0</v>
      </c>
      <c r="AG61" s="305">
        <f t="shared" si="14"/>
        <v>0</v>
      </c>
      <c r="AH61" s="305">
        <f t="shared" si="14"/>
        <v>90</v>
      </c>
      <c r="AI61" s="309">
        <f t="shared" si="15"/>
        <v>0</v>
      </c>
      <c r="AJ61" s="332" t="s">
        <v>128</v>
      </c>
      <c r="AK61" s="329" t="s">
        <v>496</v>
      </c>
      <c r="AL61" s="330"/>
      <c r="AM61" s="330"/>
      <c r="AN61" s="306"/>
      <c r="AO61" s="306"/>
      <c r="AP61" s="306"/>
      <c r="AQ61" s="306"/>
      <c r="AR61" s="212"/>
    </row>
    <row r="62" spans="1:44" s="312" customFormat="1" ht="16.5" customHeight="1">
      <c r="A62" s="187">
        <v>15</v>
      </c>
      <c r="B62" s="294" t="s">
        <v>403</v>
      </c>
      <c r="C62" s="297" t="s">
        <v>474</v>
      </c>
      <c r="D62" s="311">
        <v>7717130</v>
      </c>
      <c r="E62" s="295" t="s">
        <v>475</v>
      </c>
      <c r="F62" s="295" t="s">
        <v>357</v>
      </c>
      <c r="G62" s="296">
        <v>35741</v>
      </c>
      <c r="H62" s="297">
        <v>1027</v>
      </c>
      <c r="I62" s="297">
        <v>10</v>
      </c>
      <c r="J62" s="297" t="s">
        <v>67</v>
      </c>
      <c r="K62" s="300"/>
      <c r="L62" s="304"/>
      <c r="M62" s="304"/>
      <c r="N62" s="297"/>
      <c r="O62" s="298">
        <v>100</v>
      </c>
      <c r="P62" s="300"/>
      <c r="Q62" s="304"/>
      <c r="R62" s="304"/>
      <c r="S62" s="297">
        <v>80</v>
      </c>
      <c r="T62" s="298"/>
      <c r="U62" s="300"/>
      <c r="V62" s="304"/>
      <c r="W62" s="304"/>
      <c r="X62" s="297"/>
      <c r="Y62" s="298"/>
      <c r="Z62" s="300"/>
      <c r="AA62" s="304"/>
      <c r="AB62" s="304"/>
      <c r="AC62" s="297"/>
      <c r="AD62" s="298"/>
      <c r="AE62" s="308">
        <f t="shared" si="13"/>
        <v>0</v>
      </c>
      <c r="AF62" s="305">
        <f t="shared" si="14"/>
        <v>0</v>
      </c>
      <c r="AG62" s="305">
        <f t="shared" si="14"/>
        <v>0</v>
      </c>
      <c r="AH62" s="305">
        <f t="shared" si="14"/>
        <v>81</v>
      </c>
      <c r="AI62" s="309">
        <f t="shared" si="15"/>
        <v>0</v>
      </c>
      <c r="AJ62" s="332" t="s">
        <v>128</v>
      </c>
      <c r="AK62" s="329">
        <v>12770166</v>
      </c>
      <c r="AL62" s="330"/>
      <c r="AM62" s="330"/>
      <c r="AN62" s="306"/>
      <c r="AO62" s="306"/>
      <c r="AP62" s="306"/>
      <c r="AQ62" s="306"/>
      <c r="AR62" s="212"/>
    </row>
    <row r="63" spans="1:44" s="312" customFormat="1" ht="16.5" customHeight="1" thickBot="1">
      <c r="A63" s="187">
        <v>16</v>
      </c>
      <c r="B63" s="294" t="s">
        <v>403</v>
      </c>
      <c r="C63" s="297" t="s">
        <v>412</v>
      </c>
      <c r="D63" s="311">
        <v>9236086</v>
      </c>
      <c r="E63" s="295" t="s">
        <v>476</v>
      </c>
      <c r="F63" s="295" t="s">
        <v>354</v>
      </c>
      <c r="G63" s="296">
        <v>35765</v>
      </c>
      <c r="H63" s="297">
        <v>1076</v>
      </c>
      <c r="I63" s="297">
        <v>10</v>
      </c>
      <c r="J63" s="297" t="s">
        <v>67</v>
      </c>
      <c r="K63" s="300"/>
      <c r="L63" s="304"/>
      <c r="M63" s="304"/>
      <c r="N63" s="297">
        <v>50</v>
      </c>
      <c r="O63" s="298"/>
      <c r="P63" s="300"/>
      <c r="Q63" s="304"/>
      <c r="R63" s="304"/>
      <c r="S63" s="297">
        <v>65</v>
      </c>
      <c r="T63" s="298"/>
      <c r="U63" s="300"/>
      <c r="V63" s="304"/>
      <c r="W63" s="304"/>
      <c r="X63" s="297"/>
      <c r="Y63" s="298"/>
      <c r="Z63" s="300"/>
      <c r="AA63" s="304"/>
      <c r="AB63" s="304"/>
      <c r="AC63" s="297"/>
      <c r="AD63" s="298"/>
      <c r="AE63" s="308">
        <f t="shared" si="13"/>
        <v>0</v>
      </c>
      <c r="AF63" s="305">
        <f t="shared" si="14"/>
        <v>0</v>
      </c>
      <c r="AG63" s="305">
        <f t="shared" si="14"/>
        <v>1</v>
      </c>
      <c r="AH63" s="305">
        <f t="shared" si="14"/>
        <v>15</v>
      </c>
      <c r="AI63" s="309">
        <f t="shared" si="15"/>
        <v>0</v>
      </c>
      <c r="AJ63" s="332" t="s">
        <v>128</v>
      </c>
      <c r="AK63" s="329">
        <v>12921256</v>
      </c>
      <c r="AL63" s="330"/>
      <c r="AM63" s="330"/>
      <c r="AN63" s="306"/>
      <c r="AO63" s="306"/>
      <c r="AP63" s="306"/>
      <c r="AQ63" s="306"/>
      <c r="AR63" s="212"/>
    </row>
    <row r="64" spans="1:44" s="312" customFormat="1" ht="16.5" customHeight="1" thickBot="1" thickTop="1">
      <c r="A64" s="318"/>
      <c r="B64" s="319"/>
      <c r="C64" s="320"/>
      <c r="D64" s="321" t="s">
        <v>334</v>
      </c>
      <c r="E64" s="317"/>
      <c r="F64" s="317"/>
      <c r="G64" s="317"/>
      <c r="H64" s="317"/>
      <c r="I64" s="317"/>
      <c r="J64" s="317"/>
      <c r="K64" s="317"/>
      <c r="L64" s="317"/>
      <c r="M64" s="317"/>
      <c r="N64" s="325"/>
      <c r="O64" s="317"/>
      <c r="P64" s="317"/>
      <c r="Q64" s="317"/>
      <c r="R64" s="317"/>
      <c r="S64" s="317"/>
      <c r="T64" s="317"/>
      <c r="U64" s="317"/>
      <c r="V64" s="317"/>
      <c r="W64" s="317"/>
      <c r="X64" s="317"/>
      <c r="Y64" s="317"/>
      <c r="Z64" s="317"/>
      <c r="AA64" s="317"/>
      <c r="AB64" s="317"/>
      <c r="AC64" s="317"/>
      <c r="AD64" s="317"/>
      <c r="AE64" s="317"/>
      <c r="AF64" s="317"/>
      <c r="AG64" s="317"/>
      <c r="AH64" s="317"/>
      <c r="AI64" s="317"/>
      <c r="AJ64" s="333"/>
      <c r="AK64" s="306"/>
      <c r="AL64" s="331"/>
      <c r="AM64" s="331"/>
      <c r="AN64" s="331"/>
      <c r="AO64" s="331"/>
      <c r="AP64" s="331"/>
      <c r="AQ64" s="331"/>
      <c r="AR64" s="331"/>
    </row>
    <row r="65" spans="1:44" s="312" customFormat="1" ht="16.5" customHeight="1" thickBot="1" thickTop="1">
      <c r="A65" s="324"/>
      <c r="B65" s="294" t="s">
        <v>151</v>
      </c>
      <c r="C65" s="297" t="s">
        <v>335</v>
      </c>
      <c r="D65" s="323"/>
      <c r="E65" s="295" t="s">
        <v>335</v>
      </c>
      <c r="F65" s="295" t="s">
        <v>335</v>
      </c>
      <c r="G65" s="296" t="s">
        <v>335</v>
      </c>
      <c r="H65" s="297" t="s">
        <v>335</v>
      </c>
      <c r="I65" s="297" t="s">
        <v>335</v>
      </c>
      <c r="J65" s="297" t="s">
        <v>335</v>
      </c>
      <c r="K65" s="322">
        <v>0</v>
      </c>
      <c r="L65" s="326"/>
      <c r="M65" s="326"/>
      <c r="N65" s="302"/>
      <c r="O65" s="307"/>
      <c r="P65" s="322">
        <v>0</v>
      </c>
      <c r="Q65" s="326"/>
      <c r="R65" s="326"/>
      <c r="S65" s="186"/>
      <c r="T65" s="188"/>
      <c r="U65" s="322">
        <v>0</v>
      </c>
      <c r="V65" s="326"/>
      <c r="W65" s="326"/>
      <c r="X65" s="186"/>
      <c r="Y65" s="188"/>
      <c r="Z65" s="322">
        <v>0</v>
      </c>
      <c r="AA65" s="326"/>
      <c r="AB65" s="326"/>
      <c r="AC65" s="186"/>
      <c r="AD65" s="188"/>
      <c r="AE65" s="308">
        <v>0</v>
      </c>
      <c r="AF65" s="305">
        <v>0</v>
      </c>
      <c r="AG65" s="305">
        <v>0</v>
      </c>
      <c r="AH65" s="305">
        <v>0</v>
      </c>
      <c r="AI65" s="309">
        <v>0</v>
      </c>
      <c r="AJ65" s="334"/>
      <c r="AK65" s="329" t="s">
        <v>335</v>
      </c>
      <c r="AL65" s="330"/>
      <c r="AM65" s="330"/>
      <c r="AN65" s="306"/>
      <c r="AO65" s="306"/>
      <c r="AP65" s="306"/>
      <c r="AQ65" s="306"/>
      <c r="AR65" s="212"/>
    </row>
    <row r="66" spans="1:44" s="312" customFormat="1" ht="16.5" customHeight="1" thickBot="1" thickTop="1">
      <c r="A66" s="318"/>
      <c r="B66" s="319"/>
      <c r="C66" s="320"/>
      <c r="D66" s="321" t="s">
        <v>336</v>
      </c>
      <c r="E66" s="317"/>
      <c r="F66" s="317"/>
      <c r="G66" s="317"/>
      <c r="H66" s="317"/>
      <c r="I66" s="317"/>
      <c r="J66" s="317"/>
      <c r="K66" s="317"/>
      <c r="L66" s="317"/>
      <c r="M66" s="317"/>
      <c r="N66" s="325"/>
      <c r="O66" s="317"/>
      <c r="P66" s="317"/>
      <c r="Q66" s="317"/>
      <c r="R66" s="317"/>
      <c r="S66" s="317"/>
      <c r="T66" s="317"/>
      <c r="U66" s="317"/>
      <c r="V66" s="317"/>
      <c r="W66" s="317"/>
      <c r="X66" s="317"/>
      <c r="Y66" s="317"/>
      <c r="Z66" s="317"/>
      <c r="AA66" s="317"/>
      <c r="AB66" s="317"/>
      <c r="AC66" s="317"/>
      <c r="AD66" s="317"/>
      <c r="AE66" s="317"/>
      <c r="AF66" s="317"/>
      <c r="AG66" s="317"/>
      <c r="AH66" s="317"/>
      <c r="AI66" s="317"/>
      <c r="AJ66" s="333"/>
      <c r="AK66" s="306"/>
      <c r="AL66" s="331"/>
      <c r="AM66" s="331"/>
      <c r="AN66" s="331"/>
      <c r="AO66" s="331"/>
      <c r="AP66" s="331"/>
      <c r="AQ66" s="331"/>
      <c r="AR66" s="331"/>
    </row>
    <row r="67" spans="1:44" s="312" customFormat="1" ht="16.5" customHeight="1" thickTop="1">
      <c r="A67" s="310" t="s">
        <v>338</v>
      </c>
      <c r="B67" s="294" t="s">
        <v>424</v>
      </c>
      <c r="C67" s="297" t="s">
        <v>425</v>
      </c>
      <c r="D67" s="316">
        <v>5613636</v>
      </c>
      <c r="E67" s="295" t="s">
        <v>477</v>
      </c>
      <c r="F67" s="295" t="s">
        <v>201</v>
      </c>
      <c r="G67" s="296">
        <v>35647</v>
      </c>
      <c r="H67" s="297">
        <v>1208</v>
      </c>
      <c r="I67" s="297">
        <v>12</v>
      </c>
      <c r="J67" s="297" t="s">
        <v>67</v>
      </c>
      <c r="K67" s="300"/>
      <c r="L67" s="304"/>
      <c r="M67" s="304">
        <v>25</v>
      </c>
      <c r="N67" s="297"/>
      <c r="O67" s="298"/>
      <c r="P67" s="300"/>
      <c r="Q67" s="304"/>
      <c r="R67" s="304">
        <v>10</v>
      </c>
      <c r="S67" s="297"/>
      <c r="T67" s="298"/>
      <c r="U67" s="300"/>
      <c r="V67" s="304"/>
      <c r="W67" s="304"/>
      <c r="X67" s="297"/>
      <c r="Y67" s="298"/>
      <c r="Z67" s="300"/>
      <c r="AA67" s="304"/>
      <c r="AB67" s="304"/>
      <c r="AC67" s="297"/>
      <c r="AD67" s="314"/>
      <c r="AE67" s="308">
        <f t="shared" si="8"/>
        <v>0</v>
      </c>
      <c r="AF67" s="305">
        <f t="shared" si="9"/>
        <v>0</v>
      </c>
      <c r="AG67" s="305">
        <f t="shared" si="10"/>
        <v>35</v>
      </c>
      <c r="AH67" s="305">
        <f t="shared" si="11"/>
        <v>0</v>
      </c>
      <c r="AI67" s="309">
        <f t="shared" si="12"/>
        <v>0</v>
      </c>
      <c r="AJ67" s="293" t="s">
        <v>290</v>
      </c>
      <c r="AK67" s="329" t="s">
        <v>497</v>
      </c>
      <c r="AL67" s="330"/>
      <c r="AM67" s="330"/>
      <c r="AN67" s="306"/>
      <c r="AO67" s="306"/>
      <c r="AP67" s="306"/>
      <c r="AQ67" s="306"/>
      <c r="AR67" s="335"/>
    </row>
    <row r="68" spans="1:44" s="312" customFormat="1" ht="16.5" customHeight="1">
      <c r="A68" s="310" t="s">
        <v>339</v>
      </c>
      <c r="B68" s="294" t="s">
        <v>424</v>
      </c>
      <c r="C68" s="297" t="s">
        <v>468</v>
      </c>
      <c r="D68" s="316">
        <v>2927217</v>
      </c>
      <c r="E68" s="295" t="s">
        <v>478</v>
      </c>
      <c r="F68" s="295" t="s">
        <v>138</v>
      </c>
      <c r="G68" s="296">
        <v>35998</v>
      </c>
      <c r="H68" s="297">
        <v>1255</v>
      </c>
      <c r="I68" s="297">
        <v>12</v>
      </c>
      <c r="J68" s="297" t="s">
        <v>68</v>
      </c>
      <c r="K68" s="300"/>
      <c r="L68" s="304"/>
      <c r="M68" s="304">
        <v>50</v>
      </c>
      <c r="N68" s="297"/>
      <c r="O68" s="298"/>
      <c r="P68" s="300"/>
      <c r="Q68" s="304"/>
      <c r="R68" s="304">
        <v>7</v>
      </c>
      <c r="S68" s="297"/>
      <c r="T68" s="298"/>
      <c r="U68" s="300"/>
      <c r="V68" s="304"/>
      <c r="W68" s="304"/>
      <c r="X68" s="297"/>
      <c r="Y68" s="298"/>
      <c r="Z68" s="300"/>
      <c r="AA68" s="304"/>
      <c r="AB68" s="304"/>
      <c r="AC68" s="297"/>
      <c r="AD68" s="298"/>
      <c r="AE68" s="308">
        <f t="shared" si="8"/>
        <v>0</v>
      </c>
      <c r="AF68" s="305">
        <f t="shared" si="9"/>
        <v>0</v>
      </c>
      <c r="AG68" s="305">
        <f t="shared" si="10"/>
        <v>57</v>
      </c>
      <c r="AH68" s="305">
        <f t="shared" si="11"/>
        <v>0</v>
      </c>
      <c r="AI68" s="309">
        <f t="shared" si="12"/>
        <v>0</v>
      </c>
      <c r="AJ68" s="293" t="s">
        <v>290</v>
      </c>
      <c r="AK68" s="329" t="s">
        <v>498</v>
      </c>
      <c r="AL68" s="330"/>
      <c r="AM68" s="330"/>
      <c r="AN68" s="306"/>
      <c r="AO68" s="306"/>
      <c r="AP68" s="306"/>
      <c r="AQ68" s="306"/>
      <c r="AR68" s="335"/>
    </row>
    <row r="69" spans="1:44" s="312" customFormat="1" ht="16.5" customHeight="1">
      <c r="A69" s="310" t="s">
        <v>340</v>
      </c>
      <c r="B69" s="294" t="s">
        <v>403</v>
      </c>
      <c r="C69" s="297" t="s">
        <v>432</v>
      </c>
      <c r="D69" s="313">
        <v>9132273</v>
      </c>
      <c r="E69" s="295" t="s">
        <v>479</v>
      </c>
      <c r="F69" s="295" t="s">
        <v>139</v>
      </c>
      <c r="G69" s="296">
        <v>35480</v>
      </c>
      <c r="H69" s="297">
        <v>1174</v>
      </c>
      <c r="I69" s="297">
        <v>11</v>
      </c>
      <c r="J69" s="297" t="s">
        <v>67</v>
      </c>
      <c r="K69" s="300"/>
      <c r="L69" s="304"/>
      <c r="M69" s="304"/>
      <c r="N69" s="297">
        <v>80</v>
      </c>
      <c r="O69" s="298"/>
      <c r="P69" s="300"/>
      <c r="Q69" s="304"/>
      <c r="R69" s="304">
        <v>5</v>
      </c>
      <c r="S69" s="297"/>
      <c r="T69" s="298"/>
      <c r="U69" s="300"/>
      <c r="V69" s="304"/>
      <c r="W69" s="304"/>
      <c r="X69" s="297"/>
      <c r="Y69" s="298"/>
      <c r="Z69" s="300"/>
      <c r="AA69" s="304"/>
      <c r="AB69" s="304"/>
      <c r="AC69" s="297"/>
      <c r="AD69" s="298"/>
      <c r="AE69" s="308">
        <f t="shared" si="8"/>
        <v>0</v>
      </c>
      <c r="AF69" s="305">
        <f t="shared" si="9"/>
        <v>0</v>
      </c>
      <c r="AG69" s="305">
        <f t="shared" si="10"/>
        <v>5</v>
      </c>
      <c r="AH69" s="305">
        <f t="shared" si="11"/>
        <v>80</v>
      </c>
      <c r="AI69" s="309">
        <f t="shared" si="12"/>
        <v>0</v>
      </c>
      <c r="AJ69" s="293" t="s">
        <v>290</v>
      </c>
      <c r="AK69" s="329">
        <v>12910861</v>
      </c>
      <c r="AL69" s="330"/>
      <c r="AM69" s="330"/>
      <c r="AN69" s="306"/>
      <c r="AO69" s="306"/>
      <c r="AP69" s="306"/>
      <c r="AQ69" s="306"/>
      <c r="AR69" s="335"/>
    </row>
    <row r="70" spans="1:44" s="312" customFormat="1" ht="16.5" customHeight="1">
      <c r="A70" s="310" t="s">
        <v>341</v>
      </c>
      <c r="B70" s="294" t="s">
        <v>403</v>
      </c>
      <c r="C70" s="297" t="s">
        <v>412</v>
      </c>
      <c r="D70" s="311">
        <v>9233830</v>
      </c>
      <c r="E70" s="295" t="s">
        <v>480</v>
      </c>
      <c r="F70" s="295" t="s">
        <v>178</v>
      </c>
      <c r="G70" s="296">
        <v>35251</v>
      </c>
      <c r="H70" s="297">
        <v>1138</v>
      </c>
      <c r="I70" s="297">
        <v>11</v>
      </c>
      <c r="J70" s="297" t="s">
        <v>66</v>
      </c>
      <c r="K70" s="300"/>
      <c r="L70" s="304"/>
      <c r="M70" s="304"/>
      <c r="N70" s="297">
        <v>65</v>
      </c>
      <c r="O70" s="298"/>
      <c r="P70" s="300"/>
      <c r="Q70" s="304"/>
      <c r="R70" s="304">
        <v>4</v>
      </c>
      <c r="S70" s="297"/>
      <c r="T70" s="298"/>
      <c r="U70" s="300"/>
      <c r="V70" s="304"/>
      <c r="W70" s="304"/>
      <c r="X70" s="297"/>
      <c r="Y70" s="298"/>
      <c r="Z70" s="300"/>
      <c r="AA70" s="304"/>
      <c r="AB70" s="304"/>
      <c r="AC70" s="297"/>
      <c r="AD70" s="298"/>
      <c r="AE70" s="308">
        <f t="shared" si="8"/>
        <v>0</v>
      </c>
      <c r="AF70" s="305">
        <f t="shared" si="9"/>
        <v>0</v>
      </c>
      <c r="AG70" s="305">
        <f t="shared" si="10"/>
        <v>4</v>
      </c>
      <c r="AH70" s="305">
        <f t="shared" si="11"/>
        <v>65</v>
      </c>
      <c r="AI70" s="309">
        <f t="shared" si="12"/>
        <v>0</v>
      </c>
      <c r="AJ70" s="293" t="s">
        <v>290</v>
      </c>
      <c r="AK70" s="329">
        <v>12921190</v>
      </c>
      <c r="AL70" s="330"/>
      <c r="AM70" s="330"/>
      <c r="AN70" s="306"/>
      <c r="AO70" s="306"/>
      <c r="AP70" s="306"/>
      <c r="AQ70" s="306"/>
      <c r="AR70" s="335"/>
    </row>
    <row r="71" spans="1:44" s="312" customFormat="1" ht="16.5" customHeight="1">
      <c r="A71" s="310" t="s">
        <v>342</v>
      </c>
      <c r="B71" s="294" t="s">
        <v>424</v>
      </c>
      <c r="C71" s="297" t="s">
        <v>468</v>
      </c>
      <c r="D71" s="313">
        <v>2927184</v>
      </c>
      <c r="E71" s="295" t="s">
        <v>481</v>
      </c>
      <c r="F71" s="295" t="s">
        <v>138</v>
      </c>
      <c r="G71" s="296">
        <v>35468</v>
      </c>
      <c r="H71" s="297">
        <v>1214</v>
      </c>
      <c r="I71" s="297">
        <v>12</v>
      </c>
      <c r="J71" s="297" t="s">
        <v>67</v>
      </c>
      <c r="K71" s="300"/>
      <c r="L71" s="304"/>
      <c r="M71" s="304">
        <v>30</v>
      </c>
      <c r="N71" s="297"/>
      <c r="O71" s="298"/>
      <c r="P71" s="300"/>
      <c r="Q71" s="304"/>
      <c r="R71" s="304">
        <v>3</v>
      </c>
      <c r="S71" s="297"/>
      <c r="T71" s="298"/>
      <c r="U71" s="300"/>
      <c r="V71" s="304"/>
      <c r="W71" s="304"/>
      <c r="X71" s="297"/>
      <c r="Y71" s="298"/>
      <c r="Z71" s="300"/>
      <c r="AA71" s="304"/>
      <c r="AB71" s="304"/>
      <c r="AC71" s="297"/>
      <c r="AD71" s="301"/>
      <c r="AE71" s="308">
        <f t="shared" si="8"/>
        <v>0</v>
      </c>
      <c r="AF71" s="305">
        <f t="shared" si="9"/>
        <v>0</v>
      </c>
      <c r="AG71" s="305">
        <f t="shared" si="10"/>
        <v>33</v>
      </c>
      <c r="AH71" s="305">
        <f t="shared" si="11"/>
        <v>0</v>
      </c>
      <c r="AI71" s="309">
        <f t="shared" si="12"/>
        <v>0</v>
      </c>
      <c r="AJ71" s="293" t="s">
        <v>290</v>
      </c>
      <c r="AK71" s="329" t="s">
        <v>498</v>
      </c>
      <c r="AL71" s="330"/>
      <c r="AM71" s="330"/>
      <c r="AN71" s="306"/>
      <c r="AO71" s="306"/>
      <c r="AP71" s="306"/>
      <c r="AQ71" s="306"/>
      <c r="AR71" s="335"/>
    </row>
    <row r="72" spans="1:44" s="312" customFormat="1" ht="16.5" customHeight="1" thickBot="1">
      <c r="A72" s="310" t="s">
        <v>343</v>
      </c>
      <c r="B72" s="294" t="s">
        <v>424</v>
      </c>
      <c r="C72" s="297" t="s">
        <v>468</v>
      </c>
      <c r="D72" s="299">
        <v>2927466</v>
      </c>
      <c r="E72" s="295" t="s">
        <v>482</v>
      </c>
      <c r="F72" s="295" t="s">
        <v>305</v>
      </c>
      <c r="G72" s="296">
        <v>35181</v>
      </c>
      <c r="H72" s="297">
        <v>1067</v>
      </c>
      <c r="I72" s="297">
        <v>10</v>
      </c>
      <c r="J72" s="297" t="s">
        <v>66</v>
      </c>
      <c r="K72" s="300"/>
      <c r="L72" s="304"/>
      <c r="M72" s="304"/>
      <c r="N72" s="297">
        <v>100</v>
      </c>
      <c r="O72" s="298"/>
      <c r="P72" s="300"/>
      <c r="Q72" s="304"/>
      <c r="R72" s="304">
        <v>2</v>
      </c>
      <c r="S72" s="297"/>
      <c r="T72" s="298"/>
      <c r="U72" s="300"/>
      <c r="V72" s="304"/>
      <c r="W72" s="304"/>
      <c r="X72" s="297"/>
      <c r="Y72" s="298"/>
      <c r="Z72" s="300"/>
      <c r="AA72" s="304"/>
      <c r="AB72" s="304"/>
      <c r="AC72" s="297"/>
      <c r="AD72" s="298"/>
      <c r="AE72" s="308">
        <f t="shared" si="8"/>
        <v>0</v>
      </c>
      <c r="AF72" s="305">
        <f t="shared" si="9"/>
        <v>0</v>
      </c>
      <c r="AG72" s="305">
        <f t="shared" si="10"/>
        <v>3</v>
      </c>
      <c r="AH72" s="305">
        <f t="shared" si="11"/>
        <v>0</v>
      </c>
      <c r="AI72" s="309">
        <f t="shared" si="12"/>
        <v>0</v>
      </c>
      <c r="AJ72" s="293" t="s">
        <v>290</v>
      </c>
      <c r="AK72" s="329" t="s">
        <v>499</v>
      </c>
      <c r="AL72" s="330"/>
      <c r="AM72" s="330"/>
      <c r="AN72" s="306"/>
      <c r="AO72" s="306"/>
      <c r="AP72" s="306"/>
      <c r="AQ72" s="306"/>
      <c r="AR72" s="335"/>
    </row>
    <row r="73" spans="1:36" ht="16.5" customHeight="1" thickTop="1">
      <c r="A73" s="1"/>
      <c r="B73" s="19"/>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89"/>
    </row>
    <row r="74" spans="5:35"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6"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273" t="s">
        <v>290</v>
      </c>
    </row>
    <row r="76" spans="1:36"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275" t="s">
        <v>128</v>
      </c>
    </row>
    <row r="77" spans="1:36" ht="16.5" customHeight="1">
      <c r="A77" s="10"/>
      <c r="B77" s="10"/>
      <c r="C77" s="10"/>
      <c r="D77" s="10"/>
      <c r="E77" s="10"/>
      <c r="F77" s="10"/>
      <c r="G77" s="10"/>
      <c r="H77" s="10"/>
      <c r="I77" s="10"/>
      <c r="J77" s="10"/>
      <c r="K77" s="10"/>
      <c r="L77" s="10"/>
      <c r="M77" s="10"/>
      <c r="N77" s="10"/>
      <c r="O77" s="10"/>
      <c r="P77" s="10"/>
      <c r="Q77" s="10"/>
      <c r="R77" s="10"/>
      <c r="S77" s="10"/>
      <c r="T77" s="10"/>
      <c r="U77" s="10"/>
      <c r="V77" s="10"/>
      <c r="W77" s="338"/>
      <c r="X77" s="10"/>
      <c r="Y77" s="10"/>
      <c r="Z77" s="10"/>
      <c r="AA77" s="10"/>
      <c r="AB77" s="10"/>
      <c r="AC77" s="10"/>
      <c r="AD77" s="10"/>
      <c r="AE77" s="10"/>
      <c r="AF77" s="10"/>
      <c r="AG77" s="10"/>
      <c r="AH77" s="10"/>
      <c r="AI77" s="10"/>
      <c r="AJ77" s="338" t="s">
        <v>398</v>
      </c>
    </row>
    <row r="78" spans="1:36" ht="16.5" customHeight="1">
      <c r="A78" s="10"/>
      <c r="B78" s="10"/>
      <c r="C78" s="10"/>
      <c r="D78" s="10"/>
      <c r="E78" s="10"/>
      <c r="F78" s="10"/>
      <c r="G78" s="10"/>
      <c r="H78" s="10"/>
      <c r="I78" s="10"/>
      <c r="J78" s="10"/>
      <c r="K78" s="10"/>
      <c r="L78" s="10"/>
      <c r="M78" s="10"/>
      <c r="N78" s="10"/>
      <c r="O78" s="10"/>
      <c r="P78" s="10"/>
      <c r="Q78" s="10"/>
      <c r="R78" s="10"/>
      <c r="S78" s="10"/>
      <c r="T78" s="10"/>
      <c r="U78" s="10"/>
      <c r="V78" s="10"/>
      <c r="W78" s="339"/>
      <c r="X78" s="10"/>
      <c r="Y78" s="10"/>
      <c r="Z78" s="10"/>
      <c r="AA78" s="10"/>
      <c r="AB78" s="10"/>
      <c r="AC78" s="10"/>
      <c r="AD78" s="10"/>
      <c r="AE78" s="10"/>
      <c r="AF78" s="10"/>
      <c r="AG78" s="10"/>
      <c r="AH78" s="10"/>
      <c r="AI78" s="10"/>
      <c r="AJ78" s="339" t="s">
        <v>399</v>
      </c>
    </row>
    <row r="79" spans="1:36"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sheetData>
  <sheetProtection/>
  <autoFilter ref="A2:AK2"/>
  <mergeCells count="26">
    <mergeCell ref="P46:T46"/>
    <mergeCell ref="U46:Y46"/>
    <mergeCell ref="Z46:AD46"/>
    <mergeCell ref="A45:J45"/>
    <mergeCell ref="K45:O45"/>
    <mergeCell ref="Z45:AD45"/>
    <mergeCell ref="A3:J3"/>
    <mergeCell ref="K3:O3"/>
    <mergeCell ref="A43:AI43"/>
    <mergeCell ref="A4:J4"/>
    <mergeCell ref="AE3:AI3"/>
    <mergeCell ref="A46:J46"/>
    <mergeCell ref="AE46:AI46"/>
    <mergeCell ref="AE45:AI45"/>
    <mergeCell ref="P45:T45"/>
    <mergeCell ref="K46:O46"/>
    <mergeCell ref="A1:AI1"/>
    <mergeCell ref="Z3:AD3"/>
    <mergeCell ref="U45:Y45"/>
    <mergeCell ref="AE4:AI4"/>
    <mergeCell ref="Z4:AD4"/>
    <mergeCell ref="K4:O4"/>
    <mergeCell ref="U3:Y3"/>
    <mergeCell ref="P3:T3"/>
    <mergeCell ref="P4:T4"/>
    <mergeCell ref="U4:Y4"/>
  </mergeCells>
  <conditionalFormatting sqref="J1:J65536">
    <cfRule type="cellIs" priority="84" dxfId="69" operator="between">
      <formula>"C1"</formula>
      <formula>"C2"</formula>
    </cfRule>
  </conditionalFormatting>
  <conditionalFormatting sqref="AM1:AM65536">
    <cfRule type="cellIs" priority="66" dxfId="2" operator="notEqual">
      <formula>"Standard"</formula>
    </cfRule>
  </conditionalFormatting>
  <conditionalFormatting sqref="AN1:AN65536">
    <cfRule type="cellIs" priority="65" dxfId="2" operator="notEqual">
      <formula>"T"</formula>
    </cfRule>
  </conditionalFormatting>
  <conditionalFormatting sqref="AR1:AR65536">
    <cfRule type="cellIs" priority="64" dxfId="2" operator="greaterThanOrEqual">
      <formula>41091</formula>
    </cfRule>
  </conditionalFormatting>
  <conditionalFormatting sqref="AL1:AL65536">
    <cfRule type="cellIs" priority="61" dxfId="2" operator="notEqual">
      <formula>"validé"</formula>
    </cfRule>
  </conditionalFormatting>
  <conditionalFormatting sqref="AO1:AO65536">
    <cfRule type="cellIs" priority="62" dxfId="0" operator="lessThan">
      <formula>0</formula>
    </cfRule>
    <cfRule type="cellIs" priority="63" dxfId="2" operator="lessThan">
      <formula>-18</formula>
    </cfRule>
  </conditionalFormatting>
  <conditionalFormatting sqref="AJ79:AJ65536 AJ1:AJ76">
    <cfRule type="cellIs" priority="52" dxfId="2" operator="equal">
      <formula>"ò"</formula>
    </cfRule>
    <cfRule type="cellIs" priority="53" dxfId="12" operator="equal">
      <formula>"ñ"</formula>
    </cfRule>
  </conditionalFormatting>
  <conditionalFormatting sqref="AM56">
    <cfRule type="cellIs" priority="21" dxfId="2" operator="notEqual">
      <formula>"Standard"</formula>
    </cfRule>
  </conditionalFormatting>
  <conditionalFormatting sqref="AN56">
    <cfRule type="cellIs" priority="20" dxfId="2" operator="notEqual">
      <formula>"T"</formula>
    </cfRule>
  </conditionalFormatting>
  <conditionalFormatting sqref="AR56">
    <cfRule type="cellIs" priority="19" dxfId="2" operator="greaterThanOrEqual">
      <formula>41091</formula>
    </cfRule>
  </conditionalFormatting>
  <conditionalFormatting sqref="AL56">
    <cfRule type="cellIs" priority="18" dxfId="2" operator="notEqual">
      <formula>"validé"</formula>
    </cfRule>
  </conditionalFormatting>
  <conditionalFormatting sqref="AO56">
    <cfRule type="cellIs" priority="16" dxfId="0" operator="lessThan">
      <formula>0</formula>
    </cfRule>
    <cfRule type="cellIs" priority="17" dxfId="2" operator="lessThan">
      <formula>-15</formula>
    </cfRule>
  </conditionalFormatting>
  <hyperlinks>
    <hyperlink ref="E3" r:id="rId1" display="javascript:closeWindow();openWindowName('ind_visualiserResultatJoueurCritFed.do?idLicence=230723&amp;numeroLic=4428767','VisuResultat',500,170,'yes')"/>
    <hyperlink ref="E45" r:id="rId2" display="javascript:closeWindow();openWindowName('ind_visualiserResultatJoueurCritFed.do?idLicence=230723&amp;numeroLic=4428767','VisuResultat',500,170,'yes')"/>
    <hyperlink ref="F3" r:id="rId3" display="javascript:closeWindow();openWindowName('ind_visualiserResultatJoueurCritFed.do?idLicence=230723&amp;numeroLic=4428767','VisuResultat',500,170,'yes')"/>
    <hyperlink ref="G3" r:id="rId4" display="javascript:closeWindow();openWindowName('ind_visualiserResultatJoueurCritFed.do?idLicence=63633&amp;numeroLic=4423924','VisuResultat',500,170,'yes')"/>
    <hyperlink ref="G45" r:id="rId5" display="javascript:closeWindow();openWindowName('ind_visualiserResultatJoueurCritFed.do?idLicence=63633&amp;numeroLic=4423924','VisuResultat',500,170,'yes')"/>
    <hyperlink ref="F45" r:id="rId6" display="javascript:closeWindow();openWindowName('ind_visualiserResultatJoueurCritFed.do?idLicence=230723&amp;numeroLic=4428767','VisuResultat',500,170,'yes')"/>
    <hyperlink ref="D45" r:id="rId7" display="javascript:closeWindow();openWindowName('ind_visualiserResultatJoueurCritFed.do?idLicence=230723&amp;numeroLic=4428767','VisuResultat',500,170,'yes')"/>
    <hyperlink ref="AC4" r:id="rId8" display="javascript:closeWindow();openWindowName('ind_visualiserResultatJoueurCritFed.do?idLicence=63633&amp;numeroLic=4423924','VisuResultat',500,170,'yes')"/>
    <hyperlink ref="AI155" r:id="rId9" display="javascript:closeWindow();openWindowName('ind_visualiserResultatJoueurCritFed.do?idLicence=230723&amp;numeroLic=4428767','VisuResultat',500,170,'yes')"/>
    <hyperlink ref="AI171" r:id="rId10" display="javascript:closeWindow();openWindowName('ind_visualiserResultatJoueurCritFed.do?idLicence=230723&amp;numeroLic=4428767','VisuResultat',500,170,'yes')"/>
    <hyperlink ref="AI139" r:id="rId11" display="javascript:closeWindow();openWindowName('ind_visualiserResultatJoueurCritFed.do?idLicence=230723&amp;numeroLic=4428767','VisuResultat',500,170,'yes')"/>
    <hyperlink ref="AH139" r:id="rId12" display="javascript:closeWindow();openWindowName('ind_visualiserResultatJoueurCritFed.do?idLicence=230723&amp;numeroLic=4428767','VisuResultat',500,170,'yes')"/>
    <hyperlink ref="AI157" r:id="rId13" display="javascript:closeWindow();openWindowName('ind_visualiserResultatJoueurCritFed.do?idLicence=230723&amp;numeroLic=4428767','VisuResultat',500,170,'yes')"/>
    <hyperlink ref="AI168" r:id="rId14" display="javascript:closeWindow();openWindowName('ind_visualiserResultatJoueurCritFed.do?idLicence=230723&amp;numeroLic=4428767','VisuResultat',500,170,'yes')"/>
    <hyperlink ref="AI129" r:id="rId15" display="javascript:closeWindow();openWindowName('ind_visualiserResultatJoueurCritFed.do?idLicence=230723&amp;numeroLic=4428767','VisuResultat',500,170,'yes')"/>
    <hyperlink ref="AH129" r:id="rId16" display="javascript:closeWindow();openWindowName('ind_visualiserResultatJoueurCritFed.do?idLicence=230723&amp;numeroLic=4428767','VisuResultat',500,170,'yes')"/>
    <hyperlink ref="AI126" r:id="rId17" display="javascript:closeWindow();openWindowName('ind_visualiserResultatJoueurCritFed.do?idLicence=230723&amp;numeroLic=4428767','VisuResultat',500,170,'yes')"/>
    <hyperlink ref="AC46" r:id="rId18" display="javascript:closeWindow();openWindowName('ind_visualiserResultatJoueurCritFed.do?idLicence=63633&amp;numeroLic=4423924','VisuResultat',500,170,'yes')"/>
    <hyperlink ref="AC45" r:id="rId19" display="javascript:closeWindow();openWindowName('ind_visualiserResultatJoueurCritFed.do?idLicence=63633&amp;numeroLic=4423924','VisuResultat',500,170,'yes')"/>
    <hyperlink ref="AC3" r:id="rId20" display="javascript:closeWindow();openWindowName('ind_visualiserResultatJoueurCritFed.do?idLicence=63633&amp;numeroLic=4423924','VisuResultat',500,170,'yes')"/>
    <hyperlink ref="F1" r:id="rId21" display="javascript:closeWindow();openWindowName('ind_visualiserResultatJoueurCritFed.do?idLicence=230723&amp;numeroLic=4428767','VisuResultat',500,170,'yes')"/>
    <hyperlink ref="E1" r:id="rId22" display="javascript:closeWindow();openWindowName('ind_visualiserResultatJoueurCritFed.do?idLicence=230723&amp;numeroLic=4428767','VisuResultat',500,170,'yes')"/>
    <hyperlink ref="F43" r:id="rId23" display="javascript:closeWindow();openWindowName('ind_visualiserResultatJoueurCritFed.do?idLicence=230723&amp;numeroLic=4428767','VisuResultat',500,170,'yes')"/>
    <hyperlink ref="E43" r:id="rId24"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25"/>
  <rowBreaks count="1" manualBreakCount="1">
    <brk id="41" min="8" max="35" man="1"/>
  </rowBreaks>
</worksheet>
</file>

<file path=xl/worksheets/sheet5.xml><?xml version="1.0" encoding="utf-8"?>
<worksheet xmlns="http://schemas.openxmlformats.org/spreadsheetml/2006/main" xmlns:r="http://schemas.openxmlformats.org/officeDocument/2006/relationships">
  <sheetPr>
    <tabColor indexed="13"/>
  </sheetPr>
  <dimension ref="A1:AR86"/>
  <sheetViews>
    <sheetView showGridLines="0" showZeros="0" view="pageBreakPreview" zoomScale="71" zoomScaleNormal="75" zoomScaleSheetLayoutView="71" zoomScalePageLayoutView="0" workbookViewId="0" topLeftCell="A1">
      <selection activeCell="E23" sqref="E23"/>
    </sheetView>
  </sheetViews>
  <sheetFormatPr defaultColWidth="11.421875" defaultRowHeight="16.5" customHeight="1"/>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35" width="3.7109375" style="4" customWidth="1"/>
    <col min="36" max="36" width="2.7109375" style="282" customWidth="1"/>
    <col min="37" max="43" width="11.421875" style="35" customWidth="1"/>
    <col min="44" max="44" width="14.421875" style="35" customWidth="1"/>
    <col min="45" max="16384" width="11.421875" style="8" customWidth="1"/>
  </cols>
  <sheetData>
    <row r="1" spans="1:44" s="3" customFormat="1" ht="25.5" customHeight="1">
      <c r="A1" s="342" t="s">
        <v>327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276"/>
      <c r="AK1" s="268"/>
      <c r="AL1" s="268"/>
      <c r="AM1" s="268"/>
      <c r="AN1" s="268"/>
      <c r="AO1" s="268"/>
      <c r="AP1" s="268"/>
      <c r="AQ1" s="268"/>
      <c r="AR1" s="268"/>
    </row>
    <row r="2" spans="1:36" ht="16.5" customHeight="1" thickBot="1">
      <c r="A2" s="6" t="s">
        <v>24</v>
      </c>
      <c r="B2" s="180"/>
      <c r="E2" s="207">
        <v>41645</v>
      </c>
      <c r="F2" s="5"/>
      <c r="G2" s="5"/>
      <c r="H2" s="5"/>
      <c r="I2" s="5"/>
      <c r="J2" s="5"/>
      <c r="K2" s="10"/>
      <c r="L2" s="10"/>
      <c r="M2" s="10"/>
      <c r="N2" s="10"/>
      <c r="O2" s="10"/>
      <c r="P2" s="10"/>
      <c r="Q2" s="10"/>
      <c r="R2" s="10"/>
      <c r="S2" s="10"/>
      <c r="T2" s="10"/>
      <c r="U2" s="10"/>
      <c r="V2" s="10"/>
      <c r="W2" s="10"/>
      <c r="X2" s="10"/>
      <c r="Y2" s="10"/>
      <c r="Z2" s="10"/>
      <c r="AA2" s="10"/>
      <c r="AB2" s="10"/>
      <c r="AC2" s="10"/>
      <c r="AD2" s="10"/>
      <c r="AE2" s="10"/>
      <c r="AF2" s="10"/>
      <c r="AG2" s="10"/>
      <c r="AH2" s="10"/>
      <c r="AI2" s="10"/>
      <c r="AJ2" s="14"/>
    </row>
    <row r="3" spans="1:36" ht="18.75" customHeight="1" thickTop="1">
      <c r="A3" s="376" t="s">
        <v>14</v>
      </c>
      <c r="B3" s="376"/>
      <c r="C3" s="376"/>
      <c r="D3" s="376"/>
      <c r="E3" s="376"/>
      <c r="F3" s="376"/>
      <c r="G3" s="376"/>
      <c r="H3" s="376"/>
      <c r="I3" s="376"/>
      <c r="J3" s="377"/>
      <c r="K3" s="370" t="s">
        <v>25</v>
      </c>
      <c r="L3" s="371"/>
      <c r="M3" s="371"/>
      <c r="N3" s="371"/>
      <c r="O3" s="372"/>
      <c r="P3" s="370" t="s">
        <v>25</v>
      </c>
      <c r="Q3" s="371"/>
      <c r="R3" s="371"/>
      <c r="S3" s="371"/>
      <c r="T3" s="372"/>
      <c r="U3" s="370" t="s">
        <v>25</v>
      </c>
      <c r="V3" s="371"/>
      <c r="W3" s="371"/>
      <c r="X3" s="371"/>
      <c r="Y3" s="372"/>
      <c r="Z3" s="370" t="s">
        <v>25</v>
      </c>
      <c r="AA3" s="371"/>
      <c r="AB3" s="371"/>
      <c r="AC3" s="371"/>
      <c r="AD3" s="372"/>
      <c r="AE3" s="370" t="s">
        <v>30</v>
      </c>
      <c r="AF3" s="371"/>
      <c r="AG3" s="371"/>
      <c r="AH3" s="371"/>
      <c r="AI3" s="372"/>
      <c r="AJ3" s="277"/>
    </row>
    <row r="4" spans="1:44" s="6" customFormat="1" ht="18.75" customHeight="1" thickBot="1">
      <c r="A4" s="378" t="s">
        <v>337</v>
      </c>
      <c r="B4" s="378"/>
      <c r="C4" s="378"/>
      <c r="D4" s="378"/>
      <c r="E4" s="378"/>
      <c r="F4" s="378"/>
      <c r="G4" s="378"/>
      <c r="H4" s="378"/>
      <c r="I4" s="378"/>
      <c r="J4" s="379"/>
      <c r="K4" s="373" t="s">
        <v>26</v>
      </c>
      <c r="L4" s="374"/>
      <c r="M4" s="374"/>
      <c r="N4" s="374"/>
      <c r="O4" s="375"/>
      <c r="P4" s="373" t="s">
        <v>27</v>
      </c>
      <c r="Q4" s="374"/>
      <c r="R4" s="374"/>
      <c r="S4" s="374"/>
      <c r="T4" s="375"/>
      <c r="U4" s="373" t="s">
        <v>28</v>
      </c>
      <c r="V4" s="374"/>
      <c r="W4" s="374"/>
      <c r="X4" s="374"/>
      <c r="Y4" s="375"/>
      <c r="Z4" s="373" t="s">
        <v>29</v>
      </c>
      <c r="AA4" s="374"/>
      <c r="AB4" s="374"/>
      <c r="AC4" s="374"/>
      <c r="AD4" s="375"/>
      <c r="AE4" s="373" t="s">
        <v>289</v>
      </c>
      <c r="AF4" s="374"/>
      <c r="AG4" s="374"/>
      <c r="AH4" s="374"/>
      <c r="AI4" s="375"/>
      <c r="AJ4" s="277"/>
      <c r="AK4" s="2"/>
      <c r="AL4" s="2"/>
      <c r="AM4" s="2"/>
      <c r="AN4" s="2"/>
      <c r="AO4" s="2"/>
      <c r="AP4" s="2"/>
      <c r="AQ4" s="2"/>
      <c r="AR4" s="2"/>
    </row>
    <row r="5" spans="1:44" ht="16.5" customHeight="1" thickTop="1">
      <c r="A5" s="24" t="s">
        <v>16</v>
      </c>
      <c r="B5" s="25" t="s">
        <v>44</v>
      </c>
      <c r="C5" s="26" t="s">
        <v>33</v>
      </c>
      <c r="D5" s="27" t="s">
        <v>32</v>
      </c>
      <c r="E5" s="183" t="s">
        <v>17</v>
      </c>
      <c r="F5" s="183" t="s">
        <v>18</v>
      </c>
      <c r="G5" s="183" t="s">
        <v>31</v>
      </c>
      <c r="H5" s="184" t="s">
        <v>25</v>
      </c>
      <c r="I5" s="183" t="s">
        <v>19</v>
      </c>
      <c r="J5" s="28" t="s">
        <v>20</v>
      </c>
      <c r="K5" s="29" t="s">
        <v>64</v>
      </c>
      <c r="L5" s="26" t="s">
        <v>34</v>
      </c>
      <c r="M5" s="240" t="s">
        <v>21</v>
      </c>
      <c r="N5" s="26" t="s">
        <v>22</v>
      </c>
      <c r="O5" s="28" t="s">
        <v>23</v>
      </c>
      <c r="P5" s="29" t="s">
        <v>64</v>
      </c>
      <c r="Q5" s="26" t="s">
        <v>34</v>
      </c>
      <c r="R5" s="240" t="s">
        <v>21</v>
      </c>
      <c r="S5" s="26" t="s">
        <v>22</v>
      </c>
      <c r="T5" s="28" t="s">
        <v>23</v>
      </c>
      <c r="U5" s="29" t="s">
        <v>64</v>
      </c>
      <c r="V5" s="26" t="s">
        <v>34</v>
      </c>
      <c r="W5" s="240" t="s">
        <v>21</v>
      </c>
      <c r="X5" s="26" t="s">
        <v>22</v>
      </c>
      <c r="Y5" s="28" t="s">
        <v>23</v>
      </c>
      <c r="Z5" s="29" t="s">
        <v>64</v>
      </c>
      <c r="AA5" s="26" t="s">
        <v>34</v>
      </c>
      <c r="AB5" s="240" t="s">
        <v>21</v>
      </c>
      <c r="AC5" s="26" t="s">
        <v>22</v>
      </c>
      <c r="AD5" s="28" t="s">
        <v>23</v>
      </c>
      <c r="AE5" s="29" t="s">
        <v>64</v>
      </c>
      <c r="AF5" s="26" t="s">
        <v>34</v>
      </c>
      <c r="AG5" s="240" t="s">
        <v>21</v>
      </c>
      <c r="AH5" s="26" t="s">
        <v>22</v>
      </c>
      <c r="AI5" s="28" t="s">
        <v>23</v>
      </c>
      <c r="AJ5" s="277"/>
      <c r="AK5" s="185" t="s">
        <v>308</v>
      </c>
      <c r="AL5" s="185"/>
      <c r="AM5" s="266"/>
      <c r="AN5" s="185"/>
      <c r="AO5" s="185"/>
      <c r="AP5" s="185"/>
      <c r="AQ5" s="269"/>
      <c r="AR5" s="269"/>
    </row>
    <row r="6" spans="1:44" s="9" customFormat="1" ht="16.5" customHeight="1">
      <c r="A6" s="187">
        <v>1</v>
      </c>
      <c r="B6" s="294" t="s">
        <v>403</v>
      </c>
      <c r="C6" s="297" t="s">
        <v>500</v>
      </c>
      <c r="D6" s="262">
        <v>9527805</v>
      </c>
      <c r="E6" s="295" t="s">
        <v>501</v>
      </c>
      <c r="F6" s="295" t="s">
        <v>133</v>
      </c>
      <c r="G6" s="296">
        <v>36889</v>
      </c>
      <c r="H6" s="297">
        <v>1696</v>
      </c>
      <c r="I6" s="297">
        <v>16</v>
      </c>
      <c r="J6" s="297" t="s">
        <v>72</v>
      </c>
      <c r="K6" s="20"/>
      <c r="L6" s="205"/>
      <c r="M6" s="205">
        <v>65</v>
      </c>
      <c r="N6" s="131"/>
      <c r="O6" s="132"/>
      <c r="P6" s="20"/>
      <c r="Q6" s="205"/>
      <c r="R6" s="205">
        <v>65</v>
      </c>
      <c r="S6" s="131"/>
      <c r="T6" s="132"/>
      <c r="U6" s="20"/>
      <c r="V6" s="205"/>
      <c r="W6" s="205"/>
      <c r="X6" s="131"/>
      <c r="Y6" s="132"/>
      <c r="Z6" s="20"/>
      <c r="AA6" s="205"/>
      <c r="AB6" s="205"/>
      <c r="AC6" s="131"/>
      <c r="AD6" s="132"/>
      <c r="AE6" s="234">
        <f aca="true" t="shared" si="0" ref="AE6:AE42">(K6+P6+U6+Z6)+MOD(ROUND((L6+Q6+V6+AA6-AF6)/100,),100)</f>
        <v>0</v>
      </c>
      <c r="AF6" s="208">
        <f aca="true" t="shared" si="1" ref="AF6:AF42">MOD(L6+Q6+V6+AA6+ROUND((M6+R6+W6+AB6-AG6)/100,),100)</f>
        <v>1</v>
      </c>
      <c r="AG6" s="208">
        <f aca="true" t="shared" si="2" ref="AG6:AG42">MOD(M6+R6+W6+AB6+ROUND((N6+S6+X6+AC6-AH6)/100,),100)</f>
        <v>30</v>
      </c>
      <c r="AH6" s="208">
        <f aca="true" t="shared" si="3" ref="AH6:AH42">MOD(N6+S6+X6+AC6+ROUND((O6+T6+Y6+AD6-AI6)/100,),100)</f>
        <v>0</v>
      </c>
      <c r="AI6" s="239">
        <f aca="true" t="shared" si="4" ref="AI6:AI42">MOD(O6+T6+Y6+AD6,100)</f>
        <v>0</v>
      </c>
      <c r="AJ6" s="278"/>
      <c r="AK6" s="329">
        <v>12950978</v>
      </c>
      <c r="AL6" s="270"/>
      <c r="AM6" s="270"/>
      <c r="AN6" s="218"/>
      <c r="AO6" s="218"/>
      <c r="AP6" s="218"/>
      <c r="AQ6" s="218"/>
      <c r="AR6" s="212"/>
    </row>
    <row r="7" spans="1:44" s="32" customFormat="1" ht="16.5" customHeight="1">
      <c r="A7" s="187">
        <v>2</v>
      </c>
      <c r="B7" s="294" t="s">
        <v>424</v>
      </c>
      <c r="C7" s="297" t="s">
        <v>502</v>
      </c>
      <c r="D7" s="230">
        <v>4437505</v>
      </c>
      <c r="E7" s="295" t="s">
        <v>503</v>
      </c>
      <c r="F7" s="295" t="s">
        <v>132</v>
      </c>
      <c r="G7" s="296">
        <v>36169</v>
      </c>
      <c r="H7" s="297">
        <v>1660</v>
      </c>
      <c r="I7" s="297">
        <v>16</v>
      </c>
      <c r="J7" s="297" t="s">
        <v>69</v>
      </c>
      <c r="K7" s="20"/>
      <c r="L7" s="205"/>
      <c r="M7" s="205">
        <v>25</v>
      </c>
      <c r="N7" s="259"/>
      <c r="O7" s="132"/>
      <c r="P7" s="20"/>
      <c r="Q7" s="205"/>
      <c r="R7" s="205">
        <v>52</v>
      </c>
      <c r="S7" s="131"/>
      <c r="T7" s="132"/>
      <c r="U7" s="20"/>
      <c r="V7" s="205"/>
      <c r="W7" s="205"/>
      <c r="X7" s="131"/>
      <c r="Y7" s="132"/>
      <c r="Z7" s="20"/>
      <c r="AA7" s="205"/>
      <c r="AB7" s="205"/>
      <c r="AC7" s="131"/>
      <c r="AD7" s="204"/>
      <c r="AE7" s="234">
        <f t="shared" si="0"/>
        <v>0</v>
      </c>
      <c r="AF7" s="208">
        <f t="shared" si="1"/>
        <v>0</v>
      </c>
      <c r="AG7" s="208">
        <f t="shared" si="2"/>
        <v>77</v>
      </c>
      <c r="AH7" s="208">
        <f t="shared" si="3"/>
        <v>0</v>
      </c>
      <c r="AI7" s="239">
        <f t="shared" si="4"/>
        <v>0</v>
      </c>
      <c r="AJ7" s="278"/>
      <c r="AK7" s="329" t="s">
        <v>558</v>
      </c>
      <c r="AL7" s="270"/>
      <c r="AM7" s="270"/>
      <c r="AN7" s="218"/>
      <c r="AO7" s="218"/>
      <c r="AP7" s="218"/>
      <c r="AQ7" s="218"/>
      <c r="AR7" s="212"/>
    </row>
    <row r="8" spans="1:44" ht="16.5" customHeight="1">
      <c r="A8" s="187">
        <v>3</v>
      </c>
      <c r="B8" s="294" t="s">
        <v>403</v>
      </c>
      <c r="C8" s="297" t="s">
        <v>500</v>
      </c>
      <c r="D8" s="265">
        <v>9527953</v>
      </c>
      <c r="E8" s="295" t="s">
        <v>504</v>
      </c>
      <c r="F8" s="295" t="s">
        <v>133</v>
      </c>
      <c r="G8" s="296">
        <v>36743</v>
      </c>
      <c r="H8" s="297">
        <v>1599</v>
      </c>
      <c r="I8" s="297">
        <v>15</v>
      </c>
      <c r="J8" s="297" t="s">
        <v>72</v>
      </c>
      <c r="K8" s="250"/>
      <c r="L8" s="252"/>
      <c r="M8" s="252"/>
      <c r="N8" s="259">
        <v>100</v>
      </c>
      <c r="O8" s="248"/>
      <c r="P8" s="250"/>
      <c r="Q8" s="252"/>
      <c r="R8" s="252">
        <v>42</v>
      </c>
      <c r="S8" s="259"/>
      <c r="T8" s="248"/>
      <c r="U8" s="250"/>
      <c r="V8" s="252"/>
      <c r="W8" s="252"/>
      <c r="X8" s="259"/>
      <c r="Y8" s="248"/>
      <c r="Z8" s="250"/>
      <c r="AA8" s="252"/>
      <c r="AB8" s="252"/>
      <c r="AC8" s="259"/>
      <c r="AD8" s="248"/>
      <c r="AE8" s="234">
        <f t="shared" si="0"/>
        <v>0</v>
      </c>
      <c r="AF8" s="208">
        <f t="shared" si="1"/>
        <v>0</v>
      </c>
      <c r="AG8" s="208">
        <f t="shared" si="2"/>
        <v>43</v>
      </c>
      <c r="AH8" s="208">
        <f t="shared" si="3"/>
        <v>0</v>
      </c>
      <c r="AI8" s="239">
        <f t="shared" si="4"/>
        <v>0</v>
      </c>
      <c r="AJ8" s="283"/>
      <c r="AK8" s="329">
        <v>12950978</v>
      </c>
      <c r="AL8" s="270"/>
      <c r="AM8" s="270"/>
      <c r="AN8" s="218"/>
      <c r="AO8" s="218"/>
      <c r="AP8" s="218"/>
      <c r="AQ8" s="218"/>
      <c r="AR8" s="212"/>
    </row>
    <row r="9" spans="1:44" s="9" customFormat="1" ht="16.5" customHeight="1">
      <c r="A9" s="187">
        <v>4</v>
      </c>
      <c r="B9" s="294" t="s">
        <v>406</v>
      </c>
      <c r="C9" s="297" t="s">
        <v>414</v>
      </c>
      <c r="D9" s="265">
        <v>4519243</v>
      </c>
      <c r="E9" s="295" t="s">
        <v>505</v>
      </c>
      <c r="F9" s="295" t="s">
        <v>185</v>
      </c>
      <c r="G9" s="296">
        <v>36803</v>
      </c>
      <c r="H9" s="297">
        <v>1502</v>
      </c>
      <c r="I9" s="297">
        <v>15</v>
      </c>
      <c r="J9" s="297" t="s">
        <v>72</v>
      </c>
      <c r="K9" s="250"/>
      <c r="L9" s="252"/>
      <c r="M9" s="252"/>
      <c r="N9" s="238">
        <v>80</v>
      </c>
      <c r="O9" s="248"/>
      <c r="P9" s="250"/>
      <c r="Q9" s="252"/>
      <c r="R9" s="252">
        <v>37</v>
      </c>
      <c r="S9" s="259"/>
      <c r="T9" s="248"/>
      <c r="U9" s="250"/>
      <c r="V9" s="252"/>
      <c r="W9" s="252"/>
      <c r="X9" s="259"/>
      <c r="Y9" s="248"/>
      <c r="Z9" s="250"/>
      <c r="AA9" s="252"/>
      <c r="AB9" s="252"/>
      <c r="AC9" s="259"/>
      <c r="AD9" s="248"/>
      <c r="AE9" s="234">
        <f t="shared" si="0"/>
        <v>0</v>
      </c>
      <c r="AF9" s="208">
        <f t="shared" si="1"/>
        <v>0</v>
      </c>
      <c r="AG9" s="208">
        <f t="shared" si="2"/>
        <v>37</v>
      </c>
      <c r="AH9" s="208">
        <f t="shared" si="3"/>
        <v>80</v>
      </c>
      <c r="AI9" s="239">
        <f t="shared" si="4"/>
        <v>0</v>
      </c>
      <c r="AJ9" s="283"/>
      <c r="AK9" s="329">
        <v>23450573</v>
      </c>
      <c r="AL9" s="270"/>
      <c r="AM9" s="270"/>
      <c r="AN9" s="218"/>
      <c r="AO9" s="218"/>
      <c r="AP9" s="218"/>
      <c r="AQ9" s="218"/>
      <c r="AR9" s="212"/>
    </row>
    <row r="10" spans="1:44" s="9" customFormat="1" ht="16.5" customHeight="1">
      <c r="A10" s="187">
        <v>5</v>
      </c>
      <c r="B10" s="294" t="s">
        <v>418</v>
      </c>
      <c r="C10" s="297" t="s">
        <v>460</v>
      </c>
      <c r="D10" s="230">
        <v>5322081</v>
      </c>
      <c r="E10" s="295" t="s">
        <v>506</v>
      </c>
      <c r="F10" s="295" t="s">
        <v>146</v>
      </c>
      <c r="G10" s="296">
        <v>36560</v>
      </c>
      <c r="H10" s="297">
        <v>1537</v>
      </c>
      <c r="I10" s="297">
        <v>15</v>
      </c>
      <c r="J10" s="297" t="s">
        <v>72</v>
      </c>
      <c r="K10" s="20"/>
      <c r="L10" s="205"/>
      <c r="M10" s="205">
        <v>32</v>
      </c>
      <c r="N10" s="193"/>
      <c r="O10" s="192"/>
      <c r="P10" s="20"/>
      <c r="Q10" s="205"/>
      <c r="R10" s="205">
        <v>32</v>
      </c>
      <c r="S10" s="193"/>
      <c r="T10" s="192"/>
      <c r="U10" s="20"/>
      <c r="V10" s="205"/>
      <c r="W10" s="205"/>
      <c r="X10" s="193"/>
      <c r="Y10" s="290"/>
      <c r="Z10" s="20"/>
      <c r="AA10" s="205"/>
      <c r="AB10" s="205"/>
      <c r="AC10" s="131"/>
      <c r="AD10" s="132"/>
      <c r="AE10" s="234">
        <f t="shared" si="0"/>
        <v>0</v>
      </c>
      <c r="AF10" s="208">
        <f t="shared" si="1"/>
        <v>0</v>
      </c>
      <c r="AG10" s="208">
        <f t="shared" si="2"/>
        <v>64</v>
      </c>
      <c r="AH10" s="208">
        <f t="shared" si="3"/>
        <v>0</v>
      </c>
      <c r="AI10" s="239">
        <f t="shared" si="4"/>
        <v>0</v>
      </c>
      <c r="AJ10" s="278"/>
      <c r="AK10" s="329" t="s">
        <v>559</v>
      </c>
      <c r="AL10" s="270"/>
      <c r="AM10" s="270"/>
      <c r="AN10" s="218"/>
      <c r="AO10" s="218"/>
      <c r="AP10" s="218"/>
      <c r="AQ10" s="218"/>
      <c r="AR10" s="212"/>
    </row>
    <row r="11" spans="1:44" s="9" customFormat="1" ht="16.5" customHeight="1">
      <c r="A11" s="187">
        <v>6</v>
      </c>
      <c r="B11" s="294" t="s">
        <v>418</v>
      </c>
      <c r="C11" s="297" t="s">
        <v>507</v>
      </c>
      <c r="D11" s="230">
        <v>7214014</v>
      </c>
      <c r="E11" s="295" t="s">
        <v>508</v>
      </c>
      <c r="F11" s="295" t="s">
        <v>191</v>
      </c>
      <c r="G11" s="296">
        <v>36218</v>
      </c>
      <c r="H11" s="297">
        <v>1527</v>
      </c>
      <c r="I11" s="297">
        <v>15</v>
      </c>
      <c r="J11" s="297" t="s">
        <v>69</v>
      </c>
      <c r="K11" s="20"/>
      <c r="L11" s="205"/>
      <c r="M11" s="205">
        <v>15</v>
      </c>
      <c r="N11" s="131"/>
      <c r="O11" s="132"/>
      <c r="P11" s="20"/>
      <c r="Q11" s="205"/>
      <c r="R11" s="205">
        <v>28</v>
      </c>
      <c r="S11" s="131"/>
      <c r="T11" s="132"/>
      <c r="U11" s="20"/>
      <c r="V11" s="205"/>
      <c r="W11" s="205"/>
      <c r="X11" s="131"/>
      <c r="Y11" s="249"/>
      <c r="Z11" s="20"/>
      <c r="AA11" s="205"/>
      <c r="AB11" s="205"/>
      <c r="AC11" s="131"/>
      <c r="AD11" s="132"/>
      <c r="AE11" s="234">
        <f t="shared" si="0"/>
        <v>0</v>
      </c>
      <c r="AF11" s="208">
        <f t="shared" si="1"/>
        <v>0</v>
      </c>
      <c r="AG11" s="208">
        <f t="shared" si="2"/>
        <v>43</v>
      </c>
      <c r="AH11" s="208">
        <f t="shared" si="3"/>
        <v>0</v>
      </c>
      <c r="AI11" s="239">
        <f t="shared" si="4"/>
        <v>0</v>
      </c>
      <c r="AJ11" s="279"/>
      <c r="AK11" s="329" t="s">
        <v>560</v>
      </c>
      <c r="AL11" s="270"/>
      <c r="AM11" s="270"/>
      <c r="AN11" s="218"/>
      <c r="AO11" s="218"/>
      <c r="AP11" s="218"/>
      <c r="AQ11" s="218"/>
      <c r="AR11" s="212"/>
    </row>
    <row r="12" spans="1:44" s="9" customFormat="1" ht="16.5" customHeight="1">
      <c r="A12" s="187">
        <v>7</v>
      </c>
      <c r="B12" s="294" t="s">
        <v>418</v>
      </c>
      <c r="C12" s="297" t="s">
        <v>507</v>
      </c>
      <c r="D12" s="231">
        <v>7214575</v>
      </c>
      <c r="E12" s="295" t="s">
        <v>509</v>
      </c>
      <c r="F12" s="295" t="s">
        <v>191</v>
      </c>
      <c r="G12" s="296">
        <v>36672</v>
      </c>
      <c r="H12" s="297">
        <v>1603</v>
      </c>
      <c r="I12" s="297">
        <v>16</v>
      </c>
      <c r="J12" s="297" t="s">
        <v>72</v>
      </c>
      <c r="K12" s="20"/>
      <c r="L12" s="205"/>
      <c r="M12" s="205">
        <v>52</v>
      </c>
      <c r="N12" s="259"/>
      <c r="O12" s="132"/>
      <c r="P12" s="20"/>
      <c r="Q12" s="205"/>
      <c r="R12" s="205">
        <v>25</v>
      </c>
      <c r="S12" s="131"/>
      <c r="T12" s="132"/>
      <c r="U12" s="20"/>
      <c r="V12" s="205"/>
      <c r="W12" s="205"/>
      <c r="X12" s="131"/>
      <c r="Y12" s="132"/>
      <c r="Z12" s="20"/>
      <c r="AA12" s="205"/>
      <c r="AB12" s="205"/>
      <c r="AC12" s="131"/>
      <c r="AD12" s="132"/>
      <c r="AE12" s="234">
        <f t="shared" si="0"/>
        <v>0</v>
      </c>
      <c r="AF12" s="208">
        <f t="shared" si="1"/>
        <v>0</v>
      </c>
      <c r="AG12" s="208">
        <f t="shared" si="2"/>
        <v>77</v>
      </c>
      <c r="AH12" s="208">
        <f t="shared" si="3"/>
        <v>0</v>
      </c>
      <c r="AI12" s="239">
        <f t="shared" si="4"/>
        <v>0</v>
      </c>
      <c r="AJ12" s="279"/>
      <c r="AK12" s="329" t="s">
        <v>560</v>
      </c>
      <c r="AL12" s="270"/>
      <c r="AM12" s="270"/>
      <c r="AN12" s="218"/>
      <c r="AO12" s="218"/>
      <c r="AP12" s="218"/>
      <c r="AQ12" s="218"/>
      <c r="AR12" s="212"/>
    </row>
    <row r="13" spans="1:44" s="9" customFormat="1" ht="16.5" customHeight="1">
      <c r="A13" s="187">
        <v>8</v>
      </c>
      <c r="B13" s="294" t="s">
        <v>403</v>
      </c>
      <c r="C13" s="297" t="s">
        <v>412</v>
      </c>
      <c r="D13" s="265">
        <v>9233135</v>
      </c>
      <c r="E13" s="295" t="s">
        <v>510</v>
      </c>
      <c r="F13" s="295" t="s">
        <v>127</v>
      </c>
      <c r="G13" s="296">
        <v>36249</v>
      </c>
      <c r="H13" s="297">
        <v>1416</v>
      </c>
      <c r="I13" s="297">
        <v>14</v>
      </c>
      <c r="J13" s="297" t="s">
        <v>69</v>
      </c>
      <c r="K13" s="250"/>
      <c r="L13" s="252"/>
      <c r="M13" s="252"/>
      <c r="N13" s="238">
        <v>65</v>
      </c>
      <c r="O13" s="248"/>
      <c r="P13" s="250"/>
      <c r="Q13" s="252"/>
      <c r="R13" s="252">
        <v>24</v>
      </c>
      <c r="S13" s="259"/>
      <c r="T13" s="248"/>
      <c r="U13" s="250"/>
      <c r="V13" s="252"/>
      <c r="W13" s="252"/>
      <c r="X13" s="259"/>
      <c r="Y13" s="248"/>
      <c r="Z13" s="250"/>
      <c r="AA13" s="252"/>
      <c r="AB13" s="252"/>
      <c r="AC13" s="259"/>
      <c r="AD13" s="248"/>
      <c r="AE13" s="234">
        <f t="shared" si="0"/>
        <v>0</v>
      </c>
      <c r="AF13" s="208">
        <f t="shared" si="1"/>
        <v>0</v>
      </c>
      <c r="AG13" s="208">
        <f t="shared" si="2"/>
        <v>24</v>
      </c>
      <c r="AH13" s="208">
        <f t="shared" si="3"/>
        <v>65</v>
      </c>
      <c r="AI13" s="239">
        <f t="shared" si="4"/>
        <v>0</v>
      </c>
      <c r="AJ13" s="283"/>
      <c r="AK13" s="329">
        <v>12921458</v>
      </c>
      <c r="AL13" s="270"/>
      <c r="AM13" s="270"/>
      <c r="AN13" s="218"/>
      <c r="AO13" s="218"/>
      <c r="AP13" s="218"/>
      <c r="AQ13" s="218"/>
      <c r="AR13" s="212"/>
    </row>
    <row r="14" spans="1:44" s="9" customFormat="1" ht="16.5" customHeight="1">
      <c r="A14" s="187">
        <v>9</v>
      </c>
      <c r="B14" s="294" t="s">
        <v>406</v>
      </c>
      <c r="C14" s="297" t="s">
        <v>421</v>
      </c>
      <c r="D14" s="265">
        <v>365868</v>
      </c>
      <c r="E14" s="295" t="s">
        <v>511</v>
      </c>
      <c r="F14" s="295" t="s">
        <v>126</v>
      </c>
      <c r="G14" s="296">
        <v>36702</v>
      </c>
      <c r="H14" s="297">
        <v>1488</v>
      </c>
      <c r="I14" s="297">
        <v>14</v>
      </c>
      <c r="J14" s="297" t="s">
        <v>72</v>
      </c>
      <c r="K14" s="250"/>
      <c r="L14" s="252"/>
      <c r="M14" s="252"/>
      <c r="N14" s="260">
        <v>100</v>
      </c>
      <c r="O14" s="249"/>
      <c r="P14" s="250"/>
      <c r="Q14" s="252"/>
      <c r="R14" s="252">
        <v>23</v>
      </c>
      <c r="S14" s="260"/>
      <c r="T14" s="249"/>
      <c r="U14" s="250"/>
      <c r="V14" s="252"/>
      <c r="W14" s="252"/>
      <c r="X14" s="260"/>
      <c r="Y14" s="249"/>
      <c r="Z14" s="250"/>
      <c r="AA14" s="252"/>
      <c r="AB14" s="252"/>
      <c r="AC14" s="259"/>
      <c r="AD14" s="248"/>
      <c r="AE14" s="234">
        <f t="shared" si="0"/>
        <v>0</v>
      </c>
      <c r="AF14" s="208">
        <f t="shared" si="1"/>
        <v>0</v>
      </c>
      <c r="AG14" s="208">
        <f t="shared" si="2"/>
        <v>24</v>
      </c>
      <c r="AH14" s="208">
        <f t="shared" si="3"/>
        <v>0</v>
      </c>
      <c r="AI14" s="239">
        <f t="shared" si="4"/>
        <v>0</v>
      </c>
      <c r="AJ14" s="283"/>
      <c r="AK14" s="329">
        <v>23360002</v>
      </c>
      <c r="AL14" s="270"/>
      <c r="AM14" s="270"/>
      <c r="AN14" s="218"/>
      <c r="AO14" s="218"/>
      <c r="AP14" s="218"/>
      <c r="AQ14" s="218"/>
      <c r="AR14" s="212"/>
    </row>
    <row r="15" spans="1:44" ht="16.5" customHeight="1">
      <c r="A15" s="187">
        <v>10</v>
      </c>
      <c r="B15" s="294" t="s">
        <v>406</v>
      </c>
      <c r="C15" s="297" t="s">
        <v>407</v>
      </c>
      <c r="D15" s="230">
        <v>3719692</v>
      </c>
      <c r="E15" s="295" t="s">
        <v>512</v>
      </c>
      <c r="F15" s="295" t="s">
        <v>131</v>
      </c>
      <c r="G15" s="296">
        <v>36420</v>
      </c>
      <c r="H15" s="297">
        <v>1429</v>
      </c>
      <c r="I15" s="297">
        <v>14</v>
      </c>
      <c r="J15" s="297" t="s">
        <v>69</v>
      </c>
      <c r="K15" s="20"/>
      <c r="L15" s="205"/>
      <c r="M15" s="205">
        <v>42</v>
      </c>
      <c r="N15" s="259"/>
      <c r="O15" s="191"/>
      <c r="P15" s="20"/>
      <c r="Q15" s="205"/>
      <c r="R15" s="205">
        <v>22</v>
      </c>
      <c r="S15" s="131"/>
      <c r="T15" s="132"/>
      <c r="U15" s="20"/>
      <c r="V15" s="205"/>
      <c r="W15" s="205"/>
      <c r="X15" s="131"/>
      <c r="Y15" s="132"/>
      <c r="Z15" s="20"/>
      <c r="AA15" s="205"/>
      <c r="AB15" s="205"/>
      <c r="AC15" s="131"/>
      <c r="AD15" s="132"/>
      <c r="AE15" s="234">
        <f t="shared" si="0"/>
        <v>0</v>
      </c>
      <c r="AF15" s="208">
        <f t="shared" si="1"/>
        <v>0</v>
      </c>
      <c r="AG15" s="208">
        <f t="shared" si="2"/>
        <v>64</v>
      </c>
      <c r="AH15" s="208">
        <f t="shared" si="3"/>
        <v>0</v>
      </c>
      <c r="AI15" s="239">
        <f t="shared" si="4"/>
        <v>0</v>
      </c>
      <c r="AJ15" s="278"/>
      <c r="AK15" s="329">
        <v>23370002</v>
      </c>
      <c r="AL15" s="270"/>
      <c r="AM15" s="270"/>
      <c r="AN15" s="218"/>
      <c r="AO15" s="218"/>
      <c r="AP15" s="218"/>
      <c r="AQ15" s="218"/>
      <c r="AR15" s="212"/>
    </row>
    <row r="16" spans="1:44" ht="16.5" customHeight="1">
      <c r="A16" s="187">
        <v>11</v>
      </c>
      <c r="B16" s="294" t="s">
        <v>403</v>
      </c>
      <c r="C16" s="297" t="s">
        <v>432</v>
      </c>
      <c r="D16" s="265">
        <v>9137222</v>
      </c>
      <c r="E16" s="295" t="s">
        <v>513</v>
      </c>
      <c r="F16" s="295" t="s">
        <v>173</v>
      </c>
      <c r="G16" s="296">
        <v>36360</v>
      </c>
      <c r="H16" s="297">
        <v>1571</v>
      </c>
      <c r="I16" s="297">
        <v>15</v>
      </c>
      <c r="J16" s="297" t="s">
        <v>69</v>
      </c>
      <c r="K16" s="250"/>
      <c r="L16" s="252"/>
      <c r="M16" s="252"/>
      <c r="N16" s="235">
        <v>80</v>
      </c>
      <c r="O16" s="248"/>
      <c r="P16" s="250"/>
      <c r="Q16" s="252"/>
      <c r="R16" s="252">
        <v>17</v>
      </c>
      <c r="S16" s="259"/>
      <c r="T16" s="248"/>
      <c r="U16" s="250"/>
      <c r="V16" s="252"/>
      <c r="W16" s="252"/>
      <c r="X16" s="259"/>
      <c r="Y16" s="248"/>
      <c r="Z16" s="250"/>
      <c r="AA16" s="252"/>
      <c r="AB16" s="252"/>
      <c r="AC16" s="259"/>
      <c r="AD16" s="248"/>
      <c r="AE16" s="234">
        <f t="shared" si="0"/>
        <v>0</v>
      </c>
      <c r="AF16" s="208">
        <f t="shared" si="1"/>
        <v>0</v>
      </c>
      <c r="AG16" s="208">
        <f t="shared" si="2"/>
        <v>17</v>
      </c>
      <c r="AH16" s="208">
        <f t="shared" si="3"/>
        <v>80</v>
      </c>
      <c r="AI16" s="239">
        <f t="shared" si="4"/>
        <v>0</v>
      </c>
      <c r="AJ16" s="283"/>
      <c r="AK16" s="329">
        <v>12910214</v>
      </c>
      <c r="AL16" s="270"/>
      <c r="AM16" s="270"/>
      <c r="AN16" s="218"/>
      <c r="AO16" s="218"/>
      <c r="AP16" s="218"/>
      <c r="AQ16" s="218"/>
      <c r="AR16" s="212"/>
    </row>
    <row r="17" spans="1:44" s="261" customFormat="1" ht="16.5" customHeight="1">
      <c r="A17" s="187">
        <v>12</v>
      </c>
      <c r="B17" s="294" t="s">
        <v>424</v>
      </c>
      <c r="C17" s="297" t="s">
        <v>502</v>
      </c>
      <c r="D17" s="229">
        <v>3528802</v>
      </c>
      <c r="E17" s="295" t="s">
        <v>514</v>
      </c>
      <c r="F17" s="295" t="s">
        <v>132</v>
      </c>
      <c r="G17" s="296">
        <v>36483</v>
      </c>
      <c r="H17" s="297">
        <v>1466</v>
      </c>
      <c r="I17" s="297">
        <v>14</v>
      </c>
      <c r="J17" s="297" t="s">
        <v>69</v>
      </c>
      <c r="K17" s="20"/>
      <c r="L17" s="205"/>
      <c r="M17" s="205">
        <v>24</v>
      </c>
      <c r="N17" s="259"/>
      <c r="O17" s="132"/>
      <c r="P17" s="20"/>
      <c r="Q17" s="205"/>
      <c r="R17" s="205">
        <v>15</v>
      </c>
      <c r="S17" s="131"/>
      <c r="T17" s="132"/>
      <c r="U17" s="20"/>
      <c r="V17" s="205"/>
      <c r="W17" s="205"/>
      <c r="X17" s="131"/>
      <c r="Y17" s="132"/>
      <c r="Z17" s="20"/>
      <c r="AA17" s="205"/>
      <c r="AB17" s="205"/>
      <c r="AC17" s="131"/>
      <c r="AD17" s="132"/>
      <c r="AE17" s="253">
        <f t="shared" si="0"/>
        <v>0</v>
      </c>
      <c r="AF17" s="254">
        <f t="shared" si="1"/>
        <v>0</v>
      </c>
      <c r="AG17" s="254">
        <f t="shared" si="2"/>
        <v>39</v>
      </c>
      <c r="AH17" s="254">
        <f t="shared" si="3"/>
        <v>0</v>
      </c>
      <c r="AI17" s="255">
        <f t="shared" si="4"/>
        <v>0</v>
      </c>
      <c r="AJ17" s="291"/>
      <c r="AK17" s="329" t="s">
        <v>558</v>
      </c>
      <c r="AL17" s="270"/>
      <c r="AM17" s="270"/>
      <c r="AN17" s="218"/>
      <c r="AO17" s="218"/>
      <c r="AP17" s="218"/>
      <c r="AQ17" s="218"/>
      <c r="AR17" s="212"/>
    </row>
    <row r="18" spans="1:44" s="245" customFormat="1" ht="16.5" customHeight="1">
      <c r="A18" s="187">
        <v>13</v>
      </c>
      <c r="B18" s="294" t="s">
        <v>403</v>
      </c>
      <c r="C18" s="297" t="s">
        <v>500</v>
      </c>
      <c r="D18" s="262">
        <v>9527737</v>
      </c>
      <c r="E18" s="295" t="s">
        <v>515</v>
      </c>
      <c r="F18" s="295" t="s">
        <v>133</v>
      </c>
      <c r="G18" s="296">
        <v>36796</v>
      </c>
      <c r="H18" s="297">
        <v>1501</v>
      </c>
      <c r="I18" s="297">
        <v>15</v>
      </c>
      <c r="J18" s="297" t="s">
        <v>72</v>
      </c>
      <c r="K18" s="20"/>
      <c r="L18" s="205"/>
      <c r="M18" s="205">
        <v>23</v>
      </c>
      <c r="N18" s="131"/>
      <c r="O18" s="132"/>
      <c r="P18" s="20"/>
      <c r="Q18" s="205"/>
      <c r="R18" s="205">
        <v>13</v>
      </c>
      <c r="S18" s="131"/>
      <c r="T18" s="132"/>
      <c r="U18" s="20"/>
      <c r="V18" s="205"/>
      <c r="W18" s="205"/>
      <c r="X18" s="131"/>
      <c r="Y18" s="132"/>
      <c r="Z18" s="20"/>
      <c r="AA18" s="205"/>
      <c r="AB18" s="205"/>
      <c r="AC18" s="131"/>
      <c r="AD18" s="132"/>
      <c r="AE18" s="253">
        <f t="shared" si="0"/>
        <v>0</v>
      </c>
      <c r="AF18" s="254">
        <f t="shared" si="1"/>
        <v>0</v>
      </c>
      <c r="AG18" s="254">
        <f t="shared" si="2"/>
        <v>36</v>
      </c>
      <c r="AH18" s="254">
        <f t="shared" si="3"/>
        <v>0</v>
      </c>
      <c r="AI18" s="255">
        <f t="shared" si="4"/>
        <v>0</v>
      </c>
      <c r="AJ18" s="278"/>
      <c r="AK18" s="329">
        <v>12950978</v>
      </c>
      <c r="AL18" s="270"/>
      <c r="AM18" s="270"/>
      <c r="AN18" s="218"/>
      <c r="AO18" s="218"/>
      <c r="AP18" s="218"/>
      <c r="AQ18" s="218"/>
      <c r="AR18" s="212"/>
    </row>
    <row r="19" spans="1:44" s="312" customFormat="1" ht="16.5" customHeight="1">
      <c r="A19" s="187">
        <v>14</v>
      </c>
      <c r="B19" s="294" t="s">
        <v>406</v>
      </c>
      <c r="C19" s="297" t="s">
        <v>414</v>
      </c>
      <c r="D19" s="311">
        <v>4517280</v>
      </c>
      <c r="E19" s="295" t="s">
        <v>516</v>
      </c>
      <c r="F19" s="295" t="s">
        <v>129</v>
      </c>
      <c r="G19" s="296">
        <v>36445</v>
      </c>
      <c r="H19" s="297">
        <v>1357</v>
      </c>
      <c r="I19" s="297">
        <v>13</v>
      </c>
      <c r="J19" s="297" t="s">
        <v>69</v>
      </c>
      <c r="K19" s="300"/>
      <c r="L19" s="304"/>
      <c r="M19" s="304">
        <v>7</v>
      </c>
      <c r="N19" s="297"/>
      <c r="O19" s="298"/>
      <c r="P19" s="300"/>
      <c r="Q19" s="304"/>
      <c r="R19" s="304"/>
      <c r="S19" s="297">
        <v>100</v>
      </c>
      <c r="T19" s="298"/>
      <c r="U19" s="300"/>
      <c r="V19" s="304"/>
      <c r="W19" s="304"/>
      <c r="X19" s="297"/>
      <c r="Y19" s="298"/>
      <c r="Z19" s="300"/>
      <c r="AA19" s="304"/>
      <c r="AB19" s="304"/>
      <c r="AC19" s="297"/>
      <c r="AD19" s="298"/>
      <c r="AE19" s="308">
        <f t="shared" si="0"/>
        <v>0</v>
      </c>
      <c r="AF19" s="305">
        <f t="shared" si="1"/>
        <v>0</v>
      </c>
      <c r="AG19" s="305">
        <f>MOD(M19+R19+W19+AB19+ROUND((N19+S19+X19+AC19-AH19)/100,),100)</f>
        <v>8</v>
      </c>
      <c r="AH19" s="305">
        <f>MOD(N19+S19+X19+AC19+ROUND((O19+T19+Y19+AD19-AI19)/100,),100)</f>
        <v>0</v>
      </c>
      <c r="AI19" s="309">
        <f t="shared" si="4"/>
        <v>0</v>
      </c>
      <c r="AJ19" s="332" t="s">
        <v>128</v>
      </c>
      <c r="AK19" s="329">
        <v>23450757</v>
      </c>
      <c r="AL19" s="330"/>
      <c r="AM19" s="330"/>
      <c r="AN19" s="306"/>
      <c r="AO19" s="306"/>
      <c r="AP19" s="306"/>
      <c r="AQ19" s="306"/>
      <c r="AR19" s="212"/>
    </row>
    <row r="20" spans="1:44" s="245" customFormat="1" ht="16.5" customHeight="1">
      <c r="A20" s="187">
        <v>15</v>
      </c>
      <c r="B20" s="294" t="s">
        <v>151</v>
      </c>
      <c r="C20" s="297" t="s">
        <v>335</v>
      </c>
      <c r="D20" s="244"/>
      <c r="E20" s="337" t="s">
        <v>379</v>
      </c>
      <c r="F20" s="295" t="s">
        <v>335</v>
      </c>
      <c r="G20" s="296" t="s">
        <v>335</v>
      </c>
      <c r="H20" s="297" t="s">
        <v>335</v>
      </c>
      <c r="I20" s="297" t="s">
        <v>335</v>
      </c>
      <c r="J20" s="297" t="s">
        <v>335</v>
      </c>
      <c r="K20" s="250"/>
      <c r="L20" s="252"/>
      <c r="M20" s="252">
        <v>3</v>
      </c>
      <c r="N20" s="259"/>
      <c r="O20" s="248"/>
      <c r="P20" s="250"/>
      <c r="Q20" s="252"/>
      <c r="R20" s="252"/>
      <c r="S20" s="257">
        <v>100</v>
      </c>
      <c r="T20" s="249"/>
      <c r="U20" s="250"/>
      <c r="V20" s="252"/>
      <c r="W20" s="252"/>
      <c r="X20" s="257"/>
      <c r="Y20" s="249"/>
      <c r="Z20" s="250"/>
      <c r="AA20" s="252"/>
      <c r="AB20" s="252"/>
      <c r="AC20" s="247"/>
      <c r="AD20" s="248"/>
      <c r="AE20" s="253">
        <f t="shared" si="0"/>
        <v>0</v>
      </c>
      <c r="AF20" s="254">
        <f t="shared" si="1"/>
        <v>0</v>
      </c>
      <c r="AG20" s="254">
        <f t="shared" si="2"/>
        <v>4</v>
      </c>
      <c r="AH20" s="254">
        <f t="shared" si="3"/>
        <v>0</v>
      </c>
      <c r="AI20" s="255">
        <f t="shared" si="4"/>
        <v>0</v>
      </c>
      <c r="AJ20" s="332" t="s">
        <v>128</v>
      </c>
      <c r="AK20" s="329" t="s">
        <v>335</v>
      </c>
      <c r="AL20" s="270"/>
      <c r="AM20" s="270"/>
      <c r="AN20" s="218"/>
      <c r="AO20" s="218"/>
      <c r="AP20" s="218"/>
      <c r="AQ20" s="218"/>
      <c r="AR20" s="212"/>
    </row>
    <row r="21" spans="1:44" s="312" customFormat="1" ht="16.5" customHeight="1">
      <c r="A21" s="187">
        <v>16</v>
      </c>
      <c r="B21" s="294" t="s">
        <v>424</v>
      </c>
      <c r="C21" s="297" t="s">
        <v>425</v>
      </c>
      <c r="D21" s="311">
        <v>9437961</v>
      </c>
      <c r="E21" s="295" t="s">
        <v>517</v>
      </c>
      <c r="F21" s="295" t="s">
        <v>174</v>
      </c>
      <c r="G21" s="296">
        <v>36282</v>
      </c>
      <c r="H21" s="297">
        <v>1302</v>
      </c>
      <c r="I21" s="297">
        <v>13</v>
      </c>
      <c r="J21" s="297" t="s">
        <v>69</v>
      </c>
      <c r="K21" s="300"/>
      <c r="L21" s="304"/>
      <c r="M21" s="304"/>
      <c r="N21" s="297">
        <v>52</v>
      </c>
      <c r="O21" s="298"/>
      <c r="P21" s="300"/>
      <c r="Q21" s="304"/>
      <c r="R21" s="304"/>
      <c r="S21" s="297">
        <v>100</v>
      </c>
      <c r="T21" s="298"/>
      <c r="U21" s="300"/>
      <c r="V21" s="304"/>
      <c r="W21" s="304"/>
      <c r="X21" s="297"/>
      <c r="Y21" s="298"/>
      <c r="Z21" s="300"/>
      <c r="AA21" s="304"/>
      <c r="AB21" s="304"/>
      <c r="AC21" s="297"/>
      <c r="AD21" s="298"/>
      <c r="AE21" s="308">
        <f aca="true" t="shared" si="5" ref="AE21:AE29">(K21+P21+U21+Z21)+MOD(ROUND((L21+Q21+V21+AA21-AF21)/100,),100)</f>
        <v>0</v>
      </c>
      <c r="AF21" s="305">
        <f aca="true" t="shared" si="6" ref="AF21:AF29">MOD(L21+Q21+V21+AA21+ROUND((M21+R21+W21+AB21-AG21)/100,),100)</f>
        <v>0</v>
      </c>
      <c r="AG21" s="305">
        <f t="shared" si="2"/>
        <v>1</v>
      </c>
      <c r="AH21" s="305">
        <f t="shared" si="3"/>
        <v>52</v>
      </c>
      <c r="AI21" s="309">
        <f aca="true" t="shared" si="7" ref="AI21:AI29">MOD(O21+T21+Y21+AD21,100)</f>
        <v>0</v>
      </c>
      <c r="AJ21" s="332" t="s">
        <v>128</v>
      </c>
      <c r="AK21" s="329" t="s">
        <v>484</v>
      </c>
      <c r="AL21" s="330"/>
      <c r="AM21" s="330"/>
      <c r="AN21" s="306"/>
      <c r="AO21" s="306"/>
      <c r="AP21" s="306"/>
      <c r="AQ21" s="306"/>
      <c r="AR21" s="212"/>
    </row>
    <row r="22" spans="1:44" s="312" customFormat="1" ht="16.5" customHeight="1">
      <c r="A22" s="187">
        <v>17</v>
      </c>
      <c r="B22" s="294" t="s">
        <v>418</v>
      </c>
      <c r="C22" s="297" t="s">
        <v>419</v>
      </c>
      <c r="D22" s="311">
        <v>4437593</v>
      </c>
      <c r="E22" s="295" t="s">
        <v>518</v>
      </c>
      <c r="F22" s="295" t="s">
        <v>3</v>
      </c>
      <c r="G22" s="296">
        <v>36499</v>
      </c>
      <c r="H22" s="297">
        <v>1385</v>
      </c>
      <c r="I22" s="297">
        <v>13</v>
      </c>
      <c r="J22" s="297" t="s">
        <v>69</v>
      </c>
      <c r="K22" s="300"/>
      <c r="L22" s="304"/>
      <c r="M22" s="304"/>
      <c r="N22" s="297">
        <v>28</v>
      </c>
      <c r="O22" s="298"/>
      <c r="P22" s="300"/>
      <c r="Q22" s="304"/>
      <c r="R22" s="304"/>
      <c r="S22" s="297">
        <v>100</v>
      </c>
      <c r="T22" s="298"/>
      <c r="U22" s="300"/>
      <c r="V22" s="304"/>
      <c r="W22" s="304"/>
      <c r="X22" s="297"/>
      <c r="Y22" s="298"/>
      <c r="Z22" s="300"/>
      <c r="AA22" s="304"/>
      <c r="AB22" s="304"/>
      <c r="AC22" s="297"/>
      <c r="AD22" s="298"/>
      <c r="AE22" s="308">
        <f t="shared" si="5"/>
        <v>0</v>
      </c>
      <c r="AF22" s="305">
        <f t="shared" si="6"/>
        <v>0</v>
      </c>
      <c r="AG22" s="305">
        <f t="shared" si="2"/>
        <v>1</v>
      </c>
      <c r="AH22" s="305">
        <f t="shared" si="3"/>
        <v>28</v>
      </c>
      <c r="AI22" s="309">
        <f t="shared" si="7"/>
        <v>0</v>
      </c>
      <c r="AJ22" s="332" t="s">
        <v>128</v>
      </c>
      <c r="AK22" s="329" t="s">
        <v>485</v>
      </c>
      <c r="AL22" s="330"/>
      <c r="AM22" s="330"/>
      <c r="AN22" s="306"/>
      <c r="AO22" s="306"/>
      <c r="AP22" s="306"/>
      <c r="AQ22" s="306"/>
      <c r="AR22" s="212"/>
    </row>
    <row r="23" spans="1:44" s="312" customFormat="1" ht="16.5" customHeight="1">
      <c r="A23" s="187">
        <v>18</v>
      </c>
      <c r="B23" s="294" t="s">
        <v>403</v>
      </c>
      <c r="C23" s="297" t="s">
        <v>412</v>
      </c>
      <c r="D23" s="311">
        <v>9440145</v>
      </c>
      <c r="E23" s="295" t="s">
        <v>519</v>
      </c>
      <c r="F23" s="295" t="s">
        <v>195</v>
      </c>
      <c r="G23" s="296">
        <v>36809</v>
      </c>
      <c r="H23" s="297">
        <v>1287</v>
      </c>
      <c r="I23" s="297">
        <v>12</v>
      </c>
      <c r="J23" s="297" t="s">
        <v>72</v>
      </c>
      <c r="K23" s="300"/>
      <c r="L23" s="304"/>
      <c r="M23" s="304"/>
      <c r="N23" s="297"/>
      <c r="O23" s="298">
        <v>100</v>
      </c>
      <c r="P23" s="300"/>
      <c r="Q23" s="304"/>
      <c r="R23" s="304"/>
      <c r="S23" s="297">
        <v>100</v>
      </c>
      <c r="T23" s="298"/>
      <c r="U23" s="300"/>
      <c r="V23" s="304"/>
      <c r="W23" s="304"/>
      <c r="X23" s="297"/>
      <c r="Y23" s="298"/>
      <c r="Z23" s="300"/>
      <c r="AA23" s="304"/>
      <c r="AB23" s="304"/>
      <c r="AC23" s="297"/>
      <c r="AD23" s="298"/>
      <c r="AE23" s="308">
        <f t="shared" si="5"/>
        <v>0</v>
      </c>
      <c r="AF23" s="305">
        <f t="shared" si="6"/>
        <v>0</v>
      </c>
      <c r="AG23" s="305">
        <f t="shared" si="2"/>
        <v>1</v>
      </c>
      <c r="AH23" s="305">
        <f t="shared" si="3"/>
        <v>1</v>
      </c>
      <c r="AI23" s="309">
        <f t="shared" si="7"/>
        <v>0</v>
      </c>
      <c r="AJ23" s="332" t="s">
        <v>128</v>
      </c>
      <c r="AK23" s="329">
        <v>12920031</v>
      </c>
      <c r="AL23" s="330"/>
      <c r="AM23" s="330"/>
      <c r="AN23" s="306"/>
      <c r="AO23" s="306"/>
      <c r="AP23" s="306"/>
      <c r="AQ23" s="306"/>
      <c r="AR23" s="212"/>
    </row>
    <row r="24" spans="1:44" s="312" customFormat="1" ht="16.5" customHeight="1">
      <c r="A24" s="187">
        <v>19</v>
      </c>
      <c r="B24" s="294" t="s">
        <v>406</v>
      </c>
      <c r="C24" s="297" t="s">
        <v>434</v>
      </c>
      <c r="D24" s="311">
        <v>419877</v>
      </c>
      <c r="E24" s="295" t="s">
        <v>520</v>
      </c>
      <c r="F24" s="295" t="s">
        <v>347</v>
      </c>
      <c r="G24" s="296">
        <v>36293</v>
      </c>
      <c r="H24" s="297">
        <v>1363</v>
      </c>
      <c r="I24" s="297">
        <v>13</v>
      </c>
      <c r="J24" s="297" t="s">
        <v>69</v>
      </c>
      <c r="K24" s="20"/>
      <c r="L24" s="205"/>
      <c r="M24" s="205"/>
      <c r="N24" s="297">
        <v>65</v>
      </c>
      <c r="O24" s="132"/>
      <c r="P24" s="20"/>
      <c r="Q24" s="205"/>
      <c r="R24" s="205"/>
      <c r="S24" s="131">
        <v>80</v>
      </c>
      <c r="T24" s="132"/>
      <c r="U24" s="20"/>
      <c r="V24" s="205"/>
      <c r="W24" s="205"/>
      <c r="X24" s="131"/>
      <c r="Y24" s="132"/>
      <c r="Z24" s="20"/>
      <c r="AA24" s="205"/>
      <c r="AB24" s="205"/>
      <c r="AC24" s="131"/>
      <c r="AD24" s="303"/>
      <c r="AE24" s="308">
        <f t="shared" si="5"/>
        <v>0</v>
      </c>
      <c r="AF24" s="305">
        <f t="shared" si="6"/>
        <v>0</v>
      </c>
      <c r="AG24" s="305">
        <f t="shared" si="2"/>
        <v>1</v>
      </c>
      <c r="AH24" s="305">
        <f t="shared" si="3"/>
        <v>45</v>
      </c>
      <c r="AI24" s="309">
        <f t="shared" si="7"/>
        <v>0</v>
      </c>
      <c r="AJ24" s="332" t="s">
        <v>128</v>
      </c>
      <c r="AK24" s="329">
        <v>23410080</v>
      </c>
      <c r="AL24" s="330"/>
      <c r="AM24" s="330"/>
      <c r="AN24" s="306"/>
      <c r="AO24" s="306"/>
      <c r="AP24" s="306"/>
      <c r="AQ24" s="306"/>
      <c r="AR24" s="212"/>
    </row>
    <row r="25" spans="1:44" s="312" customFormat="1" ht="16.5" customHeight="1">
      <c r="A25" s="187">
        <v>20</v>
      </c>
      <c r="B25" s="294" t="s">
        <v>403</v>
      </c>
      <c r="C25" s="297" t="s">
        <v>432</v>
      </c>
      <c r="D25" s="311">
        <v>9133815</v>
      </c>
      <c r="E25" s="295" t="s">
        <v>521</v>
      </c>
      <c r="F25" s="295" t="s">
        <v>139</v>
      </c>
      <c r="G25" s="296">
        <v>36397</v>
      </c>
      <c r="H25" s="297">
        <v>1600</v>
      </c>
      <c r="I25" s="297">
        <v>16</v>
      </c>
      <c r="J25" s="297" t="s">
        <v>69</v>
      </c>
      <c r="K25" s="300"/>
      <c r="L25" s="304"/>
      <c r="M25" s="304"/>
      <c r="N25" s="297">
        <v>35</v>
      </c>
      <c r="O25" s="298"/>
      <c r="P25" s="300"/>
      <c r="Q25" s="304"/>
      <c r="R25" s="304"/>
      <c r="S25" s="297">
        <v>80</v>
      </c>
      <c r="T25" s="298"/>
      <c r="U25" s="300"/>
      <c r="V25" s="304"/>
      <c r="W25" s="304"/>
      <c r="X25" s="297"/>
      <c r="Y25" s="298"/>
      <c r="Z25" s="300"/>
      <c r="AA25" s="304"/>
      <c r="AB25" s="304"/>
      <c r="AC25" s="297"/>
      <c r="AD25" s="298"/>
      <c r="AE25" s="308">
        <f t="shared" si="5"/>
        <v>0</v>
      </c>
      <c r="AF25" s="305">
        <f t="shared" si="6"/>
        <v>0</v>
      </c>
      <c r="AG25" s="305">
        <f t="shared" si="2"/>
        <v>1</v>
      </c>
      <c r="AH25" s="305">
        <f t="shared" si="3"/>
        <v>15</v>
      </c>
      <c r="AI25" s="309">
        <f t="shared" si="7"/>
        <v>0</v>
      </c>
      <c r="AJ25" s="332" t="s">
        <v>128</v>
      </c>
      <c r="AK25" s="329">
        <v>12910861</v>
      </c>
      <c r="AL25" s="330"/>
      <c r="AM25" s="330"/>
      <c r="AN25" s="306"/>
      <c r="AO25" s="306"/>
      <c r="AP25" s="306"/>
      <c r="AQ25" s="306"/>
      <c r="AR25" s="212"/>
    </row>
    <row r="26" spans="1:44" s="312" customFormat="1" ht="16.5" customHeight="1">
      <c r="A26" s="187">
        <v>21</v>
      </c>
      <c r="B26" s="294" t="s">
        <v>424</v>
      </c>
      <c r="C26" s="297" t="s">
        <v>430</v>
      </c>
      <c r="D26" s="311">
        <v>2215365</v>
      </c>
      <c r="E26" s="295" t="s">
        <v>522</v>
      </c>
      <c r="F26" s="295" t="s">
        <v>361</v>
      </c>
      <c r="G26" s="296">
        <v>36230</v>
      </c>
      <c r="H26" s="297">
        <v>1297</v>
      </c>
      <c r="I26" s="297">
        <v>12</v>
      </c>
      <c r="J26" s="297" t="s">
        <v>69</v>
      </c>
      <c r="K26" s="300"/>
      <c r="L26" s="304"/>
      <c r="M26" s="304"/>
      <c r="N26" s="297">
        <v>22</v>
      </c>
      <c r="O26" s="298"/>
      <c r="P26" s="300"/>
      <c r="Q26" s="304"/>
      <c r="R26" s="304"/>
      <c r="S26" s="297">
        <v>80</v>
      </c>
      <c r="T26" s="298"/>
      <c r="U26" s="300"/>
      <c r="V26" s="304"/>
      <c r="W26" s="304"/>
      <c r="X26" s="297"/>
      <c r="Y26" s="298"/>
      <c r="Z26" s="300"/>
      <c r="AA26" s="304"/>
      <c r="AB26" s="304"/>
      <c r="AC26" s="297"/>
      <c r="AD26" s="298"/>
      <c r="AE26" s="308">
        <f t="shared" si="5"/>
        <v>0</v>
      </c>
      <c r="AF26" s="305">
        <f t="shared" si="6"/>
        <v>0</v>
      </c>
      <c r="AG26" s="305">
        <f t="shared" si="2"/>
        <v>1</v>
      </c>
      <c r="AH26" s="305">
        <f t="shared" si="3"/>
        <v>2</v>
      </c>
      <c r="AI26" s="309">
        <f t="shared" si="7"/>
        <v>0</v>
      </c>
      <c r="AJ26" s="332" t="s">
        <v>128</v>
      </c>
      <c r="AK26" s="329" t="s">
        <v>561</v>
      </c>
      <c r="AL26" s="330"/>
      <c r="AM26" s="330"/>
      <c r="AN26" s="306"/>
      <c r="AO26" s="306"/>
      <c r="AP26" s="306"/>
      <c r="AQ26" s="306"/>
      <c r="AR26" s="212"/>
    </row>
    <row r="27" spans="1:44" s="312" customFormat="1" ht="16.5" customHeight="1">
      <c r="A27" s="187">
        <v>22</v>
      </c>
      <c r="B27" s="294" t="s">
        <v>418</v>
      </c>
      <c r="C27" s="297" t="s">
        <v>419</v>
      </c>
      <c r="D27" s="311">
        <v>4447729</v>
      </c>
      <c r="E27" s="295" t="s">
        <v>523</v>
      </c>
      <c r="F27" s="295" t="s">
        <v>3</v>
      </c>
      <c r="G27" s="296">
        <v>36410</v>
      </c>
      <c r="H27" s="297">
        <v>1343</v>
      </c>
      <c r="I27" s="297">
        <v>13</v>
      </c>
      <c r="J27" s="297" t="s">
        <v>69</v>
      </c>
      <c r="K27" s="300"/>
      <c r="L27" s="304"/>
      <c r="M27" s="304"/>
      <c r="N27" s="297"/>
      <c r="O27" s="298">
        <v>100</v>
      </c>
      <c r="P27" s="300"/>
      <c r="Q27" s="304"/>
      <c r="R27" s="304"/>
      <c r="S27" s="297">
        <v>80</v>
      </c>
      <c r="T27" s="298"/>
      <c r="U27" s="300"/>
      <c r="V27" s="304"/>
      <c r="W27" s="304"/>
      <c r="X27" s="297"/>
      <c r="Y27" s="298"/>
      <c r="Z27" s="300"/>
      <c r="AA27" s="304"/>
      <c r="AB27" s="304"/>
      <c r="AC27" s="297"/>
      <c r="AD27" s="298"/>
      <c r="AE27" s="308">
        <f t="shared" si="5"/>
        <v>0</v>
      </c>
      <c r="AF27" s="305">
        <f t="shared" si="6"/>
        <v>0</v>
      </c>
      <c r="AG27" s="305">
        <f t="shared" si="2"/>
        <v>0</v>
      </c>
      <c r="AH27" s="305">
        <f t="shared" si="3"/>
        <v>81</v>
      </c>
      <c r="AI27" s="309">
        <f t="shared" si="7"/>
        <v>0</v>
      </c>
      <c r="AJ27" s="332" t="s">
        <v>128</v>
      </c>
      <c r="AK27" s="329" t="s">
        <v>485</v>
      </c>
      <c r="AL27" s="330"/>
      <c r="AM27" s="330"/>
      <c r="AN27" s="306"/>
      <c r="AO27" s="306"/>
      <c r="AP27" s="306"/>
      <c r="AQ27" s="306"/>
      <c r="AR27" s="212"/>
    </row>
    <row r="28" spans="1:44" s="312" customFormat="1" ht="16.5" customHeight="1">
      <c r="A28" s="187">
        <v>23</v>
      </c>
      <c r="B28" s="294" t="s">
        <v>418</v>
      </c>
      <c r="C28" s="297" t="s">
        <v>507</v>
      </c>
      <c r="D28" s="311">
        <v>7212176</v>
      </c>
      <c r="E28" s="295" t="s">
        <v>524</v>
      </c>
      <c r="F28" s="295" t="s">
        <v>205</v>
      </c>
      <c r="G28" s="296">
        <v>36213</v>
      </c>
      <c r="H28" s="297">
        <v>1494</v>
      </c>
      <c r="I28" s="297">
        <v>14</v>
      </c>
      <c r="J28" s="297" t="s">
        <v>69</v>
      </c>
      <c r="K28" s="300"/>
      <c r="L28" s="304"/>
      <c r="M28" s="304">
        <v>5</v>
      </c>
      <c r="N28" s="297"/>
      <c r="O28" s="298"/>
      <c r="P28" s="300"/>
      <c r="Q28" s="304"/>
      <c r="R28" s="304"/>
      <c r="S28" s="297">
        <v>65</v>
      </c>
      <c r="T28" s="298"/>
      <c r="U28" s="300"/>
      <c r="V28" s="304"/>
      <c r="W28" s="304"/>
      <c r="X28" s="297"/>
      <c r="Y28" s="298"/>
      <c r="Z28" s="300"/>
      <c r="AA28" s="304"/>
      <c r="AB28" s="304"/>
      <c r="AC28" s="297"/>
      <c r="AD28" s="298"/>
      <c r="AE28" s="308">
        <f t="shared" si="5"/>
        <v>0</v>
      </c>
      <c r="AF28" s="305">
        <f t="shared" si="6"/>
        <v>0</v>
      </c>
      <c r="AG28" s="305">
        <f t="shared" si="2"/>
        <v>5</v>
      </c>
      <c r="AH28" s="305">
        <f t="shared" si="3"/>
        <v>65</v>
      </c>
      <c r="AI28" s="309">
        <f t="shared" si="7"/>
        <v>0</v>
      </c>
      <c r="AJ28" s="332" t="s">
        <v>128</v>
      </c>
      <c r="AK28" s="329" t="s">
        <v>562</v>
      </c>
      <c r="AL28" s="330"/>
      <c r="AM28" s="330"/>
      <c r="AN28" s="306"/>
      <c r="AO28" s="306"/>
      <c r="AP28" s="306"/>
      <c r="AQ28" s="306"/>
      <c r="AR28" s="212"/>
    </row>
    <row r="29" spans="1:44" s="312" customFormat="1" ht="16.5" customHeight="1" thickBot="1">
      <c r="A29" s="187">
        <v>24</v>
      </c>
      <c r="B29" s="294" t="s">
        <v>403</v>
      </c>
      <c r="C29" s="297" t="s">
        <v>412</v>
      </c>
      <c r="D29" s="311">
        <v>9239892</v>
      </c>
      <c r="E29" s="295" t="s">
        <v>525</v>
      </c>
      <c r="F29" s="295" t="s">
        <v>176</v>
      </c>
      <c r="G29" s="296">
        <v>36320</v>
      </c>
      <c r="H29" s="297">
        <v>1444</v>
      </c>
      <c r="I29" s="297">
        <v>14</v>
      </c>
      <c r="J29" s="297" t="s">
        <v>69</v>
      </c>
      <c r="K29" s="300"/>
      <c r="L29" s="304"/>
      <c r="M29" s="304"/>
      <c r="N29" s="297">
        <v>50</v>
      </c>
      <c r="O29" s="298"/>
      <c r="P29" s="300"/>
      <c r="Q29" s="304"/>
      <c r="R29" s="304"/>
      <c r="S29" s="297">
        <v>65</v>
      </c>
      <c r="T29" s="298"/>
      <c r="U29" s="300"/>
      <c r="V29" s="304"/>
      <c r="W29" s="304"/>
      <c r="X29" s="297"/>
      <c r="Y29" s="298"/>
      <c r="Z29" s="300"/>
      <c r="AA29" s="304"/>
      <c r="AB29" s="304"/>
      <c r="AC29" s="297"/>
      <c r="AD29" s="298"/>
      <c r="AE29" s="308">
        <f t="shared" si="5"/>
        <v>0</v>
      </c>
      <c r="AF29" s="305">
        <f t="shared" si="6"/>
        <v>0</v>
      </c>
      <c r="AG29" s="305">
        <f t="shared" si="2"/>
        <v>1</v>
      </c>
      <c r="AH29" s="305">
        <f t="shared" si="3"/>
        <v>15</v>
      </c>
      <c r="AI29" s="309">
        <f t="shared" si="7"/>
        <v>0</v>
      </c>
      <c r="AJ29" s="332" t="s">
        <v>128</v>
      </c>
      <c r="AK29" s="329">
        <v>12920309</v>
      </c>
      <c r="AL29" s="330"/>
      <c r="AM29" s="330"/>
      <c r="AN29" s="306"/>
      <c r="AO29" s="306"/>
      <c r="AP29" s="306"/>
      <c r="AQ29" s="306"/>
      <c r="AR29" s="212"/>
    </row>
    <row r="30" spans="1:44" s="312" customFormat="1" ht="16.5" customHeight="1" thickBot="1" thickTop="1">
      <c r="A30" s="318"/>
      <c r="B30" s="319"/>
      <c r="C30" s="320"/>
      <c r="D30" s="321" t="s">
        <v>334</v>
      </c>
      <c r="E30" s="317"/>
      <c r="F30" s="317"/>
      <c r="G30" s="317"/>
      <c r="H30" s="317"/>
      <c r="I30" s="317"/>
      <c r="J30" s="317"/>
      <c r="K30" s="317"/>
      <c r="L30" s="317"/>
      <c r="M30" s="317"/>
      <c r="N30" s="325"/>
      <c r="O30" s="317"/>
      <c r="P30" s="317"/>
      <c r="Q30" s="317"/>
      <c r="R30" s="317"/>
      <c r="S30" s="317"/>
      <c r="T30" s="317"/>
      <c r="U30" s="317"/>
      <c r="V30" s="317"/>
      <c r="W30" s="317"/>
      <c r="X30" s="317"/>
      <c r="Y30" s="317"/>
      <c r="Z30" s="317"/>
      <c r="AA30" s="317"/>
      <c r="AB30" s="317"/>
      <c r="AC30" s="317"/>
      <c r="AD30" s="317"/>
      <c r="AE30" s="317"/>
      <c r="AF30" s="317"/>
      <c r="AG30" s="317"/>
      <c r="AH30" s="317"/>
      <c r="AI30" s="317"/>
      <c r="AJ30" s="333"/>
      <c r="AK30" s="306"/>
      <c r="AL30" s="331"/>
      <c r="AM30" s="331"/>
      <c r="AN30" s="331"/>
      <c r="AO30" s="331"/>
      <c r="AP30" s="331"/>
      <c r="AQ30" s="331"/>
      <c r="AR30" s="331"/>
    </row>
    <row r="31" spans="1:44" s="312" customFormat="1" ht="16.5" customHeight="1" thickBot="1" thickTop="1">
      <c r="A31" s="324"/>
      <c r="B31" s="294" t="s">
        <v>151</v>
      </c>
      <c r="C31" s="297" t="s">
        <v>335</v>
      </c>
      <c r="D31" s="323"/>
      <c r="E31" s="295" t="s">
        <v>335</v>
      </c>
      <c r="F31" s="295" t="s">
        <v>335</v>
      </c>
      <c r="G31" s="296" t="s">
        <v>335</v>
      </c>
      <c r="H31" s="297" t="s">
        <v>335</v>
      </c>
      <c r="I31" s="297" t="s">
        <v>335</v>
      </c>
      <c r="J31" s="297" t="s">
        <v>335</v>
      </c>
      <c r="K31" s="322">
        <v>0</v>
      </c>
      <c r="L31" s="326"/>
      <c r="M31" s="326"/>
      <c r="N31" s="302"/>
      <c r="O31" s="307"/>
      <c r="P31" s="322">
        <v>0</v>
      </c>
      <c r="Q31" s="326"/>
      <c r="R31" s="326"/>
      <c r="S31" s="186"/>
      <c r="T31" s="188"/>
      <c r="U31" s="322">
        <v>0</v>
      </c>
      <c r="V31" s="326"/>
      <c r="W31" s="326"/>
      <c r="X31" s="186"/>
      <c r="Y31" s="188"/>
      <c r="Z31" s="322">
        <v>0</v>
      </c>
      <c r="AA31" s="326"/>
      <c r="AB31" s="326"/>
      <c r="AC31" s="186"/>
      <c r="AD31" s="188"/>
      <c r="AE31" s="308">
        <v>0</v>
      </c>
      <c r="AF31" s="305">
        <v>0</v>
      </c>
      <c r="AG31" s="305">
        <v>0</v>
      </c>
      <c r="AH31" s="305">
        <v>0</v>
      </c>
      <c r="AI31" s="309">
        <v>0</v>
      </c>
      <c r="AJ31" s="334"/>
      <c r="AK31" s="329" t="s">
        <v>335</v>
      </c>
      <c r="AL31" s="330"/>
      <c r="AM31" s="330"/>
      <c r="AN31" s="306"/>
      <c r="AO31" s="306"/>
      <c r="AP31" s="306"/>
      <c r="AQ31" s="306"/>
      <c r="AR31" s="212"/>
    </row>
    <row r="32" spans="1:44" s="312" customFormat="1" ht="16.5" customHeight="1" thickBot="1" thickTop="1">
      <c r="A32" s="318"/>
      <c r="B32" s="319"/>
      <c r="C32" s="320"/>
      <c r="D32" s="321" t="s">
        <v>336</v>
      </c>
      <c r="E32" s="317"/>
      <c r="F32" s="317"/>
      <c r="G32" s="317"/>
      <c r="H32" s="317"/>
      <c r="I32" s="317"/>
      <c r="J32" s="317"/>
      <c r="K32" s="317"/>
      <c r="L32" s="317"/>
      <c r="M32" s="317"/>
      <c r="N32" s="325"/>
      <c r="O32" s="317"/>
      <c r="P32" s="317"/>
      <c r="Q32" s="317"/>
      <c r="R32" s="317"/>
      <c r="S32" s="317"/>
      <c r="T32" s="317"/>
      <c r="U32" s="317"/>
      <c r="V32" s="317"/>
      <c r="W32" s="317"/>
      <c r="X32" s="317"/>
      <c r="Y32" s="317"/>
      <c r="Z32" s="317"/>
      <c r="AA32" s="317"/>
      <c r="AB32" s="317"/>
      <c r="AC32" s="317"/>
      <c r="AD32" s="317"/>
      <c r="AE32" s="317"/>
      <c r="AF32" s="317"/>
      <c r="AG32" s="317"/>
      <c r="AH32" s="317"/>
      <c r="AI32" s="317"/>
      <c r="AJ32" s="333"/>
      <c r="AK32" s="306"/>
      <c r="AL32" s="331"/>
      <c r="AM32" s="331"/>
      <c r="AN32" s="331"/>
      <c r="AO32" s="331"/>
      <c r="AP32" s="331"/>
      <c r="AQ32" s="331"/>
      <c r="AR32" s="331"/>
    </row>
    <row r="33" spans="1:44" s="312" customFormat="1" ht="16.5" customHeight="1" thickTop="1">
      <c r="A33" s="187" t="s">
        <v>338</v>
      </c>
      <c r="B33" s="294" t="s">
        <v>418</v>
      </c>
      <c r="C33" s="297" t="s">
        <v>438</v>
      </c>
      <c r="D33" s="311">
        <v>4928567</v>
      </c>
      <c r="E33" s="295" t="s">
        <v>526</v>
      </c>
      <c r="F33" s="295" t="s">
        <v>77</v>
      </c>
      <c r="G33" s="296">
        <v>36666</v>
      </c>
      <c r="H33" s="297">
        <v>1352</v>
      </c>
      <c r="I33" s="297">
        <v>13</v>
      </c>
      <c r="J33" s="297" t="s">
        <v>72</v>
      </c>
      <c r="K33" s="300"/>
      <c r="L33" s="304"/>
      <c r="M33" s="304"/>
      <c r="N33" s="297">
        <v>100</v>
      </c>
      <c r="O33" s="298"/>
      <c r="P33" s="300"/>
      <c r="Q33" s="304"/>
      <c r="R33" s="304">
        <v>11</v>
      </c>
      <c r="S33" s="302"/>
      <c r="T33" s="307"/>
      <c r="U33" s="300"/>
      <c r="V33" s="304"/>
      <c r="W33" s="304"/>
      <c r="X33" s="302"/>
      <c r="Y33" s="307"/>
      <c r="Z33" s="300"/>
      <c r="AA33" s="304"/>
      <c r="AB33" s="304"/>
      <c r="AC33" s="297"/>
      <c r="AD33" s="298"/>
      <c r="AE33" s="308">
        <f>(K33+P33+U33+Z33)+MOD(ROUND((L33+Q33+V33+AA33-AF33)/100,),100)</f>
        <v>0</v>
      </c>
      <c r="AF33" s="305">
        <f>MOD(L33+Q33+V33+AA33+ROUND((M33+R33+W33+AB33-AG33)/100,),100)</f>
        <v>0</v>
      </c>
      <c r="AG33" s="305">
        <f>MOD(M33+R33+W33+AB33+ROUND((N33+S33+X33+AC33-AH33)/100,),100)</f>
        <v>12</v>
      </c>
      <c r="AH33" s="305">
        <f>MOD(N33+S33+X33+AC33+ROUND((O33+T33+Y33+AD33-AI33)/100,),100)</f>
        <v>0</v>
      </c>
      <c r="AI33" s="309">
        <f>MOD(O33+T33+Y33+AD33,100)</f>
        <v>0</v>
      </c>
      <c r="AJ33" s="293" t="s">
        <v>290</v>
      </c>
      <c r="AK33" s="329" t="s">
        <v>487</v>
      </c>
      <c r="AL33" s="330"/>
      <c r="AM33" s="330"/>
      <c r="AN33" s="306"/>
      <c r="AO33" s="306"/>
      <c r="AP33" s="306"/>
      <c r="AQ33" s="306"/>
      <c r="AR33" s="212"/>
    </row>
    <row r="34" spans="1:44" s="312" customFormat="1" ht="16.5" customHeight="1">
      <c r="A34" s="310" t="s">
        <v>339</v>
      </c>
      <c r="B34" s="294" t="s">
        <v>418</v>
      </c>
      <c r="C34" s="297" t="s">
        <v>460</v>
      </c>
      <c r="D34" s="316">
        <v>5320675</v>
      </c>
      <c r="E34" s="295" t="s">
        <v>527</v>
      </c>
      <c r="F34" s="295" t="s">
        <v>76</v>
      </c>
      <c r="G34" s="296">
        <v>36269</v>
      </c>
      <c r="H34" s="297">
        <v>1482</v>
      </c>
      <c r="I34" s="297">
        <v>14</v>
      </c>
      <c r="J34" s="297" t="s">
        <v>69</v>
      </c>
      <c r="K34" s="300"/>
      <c r="L34" s="304"/>
      <c r="M34" s="304">
        <v>17</v>
      </c>
      <c r="N34" s="297"/>
      <c r="O34" s="298"/>
      <c r="P34" s="300"/>
      <c r="Q34" s="304"/>
      <c r="R34" s="304">
        <v>9</v>
      </c>
      <c r="S34" s="297"/>
      <c r="T34" s="298"/>
      <c r="U34" s="300"/>
      <c r="V34" s="304"/>
      <c r="W34" s="304"/>
      <c r="X34" s="297"/>
      <c r="Y34" s="298"/>
      <c r="Z34" s="300"/>
      <c r="AA34" s="304"/>
      <c r="AB34" s="304"/>
      <c r="AC34" s="297"/>
      <c r="AD34" s="298"/>
      <c r="AE34" s="308">
        <f t="shared" si="0"/>
        <v>0</v>
      </c>
      <c r="AF34" s="305">
        <f t="shared" si="1"/>
        <v>0</v>
      </c>
      <c r="AG34" s="305">
        <f t="shared" si="2"/>
        <v>26</v>
      </c>
      <c r="AH34" s="305">
        <f t="shared" si="3"/>
        <v>0</v>
      </c>
      <c r="AI34" s="309">
        <f t="shared" si="4"/>
        <v>0</v>
      </c>
      <c r="AJ34" s="293" t="s">
        <v>290</v>
      </c>
      <c r="AK34" s="329" t="s">
        <v>563</v>
      </c>
      <c r="AL34" s="330"/>
      <c r="AM34" s="330"/>
      <c r="AN34" s="306"/>
      <c r="AO34" s="306"/>
      <c r="AP34" s="306"/>
      <c r="AQ34" s="306"/>
      <c r="AR34" s="335"/>
    </row>
    <row r="35" spans="1:44" s="312" customFormat="1" ht="16.5" customHeight="1">
      <c r="A35" s="310" t="s">
        <v>340</v>
      </c>
      <c r="B35" s="294" t="s">
        <v>406</v>
      </c>
      <c r="C35" s="297" t="s">
        <v>414</v>
      </c>
      <c r="D35" s="313">
        <v>4516774</v>
      </c>
      <c r="E35" s="295" t="s">
        <v>528</v>
      </c>
      <c r="F35" s="295" t="s">
        <v>135</v>
      </c>
      <c r="G35" s="296">
        <v>36518</v>
      </c>
      <c r="H35" s="297">
        <v>1416</v>
      </c>
      <c r="I35" s="297">
        <v>14</v>
      </c>
      <c r="J35" s="297" t="s">
        <v>69</v>
      </c>
      <c r="K35" s="300"/>
      <c r="L35" s="304"/>
      <c r="M35" s="304">
        <v>22</v>
      </c>
      <c r="N35" s="297"/>
      <c r="O35" s="298"/>
      <c r="P35" s="300"/>
      <c r="Q35" s="304"/>
      <c r="R35" s="304">
        <v>8</v>
      </c>
      <c r="S35" s="297"/>
      <c r="T35" s="298"/>
      <c r="U35" s="300"/>
      <c r="V35" s="304"/>
      <c r="W35" s="304"/>
      <c r="X35" s="297"/>
      <c r="Y35" s="298"/>
      <c r="Z35" s="300"/>
      <c r="AA35" s="304"/>
      <c r="AB35" s="304"/>
      <c r="AC35" s="297"/>
      <c r="AD35" s="298"/>
      <c r="AE35" s="308">
        <f t="shared" si="0"/>
        <v>0</v>
      </c>
      <c r="AF35" s="305">
        <f t="shared" si="1"/>
        <v>0</v>
      </c>
      <c r="AG35" s="305">
        <f t="shared" si="2"/>
        <v>30</v>
      </c>
      <c r="AH35" s="305">
        <f t="shared" si="3"/>
        <v>0</v>
      </c>
      <c r="AI35" s="309">
        <f t="shared" si="4"/>
        <v>0</v>
      </c>
      <c r="AJ35" s="293" t="s">
        <v>290</v>
      </c>
      <c r="AK35" s="329">
        <v>23450751</v>
      </c>
      <c r="AL35" s="330"/>
      <c r="AM35" s="330"/>
      <c r="AN35" s="306"/>
      <c r="AO35" s="306"/>
      <c r="AP35" s="306"/>
      <c r="AQ35" s="306"/>
      <c r="AR35" s="335"/>
    </row>
    <row r="36" spans="1:44" s="312" customFormat="1" ht="16.5" customHeight="1">
      <c r="A36" s="310" t="s">
        <v>341</v>
      </c>
      <c r="B36" s="294" t="s">
        <v>424</v>
      </c>
      <c r="C36" s="297" t="s">
        <v>430</v>
      </c>
      <c r="D36" s="311">
        <v>2214936</v>
      </c>
      <c r="E36" s="295" t="s">
        <v>529</v>
      </c>
      <c r="F36" s="295" t="s">
        <v>78</v>
      </c>
      <c r="G36" s="296">
        <v>36247</v>
      </c>
      <c r="H36" s="297">
        <v>1489</v>
      </c>
      <c r="I36" s="297">
        <v>14</v>
      </c>
      <c r="J36" s="297" t="s">
        <v>69</v>
      </c>
      <c r="K36" s="300"/>
      <c r="L36" s="304"/>
      <c r="M36" s="304"/>
      <c r="N36" s="297">
        <v>80</v>
      </c>
      <c r="O36" s="298"/>
      <c r="P36" s="300"/>
      <c r="Q36" s="304"/>
      <c r="R36" s="304">
        <v>7</v>
      </c>
      <c r="S36" s="297"/>
      <c r="T36" s="298"/>
      <c r="U36" s="300"/>
      <c r="V36" s="304"/>
      <c r="W36" s="304"/>
      <c r="X36" s="297"/>
      <c r="Y36" s="298"/>
      <c r="Z36" s="300"/>
      <c r="AA36" s="304"/>
      <c r="AB36" s="304"/>
      <c r="AC36" s="297"/>
      <c r="AD36" s="298"/>
      <c r="AE36" s="308">
        <f t="shared" si="0"/>
        <v>0</v>
      </c>
      <c r="AF36" s="305">
        <f t="shared" si="1"/>
        <v>0</v>
      </c>
      <c r="AG36" s="305">
        <f t="shared" si="2"/>
        <v>7</v>
      </c>
      <c r="AH36" s="305">
        <f t="shared" si="3"/>
        <v>80</v>
      </c>
      <c r="AI36" s="309">
        <f t="shared" si="4"/>
        <v>0</v>
      </c>
      <c r="AJ36" s="293" t="s">
        <v>290</v>
      </c>
      <c r="AK36" s="329" t="s">
        <v>564</v>
      </c>
      <c r="AL36" s="330"/>
      <c r="AM36" s="330"/>
      <c r="AN36" s="306"/>
      <c r="AO36" s="306"/>
      <c r="AP36" s="306"/>
      <c r="AQ36" s="306"/>
      <c r="AR36" s="335"/>
    </row>
    <row r="37" spans="1:44" s="312" customFormat="1" ht="16.5" customHeight="1">
      <c r="A37" s="310" t="s">
        <v>342</v>
      </c>
      <c r="B37" s="294" t="s">
        <v>406</v>
      </c>
      <c r="C37" s="297" t="s">
        <v>414</v>
      </c>
      <c r="D37" s="316">
        <v>4517586</v>
      </c>
      <c r="E37" s="295" t="s">
        <v>530</v>
      </c>
      <c r="F37" s="295" t="s">
        <v>129</v>
      </c>
      <c r="G37" s="296">
        <v>36515</v>
      </c>
      <c r="H37" s="297">
        <v>1429</v>
      </c>
      <c r="I37" s="297">
        <v>14</v>
      </c>
      <c r="J37" s="297" t="s">
        <v>69</v>
      </c>
      <c r="K37" s="300"/>
      <c r="L37" s="304"/>
      <c r="M37" s="304">
        <v>28</v>
      </c>
      <c r="N37" s="297"/>
      <c r="O37" s="298"/>
      <c r="P37" s="300"/>
      <c r="Q37" s="304"/>
      <c r="R37" s="304">
        <v>6</v>
      </c>
      <c r="S37" s="297"/>
      <c r="T37" s="298"/>
      <c r="U37" s="300"/>
      <c r="V37" s="304"/>
      <c r="W37" s="304"/>
      <c r="X37" s="297"/>
      <c r="Y37" s="298"/>
      <c r="Z37" s="300"/>
      <c r="AA37" s="304"/>
      <c r="AB37" s="304"/>
      <c r="AC37" s="297"/>
      <c r="AD37" s="298"/>
      <c r="AE37" s="308">
        <f t="shared" si="0"/>
        <v>0</v>
      </c>
      <c r="AF37" s="305">
        <f t="shared" si="1"/>
        <v>0</v>
      </c>
      <c r="AG37" s="305">
        <f t="shared" si="2"/>
        <v>34</v>
      </c>
      <c r="AH37" s="305">
        <f t="shared" si="3"/>
        <v>0</v>
      </c>
      <c r="AI37" s="309">
        <f t="shared" si="4"/>
        <v>0</v>
      </c>
      <c r="AJ37" s="293" t="s">
        <v>290</v>
      </c>
      <c r="AK37" s="329">
        <v>23450757</v>
      </c>
      <c r="AL37" s="330"/>
      <c r="AM37" s="330"/>
      <c r="AN37" s="306"/>
      <c r="AO37" s="306"/>
      <c r="AP37" s="306"/>
      <c r="AQ37" s="306"/>
      <c r="AR37" s="335"/>
    </row>
    <row r="38" spans="1:44" s="312" customFormat="1" ht="16.5" customHeight="1">
      <c r="A38" s="310" t="s">
        <v>343</v>
      </c>
      <c r="B38" s="294" t="s">
        <v>403</v>
      </c>
      <c r="C38" s="297" t="s">
        <v>409</v>
      </c>
      <c r="D38" s="311">
        <v>7854057</v>
      </c>
      <c r="E38" s="295" t="s">
        <v>531</v>
      </c>
      <c r="F38" s="295" t="s">
        <v>196</v>
      </c>
      <c r="G38" s="296">
        <v>36643</v>
      </c>
      <c r="H38" s="297">
        <v>1404</v>
      </c>
      <c r="I38" s="297">
        <v>14</v>
      </c>
      <c r="J38" s="297" t="s">
        <v>72</v>
      </c>
      <c r="K38" s="300"/>
      <c r="L38" s="304"/>
      <c r="M38" s="304">
        <v>9</v>
      </c>
      <c r="N38" s="297"/>
      <c r="O38" s="298"/>
      <c r="P38" s="300"/>
      <c r="Q38" s="304"/>
      <c r="R38" s="304">
        <v>5</v>
      </c>
      <c r="S38" s="297"/>
      <c r="T38" s="298"/>
      <c r="U38" s="300"/>
      <c r="V38" s="304"/>
      <c r="W38" s="304"/>
      <c r="X38" s="297"/>
      <c r="Y38" s="298"/>
      <c r="Z38" s="300"/>
      <c r="AA38" s="304"/>
      <c r="AB38" s="304"/>
      <c r="AC38" s="297"/>
      <c r="AD38" s="298"/>
      <c r="AE38" s="308">
        <f t="shared" si="0"/>
        <v>0</v>
      </c>
      <c r="AF38" s="305">
        <f t="shared" si="1"/>
        <v>0</v>
      </c>
      <c r="AG38" s="305">
        <f t="shared" si="2"/>
        <v>14</v>
      </c>
      <c r="AH38" s="305">
        <f t="shared" si="3"/>
        <v>0</v>
      </c>
      <c r="AI38" s="309">
        <f t="shared" si="4"/>
        <v>0</v>
      </c>
      <c r="AJ38" s="293" t="s">
        <v>290</v>
      </c>
      <c r="AK38" s="329">
        <v>12780496</v>
      </c>
      <c r="AL38" s="330"/>
      <c r="AM38" s="330"/>
      <c r="AN38" s="306"/>
      <c r="AO38" s="306"/>
      <c r="AP38" s="306"/>
      <c r="AQ38" s="306"/>
      <c r="AR38" s="335"/>
    </row>
    <row r="39" spans="1:44" s="312" customFormat="1" ht="16.5" customHeight="1">
      <c r="A39" s="310" t="s">
        <v>344</v>
      </c>
      <c r="B39" s="294" t="s">
        <v>418</v>
      </c>
      <c r="C39" s="297" t="s">
        <v>419</v>
      </c>
      <c r="D39" s="313">
        <v>4440212</v>
      </c>
      <c r="E39" s="295" t="s">
        <v>532</v>
      </c>
      <c r="F39" s="295" t="s">
        <v>209</v>
      </c>
      <c r="G39" s="296">
        <v>36307</v>
      </c>
      <c r="H39" s="297">
        <v>1499</v>
      </c>
      <c r="I39" s="297">
        <v>14</v>
      </c>
      <c r="J39" s="297" t="s">
        <v>69</v>
      </c>
      <c r="K39" s="300"/>
      <c r="L39" s="304"/>
      <c r="M39" s="304">
        <v>13</v>
      </c>
      <c r="N39" s="297"/>
      <c r="O39" s="298"/>
      <c r="P39" s="300"/>
      <c r="Q39" s="304"/>
      <c r="R39" s="304">
        <v>4</v>
      </c>
      <c r="S39" s="297"/>
      <c r="T39" s="298"/>
      <c r="U39" s="300"/>
      <c r="V39" s="304"/>
      <c r="W39" s="304"/>
      <c r="X39" s="297"/>
      <c r="Y39" s="298"/>
      <c r="Z39" s="300"/>
      <c r="AA39" s="304"/>
      <c r="AB39" s="304"/>
      <c r="AC39" s="297"/>
      <c r="AD39" s="298"/>
      <c r="AE39" s="308">
        <f t="shared" si="0"/>
        <v>0</v>
      </c>
      <c r="AF39" s="305">
        <f t="shared" si="1"/>
        <v>0</v>
      </c>
      <c r="AG39" s="305">
        <f t="shared" si="2"/>
        <v>17</v>
      </c>
      <c r="AH39" s="305">
        <f t="shared" si="3"/>
        <v>0</v>
      </c>
      <c r="AI39" s="309">
        <f t="shared" si="4"/>
        <v>0</v>
      </c>
      <c r="AJ39" s="293" t="s">
        <v>290</v>
      </c>
      <c r="AK39" s="329" t="s">
        <v>565</v>
      </c>
      <c r="AL39" s="330"/>
      <c r="AM39" s="330"/>
      <c r="AN39" s="306"/>
      <c r="AO39" s="306"/>
      <c r="AP39" s="306"/>
      <c r="AQ39" s="306"/>
      <c r="AR39" s="335"/>
    </row>
    <row r="40" spans="1:44" s="312" customFormat="1" ht="16.5" customHeight="1">
      <c r="A40" s="310" t="s">
        <v>345</v>
      </c>
      <c r="B40" s="294" t="s">
        <v>418</v>
      </c>
      <c r="C40" s="297" t="s">
        <v>507</v>
      </c>
      <c r="D40" s="311">
        <v>7213602</v>
      </c>
      <c r="E40" s="295" t="s">
        <v>533</v>
      </c>
      <c r="F40" s="295" t="s">
        <v>206</v>
      </c>
      <c r="G40" s="296">
        <v>36460</v>
      </c>
      <c r="H40" s="297">
        <v>1377</v>
      </c>
      <c r="I40" s="297">
        <v>13</v>
      </c>
      <c r="J40" s="297" t="s">
        <v>69</v>
      </c>
      <c r="K40" s="300"/>
      <c r="L40" s="304"/>
      <c r="M40" s="304"/>
      <c r="N40" s="297">
        <v>65</v>
      </c>
      <c r="O40" s="298"/>
      <c r="P40" s="300"/>
      <c r="Q40" s="304"/>
      <c r="R40" s="304">
        <v>3</v>
      </c>
      <c r="S40" s="297"/>
      <c r="T40" s="298"/>
      <c r="U40" s="300"/>
      <c r="V40" s="304"/>
      <c r="W40" s="304"/>
      <c r="X40" s="297"/>
      <c r="Y40" s="298"/>
      <c r="Z40" s="300"/>
      <c r="AA40" s="304"/>
      <c r="AB40" s="304"/>
      <c r="AC40" s="297"/>
      <c r="AD40" s="298"/>
      <c r="AE40" s="308">
        <f t="shared" si="0"/>
        <v>0</v>
      </c>
      <c r="AF40" s="305">
        <f t="shared" si="1"/>
        <v>0</v>
      </c>
      <c r="AG40" s="305">
        <f t="shared" si="2"/>
        <v>3</v>
      </c>
      <c r="AH40" s="305">
        <f t="shared" si="3"/>
        <v>65</v>
      </c>
      <c r="AI40" s="309">
        <f t="shared" si="4"/>
        <v>0</v>
      </c>
      <c r="AJ40" s="293" t="s">
        <v>290</v>
      </c>
      <c r="AK40" s="329" t="s">
        <v>566</v>
      </c>
      <c r="AL40" s="330"/>
      <c r="AM40" s="330"/>
      <c r="AN40" s="306"/>
      <c r="AO40" s="306"/>
      <c r="AP40" s="306"/>
      <c r="AQ40" s="306"/>
      <c r="AR40" s="335"/>
    </row>
    <row r="41" spans="1:44" s="312" customFormat="1" ht="16.5" customHeight="1">
      <c r="A41" s="310" t="s">
        <v>378</v>
      </c>
      <c r="B41" s="294" t="s">
        <v>418</v>
      </c>
      <c r="C41" s="297" t="s">
        <v>438</v>
      </c>
      <c r="D41" s="313">
        <v>4928626</v>
      </c>
      <c r="E41" s="295" t="s">
        <v>534</v>
      </c>
      <c r="F41" s="295" t="s">
        <v>193</v>
      </c>
      <c r="G41" s="296">
        <v>36394</v>
      </c>
      <c r="H41" s="297">
        <v>1427</v>
      </c>
      <c r="I41" s="297">
        <v>14</v>
      </c>
      <c r="J41" s="297" t="s">
        <v>69</v>
      </c>
      <c r="K41" s="300"/>
      <c r="L41" s="304"/>
      <c r="M41" s="304">
        <v>37</v>
      </c>
      <c r="N41" s="297"/>
      <c r="O41" s="298"/>
      <c r="P41" s="300"/>
      <c r="Q41" s="304"/>
      <c r="R41" s="304">
        <v>2</v>
      </c>
      <c r="S41" s="297"/>
      <c r="T41" s="298"/>
      <c r="U41" s="300"/>
      <c r="V41" s="304"/>
      <c r="W41" s="304"/>
      <c r="X41" s="297"/>
      <c r="Y41" s="298"/>
      <c r="Z41" s="300"/>
      <c r="AA41" s="304"/>
      <c r="AB41" s="304"/>
      <c r="AC41" s="297"/>
      <c r="AD41" s="298"/>
      <c r="AE41" s="308">
        <f t="shared" si="0"/>
        <v>0</v>
      </c>
      <c r="AF41" s="305">
        <f t="shared" si="1"/>
        <v>0</v>
      </c>
      <c r="AG41" s="305">
        <f t="shared" si="2"/>
        <v>39</v>
      </c>
      <c r="AH41" s="305">
        <f t="shared" si="3"/>
        <v>0</v>
      </c>
      <c r="AI41" s="309">
        <f t="shared" si="4"/>
        <v>0</v>
      </c>
      <c r="AJ41" s="293" t="s">
        <v>290</v>
      </c>
      <c r="AK41" s="329" t="s">
        <v>489</v>
      </c>
      <c r="AL41" s="330"/>
      <c r="AM41" s="330"/>
      <c r="AN41" s="306"/>
      <c r="AO41" s="306"/>
      <c r="AP41" s="306"/>
      <c r="AQ41" s="306"/>
      <c r="AR41" s="335"/>
    </row>
    <row r="42" spans="1:44" s="312" customFormat="1" ht="16.5" customHeight="1" thickBot="1">
      <c r="A42" s="328" t="s">
        <v>280</v>
      </c>
      <c r="B42" s="294" t="s">
        <v>403</v>
      </c>
      <c r="C42" s="297" t="s">
        <v>404</v>
      </c>
      <c r="D42" s="315">
        <v>9432118</v>
      </c>
      <c r="E42" s="295" t="s">
        <v>535</v>
      </c>
      <c r="F42" s="295" t="s">
        <v>137</v>
      </c>
      <c r="G42" s="296">
        <v>36245</v>
      </c>
      <c r="H42" s="297">
        <v>1506</v>
      </c>
      <c r="I42" s="297">
        <v>15</v>
      </c>
      <c r="J42" s="297" t="s">
        <v>69</v>
      </c>
      <c r="K42" s="300"/>
      <c r="L42" s="304"/>
      <c r="M42" s="304">
        <v>11</v>
      </c>
      <c r="N42" s="297"/>
      <c r="O42" s="298"/>
      <c r="P42" s="300"/>
      <c r="Q42" s="304"/>
      <c r="R42" s="327"/>
      <c r="S42" s="297"/>
      <c r="T42" s="298"/>
      <c r="U42" s="300"/>
      <c r="V42" s="304"/>
      <c r="W42" s="304"/>
      <c r="X42" s="297"/>
      <c r="Y42" s="298"/>
      <c r="Z42" s="300"/>
      <c r="AA42" s="304"/>
      <c r="AB42" s="304"/>
      <c r="AC42" s="297"/>
      <c r="AD42" s="298"/>
      <c r="AE42" s="308">
        <f t="shared" si="0"/>
        <v>0</v>
      </c>
      <c r="AF42" s="305">
        <f t="shared" si="1"/>
        <v>0</v>
      </c>
      <c r="AG42" s="305">
        <f t="shared" si="2"/>
        <v>11</v>
      </c>
      <c r="AH42" s="305">
        <f t="shared" si="3"/>
        <v>0</v>
      </c>
      <c r="AI42" s="309">
        <f t="shared" si="4"/>
        <v>0</v>
      </c>
      <c r="AJ42" s="293" t="s">
        <v>290</v>
      </c>
      <c r="AK42" s="329">
        <v>12940976</v>
      </c>
      <c r="AL42" s="330"/>
      <c r="AM42" s="330"/>
      <c r="AN42" s="306"/>
      <c r="AO42" s="306"/>
      <c r="AP42" s="306"/>
      <c r="AQ42" s="306"/>
      <c r="AR42" s="335"/>
    </row>
    <row r="43" spans="1:44" s="32" customFormat="1" ht="16.5" customHeight="1" thickTop="1">
      <c r="A43" s="220"/>
      <c r="B43" s="221"/>
      <c r="C43" s="222"/>
      <c r="D43" s="223"/>
      <c r="E43" s="224"/>
      <c r="F43" s="224"/>
      <c r="G43" s="225"/>
      <c r="H43" s="222"/>
      <c r="I43" s="222"/>
      <c r="J43" s="222"/>
      <c r="K43" s="227"/>
      <c r="L43" s="227"/>
      <c r="M43" s="227"/>
      <c r="N43" s="226"/>
      <c r="O43" s="182"/>
      <c r="P43" s="227"/>
      <c r="Q43" s="227"/>
      <c r="R43" s="227"/>
      <c r="S43" s="182"/>
      <c r="T43" s="182"/>
      <c r="U43" s="227"/>
      <c r="V43" s="227"/>
      <c r="W43" s="227"/>
      <c r="X43" s="182"/>
      <c r="Y43" s="182"/>
      <c r="Z43" s="227"/>
      <c r="AA43" s="227"/>
      <c r="AB43" s="227"/>
      <c r="AC43" s="182"/>
      <c r="AD43" s="182"/>
      <c r="AE43" s="227"/>
      <c r="AF43" s="227"/>
      <c r="AG43" s="227"/>
      <c r="AH43" s="227"/>
      <c r="AI43" s="227"/>
      <c r="AJ43" s="280"/>
      <c r="AK43" s="271"/>
      <c r="AL43" s="271"/>
      <c r="AM43" s="271"/>
      <c r="AN43" s="271"/>
      <c r="AO43" s="271"/>
      <c r="AP43" s="271"/>
      <c r="AQ43" s="271"/>
      <c r="AR43" s="271"/>
    </row>
    <row r="44" spans="1:44" s="32" customFormat="1" ht="16.5" customHeight="1">
      <c r="A44" s="215"/>
      <c r="B44" s="216"/>
      <c r="C44" s="211"/>
      <c r="D44" s="217"/>
      <c r="E44" s="213"/>
      <c r="F44" s="213"/>
      <c r="G44" s="212"/>
      <c r="H44" s="211"/>
      <c r="I44" s="211"/>
      <c r="J44" s="211"/>
      <c r="K44" s="219"/>
      <c r="L44" s="219"/>
      <c r="M44" s="219"/>
      <c r="N44" s="218"/>
      <c r="O44" s="185"/>
      <c r="P44" s="219"/>
      <c r="Q44" s="219"/>
      <c r="R44" s="219"/>
      <c r="S44" s="185"/>
      <c r="T44" s="185"/>
      <c r="U44" s="219"/>
      <c r="V44" s="219"/>
      <c r="W44" s="219"/>
      <c r="X44" s="185"/>
      <c r="Y44" s="185"/>
      <c r="Z44" s="219"/>
      <c r="AA44" s="219"/>
      <c r="AB44" s="219"/>
      <c r="AC44" s="185"/>
      <c r="AD44" s="185"/>
      <c r="AE44" s="219"/>
      <c r="AF44" s="219"/>
      <c r="AG44" s="219"/>
      <c r="AH44" s="219"/>
      <c r="AI44" s="219"/>
      <c r="AJ44" s="280"/>
      <c r="AK44" s="271"/>
      <c r="AL44" s="271"/>
      <c r="AM44" s="271"/>
      <c r="AN44" s="271"/>
      <c r="AO44" s="271"/>
      <c r="AP44" s="271"/>
      <c r="AQ44" s="271"/>
      <c r="AR44" s="271"/>
    </row>
    <row r="45" spans="1:44" s="32" customFormat="1" ht="16.5" customHeight="1">
      <c r="A45" s="215"/>
      <c r="B45" s="216"/>
      <c r="C45" s="211"/>
      <c r="D45" s="217"/>
      <c r="E45" s="213"/>
      <c r="F45" s="213"/>
      <c r="G45" s="212"/>
      <c r="H45" s="211"/>
      <c r="I45" s="211"/>
      <c r="J45" s="211"/>
      <c r="K45" s="219"/>
      <c r="L45" s="219"/>
      <c r="M45" s="219"/>
      <c r="N45" s="218"/>
      <c r="O45" s="185"/>
      <c r="P45" s="219"/>
      <c r="Q45" s="219"/>
      <c r="R45" s="219"/>
      <c r="S45" s="185"/>
      <c r="T45" s="185"/>
      <c r="U45" s="219"/>
      <c r="V45" s="219"/>
      <c r="W45" s="219"/>
      <c r="X45" s="185"/>
      <c r="Y45" s="185"/>
      <c r="Z45" s="219"/>
      <c r="AA45" s="219"/>
      <c r="AB45" s="219"/>
      <c r="AC45" s="185"/>
      <c r="AD45" s="185"/>
      <c r="AE45" s="219"/>
      <c r="AF45" s="219"/>
      <c r="AG45" s="219"/>
      <c r="AH45" s="219"/>
      <c r="AI45" s="219"/>
      <c r="AJ45" s="280"/>
      <c r="AK45" s="271"/>
      <c r="AL45" s="271"/>
      <c r="AM45" s="271"/>
      <c r="AN45" s="271"/>
      <c r="AO45" s="271"/>
      <c r="AP45" s="271"/>
      <c r="AQ45" s="271"/>
      <c r="AR45" s="271"/>
    </row>
    <row r="46" spans="1:44" s="3" customFormat="1" ht="25.5" customHeight="1">
      <c r="A46" s="342" t="s">
        <v>328</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276"/>
      <c r="AK46" s="268"/>
      <c r="AL46" s="268"/>
      <c r="AM46" s="268"/>
      <c r="AN46" s="268"/>
      <c r="AO46" s="268"/>
      <c r="AP46" s="268"/>
      <c r="AQ46" s="268"/>
      <c r="AR46" s="268"/>
    </row>
    <row r="47" spans="1:36" ht="16.5" customHeight="1" thickBot="1">
      <c r="A47" s="6" t="s">
        <v>24</v>
      </c>
      <c r="B47" s="180"/>
      <c r="E47" s="207">
        <v>41645</v>
      </c>
      <c r="F47" s="5"/>
      <c r="G47" s="5"/>
      <c r="H47" s="5"/>
      <c r="I47" s="5"/>
      <c r="J47" s="5"/>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4"/>
    </row>
    <row r="48" spans="1:44" s="9" customFormat="1" ht="18.75" customHeight="1" thickTop="1">
      <c r="A48" s="376" t="s">
        <v>13</v>
      </c>
      <c r="B48" s="376"/>
      <c r="C48" s="376"/>
      <c r="D48" s="376"/>
      <c r="E48" s="376"/>
      <c r="F48" s="376"/>
      <c r="G48" s="376"/>
      <c r="H48" s="376"/>
      <c r="I48" s="376"/>
      <c r="J48" s="377"/>
      <c r="K48" s="370" t="s">
        <v>25</v>
      </c>
      <c r="L48" s="371"/>
      <c r="M48" s="371"/>
      <c r="N48" s="371"/>
      <c r="O48" s="372"/>
      <c r="P48" s="370" t="s">
        <v>25</v>
      </c>
      <c r="Q48" s="371"/>
      <c r="R48" s="371"/>
      <c r="S48" s="371"/>
      <c r="T48" s="372"/>
      <c r="U48" s="370" t="s">
        <v>25</v>
      </c>
      <c r="V48" s="371"/>
      <c r="W48" s="371"/>
      <c r="X48" s="371"/>
      <c r="Y48" s="372"/>
      <c r="Z48" s="370" t="s">
        <v>25</v>
      </c>
      <c r="AA48" s="371"/>
      <c r="AB48" s="371"/>
      <c r="AC48" s="371"/>
      <c r="AD48" s="372"/>
      <c r="AE48" s="370" t="s">
        <v>30</v>
      </c>
      <c r="AF48" s="371"/>
      <c r="AG48" s="371"/>
      <c r="AH48" s="371"/>
      <c r="AI48" s="372"/>
      <c r="AJ48" s="277"/>
      <c r="AK48" s="272"/>
      <c r="AL48" s="272"/>
      <c r="AM48" s="272"/>
      <c r="AN48" s="272"/>
      <c r="AO48" s="272"/>
      <c r="AP48" s="272"/>
      <c r="AQ48" s="272"/>
      <c r="AR48" s="272"/>
    </row>
    <row r="49" spans="1:36" ht="18.75" customHeight="1" thickBot="1">
      <c r="A49" s="378" t="s">
        <v>337</v>
      </c>
      <c r="B49" s="378"/>
      <c r="C49" s="378"/>
      <c r="D49" s="378"/>
      <c r="E49" s="378"/>
      <c r="F49" s="378"/>
      <c r="G49" s="378"/>
      <c r="H49" s="378"/>
      <c r="I49" s="378"/>
      <c r="J49" s="379"/>
      <c r="K49" s="373" t="s">
        <v>26</v>
      </c>
      <c r="L49" s="374"/>
      <c r="M49" s="374"/>
      <c r="N49" s="374"/>
      <c r="O49" s="375"/>
      <c r="P49" s="373" t="s">
        <v>27</v>
      </c>
      <c r="Q49" s="374"/>
      <c r="R49" s="374"/>
      <c r="S49" s="374"/>
      <c r="T49" s="375"/>
      <c r="U49" s="373" t="s">
        <v>28</v>
      </c>
      <c r="V49" s="374"/>
      <c r="W49" s="374"/>
      <c r="X49" s="374"/>
      <c r="Y49" s="375"/>
      <c r="Z49" s="373" t="s">
        <v>29</v>
      </c>
      <c r="AA49" s="374"/>
      <c r="AB49" s="374"/>
      <c r="AC49" s="374"/>
      <c r="AD49" s="375"/>
      <c r="AE49" s="373" t="s">
        <v>289</v>
      </c>
      <c r="AF49" s="374"/>
      <c r="AG49" s="374"/>
      <c r="AH49" s="374"/>
      <c r="AI49" s="375"/>
      <c r="AJ49" s="277"/>
    </row>
    <row r="50" spans="1:36" ht="16.5" customHeight="1" thickTop="1">
      <c r="A50" s="24" t="s">
        <v>16</v>
      </c>
      <c r="B50" s="25" t="s">
        <v>44</v>
      </c>
      <c r="C50" s="26" t="s">
        <v>33</v>
      </c>
      <c r="D50" s="27" t="s">
        <v>32</v>
      </c>
      <c r="E50" s="183" t="s">
        <v>17</v>
      </c>
      <c r="F50" s="183" t="s">
        <v>18</v>
      </c>
      <c r="G50" s="183" t="s">
        <v>31</v>
      </c>
      <c r="H50" s="184" t="s">
        <v>25</v>
      </c>
      <c r="I50" s="183" t="s">
        <v>19</v>
      </c>
      <c r="J50" s="28" t="s">
        <v>20</v>
      </c>
      <c r="K50" s="29" t="s">
        <v>64</v>
      </c>
      <c r="L50" s="26" t="s">
        <v>34</v>
      </c>
      <c r="M50" s="240" t="s">
        <v>21</v>
      </c>
      <c r="N50" s="26" t="s">
        <v>22</v>
      </c>
      <c r="O50" s="28" t="s">
        <v>23</v>
      </c>
      <c r="P50" s="29" t="s">
        <v>64</v>
      </c>
      <c r="Q50" s="26" t="s">
        <v>34</v>
      </c>
      <c r="R50" s="240" t="s">
        <v>21</v>
      </c>
      <c r="S50" s="26" t="s">
        <v>22</v>
      </c>
      <c r="T50" s="28" t="s">
        <v>23</v>
      </c>
      <c r="U50" s="29" t="s">
        <v>64</v>
      </c>
      <c r="V50" s="26" t="s">
        <v>34</v>
      </c>
      <c r="W50" s="240" t="s">
        <v>21</v>
      </c>
      <c r="X50" s="26" t="s">
        <v>22</v>
      </c>
      <c r="Y50" s="28" t="s">
        <v>23</v>
      </c>
      <c r="Z50" s="29" t="s">
        <v>64</v>
      </c>
      <c r="AA50" s="26" t="s">
        <v>34</v>
      </c>
      <c r="AB50" s="240" t="s">
        <v>21</v>
      </c>
      <c r="AC50" s="26" t="s">
        <v>22</v>
      </c>
      <c r="AD50" s="28" t="s">
        <v>23</v>
      </c>
      <c r="AE50" s="29" t="s">
        <v>64</v>
      </c>
      <c r="AF50" s="26" t="s">
        <v>34</v>
      </c>
      <c r="AG50" s="240" t="s">
        <v>21</v>
      </c>
      <c r="AH50" s="26" t="s">
        <v>22</v>
      </c>
      <c r="AI50" s="28" t="s">
        <v>23</v>
      </c>
      <c r="AJ50" s="277"/>
    </row>
    <row r="51" spans="1:44" ht="16.5" customHeight="1">
      <c r="A51" s="187">
        <v>1</v>
      </c>
      <c r="B51" s="294" t="s">
        <v>418</v>
      </c>
      <c r="C51" s="297" t="s">
        <v>507</v>
      </c>
      <c r="D51" s="263">
        <v>7213201</v>
      </c>
      <c r="E51" s="295" t="s">
        <v>536</v>
      </c>
      <c r="F51" s="295" t="s">
        <v>2</v>
      </c>
      <c r="G51" s="296">
        <v>37055</v>
      </c>
      <c r="H51" s="297">
        <v>1065</v>
      </c>
      <c r="I51" s="297">
        <v>10</v>
      </c>
      <c r="J51" s="297" t="s">
        <v>70</v>
      </c>
      <c r="K51" s="202"/>
      <c r="L51" s="206"/>
      <c r="M51" s="206"/>
      <c r="N51" s="260">
        <v>100</v>
      </c>
      <c r="O51" s="249"/>
      <c r="P51" s="202"/>
      <c r="Q51" s="206"/>
      <c r="R51" s="206">
        <v>65</v>
      </c>
      <c r="S51" s="260"/>
      <c r="T51" s="249"/>
      <c r="U51" s="202"/>
      <c r="V51" s="206"/>
      <c r="W51" s="206"/>
      <c r="X51" s="260"/>
      <c r="Y51" s="249"/>
      <c r="Z51" s="202"/>
      <c r="AA51" s="206"/>
      <c r="AB51" s="206"/>
      <c r="AC51" s="260"/>
      <c r="AD51" s="249"/>
      <c r="AE51" s="234">
        <f aca="true" t="shared" si="8" ref="AE51:AE74">(K51+P51+U51+Z51)+MOD(ROUND((L51+Q51+V51+AA51-AF51)/100,),100)</f>
        <v>0</v>
      </c>
      <c r="AF51" s="208">
        <f aca="true" t="shared" si="9" ref="AF51:AF74">MOD(L51+Q51+V51+AA51+ROUND((M51+R51+W51+AB51-AG51)/100,),100)</f>
        <v>0</v>
      </c>
      <c r="AG51" s="208">
        <f aca="true" t="shared" si="10" ref="AG51:AG74">MOD(M51+R51+W51+AB51+ROUND((N51+S51+X51+AC51-AH51)/100,),100)</f>
        <v>66</v>
      </c>
      <c r="AH51" s="208">
        <f aca="true" t="shared" si="11" ref="AH51:AH74">MOD(N51+S51+X51+AC51+ROUND((O51+T51+Y51+AD51-AI51)/100,),100)</f>
        <v>0</v>
      </c>
      <c r="AI51" s="239">
        <f aca="true" t="shared" si="12" ref="AI51:AI74">MOD(O51+T51+Y51+AD51,100)</f>
        <v>0</v>
      </c>
      <c r="AJ51" s="275"/>
      <c r="AK51" s="329" t="s">
        <v>567</v>
      </c>
      <c r="AL51" s="270"/>
      <c r="AM51" s="270"/>
      <c r="AN51" s="218"/>
      <c r="AO51" s="218"/>
      <c r="AP51" s="218"/>
      <c r="AQ51" s="218"/>
      <c r="AR51" s="212"/>
    </row>
    <row r="52" spans="1:44" ht="16.5" customHeight="1">
      <c r="A52" s="187">
        <v>2</v>
      </c>
      <c r="B52" s="294" t="s">
        <v>424</v>
      </c>
      <c r="C52" s="297" t="s">
        <v>468</v>
      </c>
      <c r="D52" s="231">
        <v>2927185</v>
      </c>
      <c r="E52" s="295" t="s">
        <v>537</v>
      </c>
      <c r="F52" s="295" t="s">
        <v>138</v>
      </c>
      <c r="G52" s="296">
        <v>36240</v>
      </c>
      <c r="H52" s="297">
        <v>1146</v>
      </c>
      <c r="I52" s="297">
        <v>11</v>
      </c>
      <c r="J52" s="297" t="s">
        <v>69</v>
      </c>
      <c r="K52" s="202"/>
      <c r="L52" s="206"/>
      <c r="M52" s="206">
        <v>25</v>
      </c>
      <c r="N52" s="198"/>
      <c r="O52" s="199"/>
      <c r="P52" s="202"/>
      <c r="Q52" s="206"/>
      <c r="R52" s="206">
        <v>50</v>
      </c>
      <c r="S52" s="198"/>
      <c r="T52" s="199"/>
      <c r="U52" s="202"/>
      <c r="V52" s="206"/>
      <c r="W52" s="206"/>
      <c r="X52" s="198"/>
      <c r="Y52" s="199"/>
      <c r="Z52" s="202"/>
      <c r="AA52" s="206"/>
      <c r="AB52" s="206"/>
      <c r="AC52" s="198"/>
      <c r="AD52" s="199"/>
      <c r="AE52" s="234">
        <f t="shared" si="8"/>
        <v>0</v>
      </c>
      <c r="AF52" s="208">
        <f t="shared" si="9"/>
        <v>0</v>
      </c>
      <c r="AG52" s="208">
        <f t="shared" si="10"/>
        <v>75</v>
      </c>
      <c r="AH52" s="208">
        <f t="shared" si="11"/>
        <v>0</v>
      </c>
      <c r="AI52" s="239">
        <f t="shared" si="12"/>
        <v>0</v>
      </c>
      <c r="AJ52" s="278"/>
      <c r="AK52" s="329" t="s">
        <v>498</v>
      </c>
      <c r="AL52" s="270"/>
      <c r="AM52" s="270"/>
      <c r="AN52" s="218"/>
      <c r="AO52" s="218"/>
      <c r="AP52" s="218"/>
      <c r="AQ52" s="218"/>
      <c r="AR52" s="212"/>
    </row>
    <row r="53" spans="1:44" ht="16.5" customHeight="1">
      <c r="A53" s="187">
        <v>3</v>
      </c>
      <c r="B53" s="294" t="s">
        <v>403</v>
      </c>
      <c r="C53" s="297" t="s">
        <v>412</v>
      </c>
      <c r="D53" s="229">
        <v>9240709</v>
      </c>
      <c r="E53" s="295" t="s">
        <v>538</v>
      </c>
      <c r="F53" s="295" t="s">
        <v>142</v>
      </c>
      <c r="G53" s="296">
        <v>36654</v>
      </c>
      <c r="H53" s="297">
        <v>953</v>
      </c>
      <c r="I53" s="297">
        <v>9</v>
      </c>
      <c r="J53" s="297" t="s">
        <v>72</v>
      </c>
      <c r="K53" s="20"/>
      <c r="L53" s="205"/>
      <c r="M53" s="205"/>
      <c r="N53" s="131">
        <v>100</v>
      </c>
      <c r="O53" s="132"/>
      <c r="P53" s="20"/>
      <c r="Q53" s="205"/>
      <c r="R53" s="205">
        <v>40</v>
      </c>
      <c r="S53" s="131"/>
      <c r="T53" s="132"/>
      <c r="U53" s="20"/>
      <c r="V53" s="205"/>
      <c r="W53" s="205"/>
      <c r="X53" s="131"/>
      <c r="Y53" s="132"/>
      <c r="Z53" s="20"/>
      <c r="AA53" s="205"/>
      <c r="AB53" s="205"/>
      <c r="AC53" s="131"/>
      <c r="AD53" s="132"/>
      <c r="AE53" s="253">
        <f t="shared" si="8"/>
        <v>0</v>
      </c>
      <c r="AF53" s="254">
        <f t="shared" si="9"/>
        <v>0</v>
      </c>
      <c r="AG53" s="254">
        <f t="shared" si="10"/>
        <v>41</v>
      </c>
      <c r="AH53" s="254">
        <f t="shared" si="11"/>
        <v>0</v>
      </c>
      <c r="AI53" s="255">
        <f t="shared" si="12"/>
        <v>0</v>
      </c>
      <c r="AJ53" s="275"/>
      <c r="AK53" s="329">
        <v>12920025</v>
      </c>
      <c r="AL53" s="270"/>
      <c r="AM53" s="270"/>
      <c r="AN53" s="218"/>
      <c r="AO53" s="218"/>
      <c r="AP53" s="218"/>
      <c r="AQ53" s="218"/>
      <c r="AR53" s="212"/>
    </row>
    <row r="54" spans="1:44" ht="16.5" customHeight="1">
      <c r="A54" s="187">
        <v>4</v>
      </c>
      <c r="B54" s="294" t="s">
        <v>418</v>
      </c>
      <c r="C54" s="297" t="s">
        <v>419</v>
      </c>
      <c r="D54" s="230">
        <v>4438948</v>
      </c>
      <c r="E54" s="295" t="s">
        <v>539</v>
      </c>
      <c r="F54" s="295" t="s">
        <v>3</v>
      </c>
      <c r="G54" s="296">
        <v>36348</v>
      </c>
      <c r="H54" s="297">
        <v>1111</v>
      </c>
      <c r="I54" s="297">
        <v>11</v>
      </c>
      <c r="J54" s="297" t="s">
        <v>69</v>
      </c>
      <c r="K54" s="202"/>
      <c r="L54" s="206"/>
      <c r="M54" s="206">
        <v>35</v>
      </c>
      <c r="N54" s="198"/>
      <c r="O54" s="199"/>
      <c r="P54" s="202"/>
      <c r="Q54" s="206"/>
      <c r="R54" s="206">
        <v>35</v>
      </c>
      <c r="S54" s="198"/>
      <c r="T54" s="199"/>
      <c r="U54" s="202"/>
      <c r="V54" s="206"/>
      <c r="W54" s="206"/>
      <c r="X54" s="198"/>
      <c r="Y54" s="199"/>
      <c r="Z54" s="202"/>
      <c r="AA54" s="206"/>
      <c r="AB54" s="206"/>
      <c r="AC54" s="198"/>
      <c r="AD54" s="199"/>
      <c r="AE54" s="234">
        <f t="shared" si="8"/>
        <v>0</v>
      </c>
      <c r="AF54" s="208">
        <f t="shared" si="9"/>
        <v>0</v>
      </c>
      <c r="AG54" s="208">
        <f t="shared" si="10"/>
        <v>70</v>
      </c>
      <c r="AH54" s="208">
        <f t="shared" si="11"/>
        <v>0</v>
      </c>
      <c r="AI54" s="239">
        <f t="shared" si="12"/>
        <v>0</v>
      </c>
      <c r="AJ54" s="278"/>
      <c r="AK54" s="329" t="s">
        <v>485</v>
      </c>
      <c r="AL54" s="270"/>
      <c r="AM54" s="270"/>
      <c r="AN54" s="218"/>
      <c r="AO54" s="218"/>
      <c r="AP54" s="218"/>
      <c r="AQ54" s="218"/>
      <c r="AR54" s="212"/>
    </row>
    <row r="55" spans="1:44" s="32" customFormat="1" ht="16.5" customHeight="1">
      <c r="A55" s="187">
        <v>5</v>
      </c>
      <c r="B55" s="294" t="s">
        <v>418</v>
      </c>
      <c r="C55" s="297" t="s">
        <v>438</v>
      </c>
      <c r="D55" s="229">
        <v>4928627</v>
      </c>
      <c r="E55" s="295" t="s">
        <v>540</v>
      </c>
      <c r="F55" s="295" t="s">
        <v>193</v>
      </c>
      <c r="G55" s="296">
        <v>36357</v>
      </c>
      <c r="H55" s="297">
        <v>1114</v>
      </c>
      <c r="I55" s="297">
        <v>11</v>
      </c>
      <c r="J55" s="297" t="s">
        <v>69</v>
      </c>
      <c r="K55" s="202"/>
      <c r="L55" s="206"/>
      <c r="M55" s="206">
        <v>50</v>
      </c>
      <c r="N55" s="260"/>
      <c r="O55" s="249"/>
      <c r="P55" s="202"/>
      <c r="Q55" s="206"/>
      <c r="R55" s="206">
        <v>30</v>
      </c>
      <c r="S55" s="260"/>
      <c r="T55" s="249"/>
      <c r="U55" s="202"/>
      <c r="V55" s="206"/>
      <c r="W55" s="206"/>
      <c r="X55" s="260"/>
      <c r="Y55" s="249"/>
      <c r="Z55" s="202"/>
      <c r="AA55" s="206"/>
      <c r="AB55" s="206"/>
      <c r="AC55" s="260"/>
      <c r="AD55" s="204"/>
      <c r="AE55" s="234">
        <f t="shared" si="8"/>
        <v>0</v>
      </c>
      <c r="AF55" s="208">
        <f t="shared" si="9"/>
        <v>0</v>
      </c>
      <c r="AG55" s="208">
        <f t="shared" si="10"/>
        <v>80</v>
      </c>
      <c r="AH55" s="208">
        <f t="shared" si="11"/>
        <v>0</v>
      </c>
      <c r="AI55" s="239">
        <f t="shared" si="12"/>
        <v>0</v>
      </c>
      <c r="AJ55" s="279"/>
      <c r="AK55" s="329" t="s">
        <v>489</v>
      </c>
      <c r="AL55" s="270"/>
      <c r="AM55" s="270"/>
      <c r="AN55" s="218"/>
      <c r="AO55" s="218"/>
      <c r="AP55" s="218"/>
      <c r="AQ55" s="218"/>
      <c r="AR55" s="212"/>
    </row>
    <row r="56" spans="1:44" ht="16.5" customHeight="1">
      <c r="A56" s="187">
        <v>6</v>
      </c>
      <c r="B56" s="294" t="s">
        <v>403</v>
      </c>
      <c r="C56" s="297" t="s">
        <v>409</v>
      </c>
      <c r="D56" s="229">
        <v>7849512</v>
      </c>
      <c r="E56" s="295" t="s">
        <v>541</v>
      </c>
      <c r="F56" s="295" t="s">
        <v>212</v>
      </c>
      <c r="G56" s="296">
        <v>36525</v>
      </c>
      <c r="H56" s="297">
        <v>998</v>
      </c>
      <c r="I56" s="297">
        <v>9</v>
      </c>
      <c r="J56" s="297" t="s">
        <v>69</v>
      </c>
      <c r="K56" s="250"/>
      <c r="L56" s="252"/>
      <c r="M56" s="252">
        <v>30</v>
      </c>
      <c r="N56" s="247"/>
      <c r="O56" s="248"/>
      <c r="P56" s="250"/>
      <c r="Q56" s="252"/>
      <c r="R56" s="252">
        <v>25</v>
      </c>
      <c r="S56" s="247"/>
      <c r="T56" s="248"/>
      <c r="U56" s="250"/>
      <c r="V56" s="252"/>
      <c r="W56" s="252"/>
      <c r="X56" s="247"/>
      <c r="Y56" s="249"/>
      <c r="Z56" s="250"/>
      <c r="AA56" s="252"/>
      <c r="AB56" s="252"/>
      <c r="AC56" s="247"/>
      <c r="AD56" s="251"/>
      <c r="AE56" s="253">
        <f t="shared" si="8"/>
        <v>0</v>
      </c>
      <c r="AF56" s="254">
        <f t="shared" si="9"/>
        <v>0</v>
      </c>
      <c r="AG56" s="254">
        <f t="shared" si="10"/>
        <v>55</v>
      </c>
      <c r="AH56" s="254">
        <f t="shared" si="11"/>
        <v>0</v>
      </c>
      <c r="AI56" s="255">
        <f t="shared" si="12"/>
        <v>0</v>
      </c>
      <c r="AJ56" s="278"/>
      <c r="AK56" s="329">
        <v>12780130</v>
      </c>
      <c r="AL56" s="270"/>
      <c r="AM56" s="270"/>
      <c r="AN56" s="218"/>
      <c r="AO56" s="218"/>
      <c r="AP56" s="218"/>
      <c r="AQ56" s="218"/>
      <c r="AR56" s="212"/>
    </row>
    <row r="57" spans="1:44" s="245" customFormat="1" ht="16.5" customHeight="1">
      <c r="A57" s="187">
        <v>7</v>
      </c>
      <c r="B57" s="294" t="s">
        <v>403</v>
      </c>
      <c r="C57" s="297" t="s">
        <v>409</v>
      </c>
      <c r="D57" s="232">
        <v>7844086</v>
      </c>
      <c r="E57" s="295" t="s">
        <v>542</v>
      </c>
      <c r="F57" s="295" t="s">
        <v>186</v>
      </c>
      <c r="G57" s="296">
        <v>36822</v>
      </c>
      <c r="H57" s="297">
        <v>1078</v>
      </c>
      <c r="I57" s="297">
        <v>10</v>
      </c>
      <c r="J57" s="297" t="s">
        <v>72</v>
      </c>
      <c r="K57" s="250"/>
      <c r="L57" s="252"/>
      <c r="M57" s="252">
        <v>40</v>
      </c>
      <c r="N57" s="259"/>
      <c r="O57" s="248"/>
      <c r="P57" s="250"/>
      <c r="Q57" s="252"/>
      <c r="R57" s="252">
        <v>20</v>
      </c>
      <c r="S57" s="259"/>
      <c r="T57" s="248"/>
      <c r="U57" s="250"/>
      <c r="V57" s="252"/>
      <c r="W57" s="252"/>
      <c r="X57" s="259"/>
      <c r="Y57" s="248"/>
      <c r="Z57" s="250"/>
      <c r="AA57" s="252"/>
      <c r="AB57" s="252"/>
      <c r="AC57" s="259"/>
      <c r="AD57" s="248"/>
      <c r="AE57" s="253">
        <f t="shared" si="8"/>
        <v>0</v>
      </c>
      <c r="AF57" s="254">
        <f t="shared" si="9"/>
        <v>0</v>
      </c>
      <c r="AG57" s="254">
        <f t="shared" si="10"/>
        <v>60</v>
      </c>
      <c r="AH57" s="254">
        <f t="shared" si="11"/>
        <v>0</v>
      </c>
      <c r="AI57" s="255">
        <f t="shared" si="12"/>
        <v>0</v>
      </c>
      <c r="AJ57" s="278"/>
      <c r="AK57" s="329">
        <v>12780627</v>
      </c>
      <c r="AL57" s="270"/>
      <c r="AM57" s="270"/>
      <c r="AN57" s="218"/>
      <c r="AO57" s="218"/>
      <c r="AP57" s="218"/>
      <c r="AQ57" s="218"/>
      <c r="AR57" s="212"/>
    </row>
    <row r="58" spans="1:44" ht="16.5" customHeight="1">
      <c r="A58" s="187">
        <v>8</v>
      </c>
      <c r="B58" s="294" t="s">
        <v>406</v>
      </c>
      <c r="C58" s="297" t="s">
        <v>407</v>
      </c>
      <c r="D58" s="233">
        <v>3719535</v>
      </c>
      <c r="E58" s="295" t="s">
        <v>543</v>
      </c>
      <c r="F58" s="295" t="s">
        <v>131</v>
      </c>
      <c r="G58" s="296">
        <v>36596</v>
      </c>
      <c r="H58" s="297">
        <v>980</v>
      </c>
      <c r="I58" s="297">
        <v>9</v>
      </c>
      <c r="J58" s="297" t="s">
        <v>72</v>
      </c>
      <c r="K58" s="250"/>
      <c r="L58" s="252"/>
      <c r="M58" s="252">
        <v>20</v>
      </c>
      <c r="N58" s="247"/>
      <c r="O58" s="248"/>
      <c r="P58" s="250"/>
      <c r="Q58" s="252"/>
      <c r="R58" s="252">
        <v>15</v>
      </c>
      <c r="S58" s="259"/>
      <c r="T58" s="248"/>
      <c r="U58" s="250"/>
      <c r="V58" s="252"/>
      <c r="W58" s="252"/>
      <c r="X58" s="259"/>
      <c r="Y58" s="248"/>
      <c r="Z58" s="250"/>
      <c r="AA58" s="252"/>
      <c r="AB58" s="252"/>
      <c r="AC58" s="259"/>
      <c r="AD58" s="248"/>
      <c r="AE58" s="253">
        <f t="shared" si="8"/>
        <v>0</v>
      </c>
      <c r="AF58" s="254">
        <f t="shared" si="9"/>
        <v>0</v>
      </c>
      <c r="AG58" s="254">
        <f t="shared" si="10"/>
        <v>35</v>
      </c>
      <c r="AH58" s="254">
        <f t="shared" si="11"/>
        <v>0</v>
      </c>
      <c r="AI58" s="255">
        <f t="shared" si="12"/>
        <v>0</v>
      </c>
      <c r="AJ58" s="278"/>
      <c r="AK58" s="329">
        <v>23370002</v>
      </c>
      <c r="AL58" s="270"/>
      <c r="AM58" s="270"/>
      <c r="AN58" s="218"/>
      <c r="AO58" s="218"/>
      <c r="AP58" s="218"/>
      <c r="AQ58" s="218"/>
      <c r="AR58" s="212"/>
    </row>
    <row r="59" spans="1:44" ht="16.5" customHeight="1">
      <c r="A59" s="187">
        <v>9</v>
      </c>
      <c r="B59" s="294" t="s">
        <v>418</v>
      </c>
      <c r="C59" s="297" t="s">
        <v>438</v>
      </c>
      <c r="D59" s="233">
        <v>4929524</v>
      </c>
      <c r="E59" s="295" t="s">
        <v>544</v>
      </c>
      <c r="F59" s="295" t="s">
        <v>193</v>
      </c>
      <c r="G59" s="296">
        <v>36723</v>
      </c>
      <c r="H59" s="297">
        <v>873</v>
      </c>
      <c r="I59" s="297">
        <v>8</v>
      </c>
      <c r="J59" s="297" t="s">
        <v>72</v>
      </c>
      <c r="K59" s="20"/>
      <c r="L59" s="205"/>
      <c r="M59" s="205"/>
      <c r="N59" s="247">
        <v>100</v>
      </c>
      <c r="O59" s="132"/>
      <c r="P59" s="20"/>
      <c r="Q59" s="205"/>
      <c r="R59" s="205">
        <v>10</v>
      </c>
      <c r="S59" s="131"/>
      <c r="T59" s="132"/>
      <c r="U59" s="20"/>
      <c r="V59" s="205"/>
      <c r="W59" s="205"/>
      <c r="X59" s="131"/>
      <c r="Y59" s="132"/>
      <c r="Z59" s="20"/>
      <c r="AA59" s="205"/>
      <c r="AB59" s="205"/>
      <c r="AC59" s="131"/>
      <c r="AD59" s="132"/>
      <c r="AE59" s="253">
        <f t="shared" si="8"/>
        <v>0</v>
      </c>
      <c r="AF59" s="254">
        <f t="shared" si="9"/>
        <v>0</v>
      </c>
      <c r="AG59" s="254">
        <f t="shared" si="10"/>
        <v>11</v>
      </c>
      <c r="AH59" s="254">
        <f t="shared" si="11"/>
        <v>0</v>
      </c>
      <c r="AI59" s="255">
        <f t="shared" si="12"/>
        <v>0</v>
      </c>
      <c r="AJ59" s="275"/>
      <c r="AK59" s="329" t="s">
        <v>489</v>
      </c>
      <c r="AL59" s="270"/>
      <c r="AM59" s="270"/>
      <c r="AN59" s="218"/>
      <c r="AO59" s="218"/>
      <c r="AP59" s="218"/>
      <c r="AQ59" s="218"/>
      <c r="AR59" s="212"/>
    </row>
    <row r="60" spans="1:44" s="312" customFormat="1" ht="16.5" customHeight="1">
      <c r="A60" s="187">
        <v>10</v>
      </c>
      <c r="B60" s="294" t="s">
        <v>418</v>
      </c>
      <c r="C60" s="297" t="s">
        <v>460</v>
      </c>
      <c r="D60" s="311">
        <v>5321863</v>
      </c>
      <c r="E60" s="295" t="s">
        <v>545</v>
      </c>
      <c r="F60" s="295" t="s">
        <v>376</v>
      </c>
      <c r="G60" s="296">
        <v>36802</v>
      </c>
      <c r="H60" s="297">
        <v>1032</v>
      </c>
      <c r="I60" s="297">
        <v>10</v>
      </c>
      <c r="J60" s="297" t="s">
        <v>72</v>
      </c>
      <c r="K60" s="300"/>
      <c r="L60" s="304"/>
      <c r="M60" s="304">
        <v>5</v>
      </c>
      <c r="N60" s="297"/>
      <c r="O60" s="298"/>
      <c r="P60" s="300"/>
      <c r="Q60" s="304"/>
      <c r="R60" s="304"/>
      <c r="S60" s="297">
        <v>100</v>
      </c>
      <c r="T60" s="298"/>
      <c r="U60" s="300"/>
      <c r="V60" s="304"/>
      <c r="W60" s="304"/>
      <c r="X60" s="297"/>
      <c r="Y60" s="298"/>
      <c r="Z60" s="300"/>
      <c r="AA60" s="304"/>
      <c r="AB60" s="304"/>
      <c r="AC60" s="297"/>
      <c r="AD60" s="298"/>
      <c r="AE60" s="308">
        <f aca="true" t="shared" si="13" ref="AE60:AE66">(K60+P60+U60+Z60)+MOD(ROUND((L60+Q60+V60+AA60-AF60)/100,),100)</f>
        <v>0</v>
      </c>
      <c r="AF60" s="305">
        <f aca="true" t="shared" si="14" ref="AF60:AH66">MOD(L60+Q60+V60+AA60+ROUND((M60+R60+W60+AB60-AG60)/100,),100)</f>
        <v>0</v>
      </c>
      <c r="AG60" s="305">
        <f t="shared" si="14"/>
        <v>6</v>
      </c>
      <c r="AH60" s="305">
        <f t="shared" si="14"/>
        <v>0</v>
      </c>
      <c r="AI60" s="309">
        <f aca="true" t="shared" si="15" ref="AI60:AI66">MOD(O60+T60+Y60+AD60,100)</f>
        <v>0</v>
      </c>
      <c r="AJ60" s="332" t="s">
        <v>128</v>
      </c>
      <c r="AK60" s="329" t="s">
        <v>568</v>
      </c>
      <c r="AL60" s="330"/>
      <c r="AM60" s="330"/>
      <c r="AN60" s="306"/>
      <c r="AO60" s="306"/>
      <c r="AP60" s="306"/>
      <c r="AQ60" s="306"/>
      <c r="AR60" s="212"/>
    </row>
    <row r="61" spans="1:44" s="312" customFormat="1" ht="16.5" customHeight="1">
      <c r="A61" s="187">
        <v>11</v>
      </c>
      <c r="B61" s="294" t="s">
        <v>406</v>
      </c>
      <c r="C61" s="297" t="s">
        <v>434</v>
      </c>
      <c r="D61" s="311">
        <v>4518898</v>
      </c>
      <c r="E61" s="295" t="s">
        <v>546</v>
      </c>
      <c r="F61" s="295" t="s">
        <v>347</v>
      </c>
      <c r="G61" s="296">
        <v>36219</v>
      </c>
      <c r="H61" s="297">
        <v>957</v>
      </c>
      <c r="I61" s="297">
        <v>9</v>
      </c>
      <c r="J61" s="297" t="s">
        <v>69</v>
      </c>
      <c r="K61" s="20"/>
      <c r="L61" s="205"/>
      <c r="M61" s="205">
        <v>4</v>
      </c>
      <c r="N61" s="297"/>
      <c r="O61" s="132"/>
      <c r="P61" s="20"/>
      <c r="Q61" s="205"/>
      <c r="R61" s="205"/>
      <c r="S61" s="131">
        <v>100</v>
      </c>
      <c r="T61" s="132"/>
      <c r="U61" s="20"/>
      <c r="V61" s="205"/>
      <c r="W61" s="205"/>
      <c r="X61" s="131"/>
      <c r="Y61" s="132"/>
      <c r="Z61" s="20"/>
      <c r="AA61" s="205"/>
      <c r="AB61" s="205"/>
      <c r="AC61" s="131"/>
      <c r="AD61" s="303"/>
      <c r="AE61" s="308">
        <f t="shared" si="13"/>
        <v>0</v>
      </c>
      <c r="AF61" s="305">
        <f t="shared" si="14"/>
        <v>0</v>
      </c>
      <c r="AG61" s="305">
        <f t="shared" si="14"/>
        <v>5</v>
      </c>
      <c r="AH61" s="305">
        <f t="shared" si="14"/>
        <v>0</v>
      </c>
      <c r="AI61" s="309">
        <f t="shared" si="15"/>
        <v>0</v>
      </c>
      <c r="AJ61" s="332" t="s">
        <v>128</v>
      </c>
      <c r="AK61" s="329">
        <v>23410080</v>
      </c>
      <c r="AL61" s="330"/>
      <c r="AM61" s="330"/>
      <c r="AN61" s="306"/>
      <c r="AO61" s="306"/>
      <c r="AP61" s="306"/>
      <c r="AQ61" s="306"/>
      <c r="AR61" s="212"/>
    </row>
    <row r="62" spans="1:44" s="312" customFormat="1" ht="16.5" customHeight="1">
      <c r="A62" s="187">
        <v>12</v>
      </c>
      <c r="B62" s="294" t="s">
        <v>424</v>
      </c>
      <c r="C62" s="297" t="s">
        <v>430</v>
      </c>
      <c r="D62" s="311">
        <v>2214708</v>
      </c>
      <c r="E62" s="295" t="s">
        <v>547</v>
      </c>
      <c r="F62" s="295" t="s">
        <v>362</v>
      </c>
      <c r="G62" s="296">
        <v>36424</v>
      </c>
      <c r="H62" s="297">
        <v>947</v>
      </c>
      <c r="I62" s="297">
        <v>9</v>
      </c>
      <c r="J62" s="297" t="s">
        <v>69</v>
      </c>
      <c r="K62" s="300"/>
      <c r="L62" s="304"/>
      <c r="M62" s="304">
        <v>3</v>
      </c>
      <c r="N62" s="297"/>
      <c r="O62" s="298"/>
      <c r="P62" s="300"/>
      <c r="Q62" s="304"/>
      <c r="R62" s="304"/>
      <c r="S62" s="297">
        <v>100</v>
      </c>
      <c r="T62" s="298"/>
      <c r="U62" s="300"/>
      <c r="V62" s="304"/>
      <c r="W62" s="304"/>
      <c r="X62" s="297"/>
      <c r="Y62" s="298"/>
      <c r="Z62" s="300"/>
      <c r="AA62" s="304"/>
      <c r="AB62" s="304"/>
      <c r="AC62" s="297"/>
      <c r="AD62" s="298"/>
      <c r="AE62" s="308">
        <f t="shared" si="13"/>
        <v>0</v>
      </c>
      <c r="AF62" s="305">
        <f t="shared" si="14"/>
        <v>0</v>
      </c>
      <c r="AG62" s="305">
        <f t="shared" si="14"/>
        <v>4</v>
      </c>
      <c r="AH62" s="305">
        <f t="shared" si="14"/>
        <v>0</v>
      </c>
      <c r="AI62" s="309">
        <f t="shared" si="15"/>
        <v>0</v>
      </c>
      <c r="AJ62" s="332" t="s">
        <v>128</v>
      </c>
      <c r="AK62" s="329" t="s">
        <v>569</v>
      </c>
      <c r="AL62" s="330"/>
      <c r="AM62" s="330"/>
      <c r="AN62" s="306"/>
      <c r="AO62" s="306"/>
      <c r="AP62" s="306"/>
      <c r="AQ62" s="306"/>
      <c r="AR62" s="212"/>
    </row>
    <row r="63" spans="1:44" s="312" customFormat="1" ht="16.5" customHeight="1">
      <c r="A63" s="187">
        <v>13</v>
      </c>
      <c r="B63" s="294" t="s">
        <v>403</v>
      </c>
      <c r="C63" s="297" t="s">
        <v>404</v>
      </c>
      <c r="D63" s="311">
        <v>9436715</v>
      </c>
      <c r="E63" s="295" t="s">
        <v>548</v>
      </c>
      <c r="F63" s="295" t="s">
        <v>137</v>
      </c>
      <c r="G63" s="296">
        <v>36728</v>
      </c>
      <c r="H63" s="297">
        <v>914</v>
      </c>
      <c r="I63" s="297">
        <v>9</v>
      </c>
      <c r="J63" s="297" t="s">
        <v>72</v>
      </c>
      <c r="K63" s="300"/>
      <c r="L63" s="304"/>
      <c r="M63" s="304"/>
      <c r="N63" s="297">
        <v>40</v>
      </c>
      <c r="O63" s="298"/>
      <c r="P63" s="300"/>
      <c r="Q63" s="304"/>
      <c r="R63" s="304"/>
      <c r="S63" s="297">
        <v>100</v>
      </c>
      <c r="T63" s="298"/>
      <c r="U63" s="300"/>
      <c r="V63" s="304"/>
      <c r="W63" s="304"/>
      <c r="X63" s="297"/>
      <c r="Y63" s="298"/>
      <c r="Z63" s="300"/>
      <c r="AA63" s="304"/>
      <c r="AB63" s="304"/>
      <c r="AC63" s="297"/>
      <c r="AD63" s="298"/>
      <c r="AE63" s="308">
        <f t="shared" si="13"/>
        <v>0</v>
      </c>
      <c r="AF63" s="305">
        <f t="shared" si="14"/>
        <v>0</v>
      </c>
      <c r="AG63" s="305">
        <f t="shared" si="14"/>
        <v>1</v>
      </c>
      <c r="AH63" s="305">
        <f t="shared" si="14"/>
        <v>40</v>
      </c>
      <c r="AI63" s="309">
        <f t="shared" si="15"/>
        <v>0</v>
      </c>
      <c r="AJ63" s="332" t="s">
        <v>128</v>
      </c>
      <c r="AK63" s="329">
        <v>12940976</v>
      </c>
      <c r="AL63" s="330"/>
      <c r="AM63" s="330"/>
      <c r="AN63" s="306"/>
      <c r="AO63" s="306"/>
      <c r="AP63" s="306"/>
      <c r="AQ63" s="306"/>
      <c r="AR63" s="212"/>
    </row>
    <row r="64" spans="1:44" s="312" customFormat="1" ht="16.5" customHeight="1">
      <c r="A64" s="187">
        <v>14</v>
      </c>
      <c r="B64" s="294" t="s">
        <v>403</v>
      </c>
      <c r="C64" s="297" t="s">
        <v>444</v>
      </c>
      <c r="D64" s="311">
        <v>7518033</v>
      </c>
      <c r="E64" s="295" t="s">
        <v>549</v>
      </c>
      <c r="F64" s="295" t="s">
        <v>130</v>
      </c>
      <c r="G64" s="296">
        <v>36673</v>
      </c>
      <c r="H64" s="297">
        <v>795</v>
      </c>
      <c r="I64" s="297">
        <v>7</v>
      </c>
      <c r="J64" s="297" t="s">
        <v>72</v>
      </c>
      <c r="K64" s="300"/>
      <c r="L64" s="304"/>
      <c r="M64" s="304">
        <v>7</v>
      </c>
      <c r="N64" s="297"/>
      <c r="O64" s="298"/>
      <c r="P64" s="300"/>
      <c r="Q64" s="304"/>
      <c r="R64" s="304"/>
      <c r="S64" s="297">
        <v>80</v>
      </c>
      <c r="T64" s="298"/>
      <c r="U64" s="300"/>
      <c r="V64" s="304"/>
      <c r="W64" s="304"/>
      <c r="X64" s="297"/>
      <c r="Y64" s="298"/>
      <c r="Z64" s="300"/>
      <c r="AA64" s="304"/>
      <c r="AB64" s="304"/>
      <c r="AC64" s="297"/>
      <c r="AD64" s="298"/>
      <c r="AE64" s="308">
        <f t="shared" si="13"/>
        <v>0</v>
      </c>
      <c r="AF64" s="305">
        <f t="shared" si="14"/>
        <v>0</v>
      </c>
      <c r="AG64" s="305">
        <f t="shared" si="14"/>
        <v>7</v>
      </c>
      <c r="AH64" s="305">
        <f t="shared" si="14"/>
        <v>80</v>
      </c>
      <c r="AI64" s="309">
        <f t="shared" si="15"/>
        <v>0</v>
      </c>
      <c r="AJ64" s="332" t="s">
        <v>128</v>
      </c>
      <c r="AK64" s="329">
        <v>12751163</v>
      </c>
      <c r="AL64" s="330"/>
      <c r="AM64" s="330"/>
      <c r="AN64" s="306"/>
      <c r="AO64" s="306"/>
      <c r="AP64" s="306"/>
      <c r="AQ64" s="306"/>
      <c r="AR64" s="212"/>
    </row>
    <row r="65" spans="1:44" s="312" customFormat="1" ht="16.5" customHeight="1">
      <c r="A65" s="187">
        <v>15</v>
      </c>
      <c r="B65" s="294" t="s">
        <v>418</v>
      </c>
      <c r="C65" s="297" t="s">
        <v>507</v>
      </c>
      <c r="D65" s="311">
        <v>7855309</v>
      </c>
      <c r="E65" s="295" t="s">
        <v>550</v>
      </c>
      <c r="F65" s="295" t="s">
        <v>2</v>
      </c>
      <c r="G65" s="296">
        <v>36216</v>
      </c>
      <c r="H65" s="297">
        <v>876</v>
      </c>
      <c r="I65" s="297">
        <v>8</v>
      </c>
      <c r="J65" s="297" t="s">
        <v>69</v>
      </c>
      <c r="K65" s="300"/>
      <c r="L65" s="304"/>
      <c r="M65" s="304"/>
      <c r="N65" s="297">
        <v>30</v>
      </c>
      <c r="O65" s="298"/>
      <c r="P65" s="300"/>
      <c r="Q65" s="304"/>
      <c r="R65" s="304"/>
      <c r="S65" s="297">
        <v>80</v>
      </c>
      <c r="T65" s="298"/>
      <c r="U65" s="300"/>
      <c r="V65" s="304"/>
      <c r="W65" s="304"/>
      <c r="X65" s="297"/>
      <c r="Y65" s="298"/>
      <c r="Z65" s="300"/>
      <c r="AA65" s="304"/>
      <c r="AB65" s="304"/>
      <c r="AC65" s="297"/>
      <c r="AD65" s="298"/>
      <c r="AE65" s="308">
        <f t="shared" si="13"/>
        <v>0</v>
      </c>
      <c r="AF65" s="305">
        <f t="shared" si="14"/>
        <v>0</v>
      </c>
      <c r="AG65" s="305">
        <f t="shared" si="14"/>
        <v>1</v>
      </c>
      <c r="AH65" s="305">
        <f t="shared" si="14"/>
        <v>10</v>
      </c>
      <c r="AI65" s="309">
        <f t="shared" si="15"/>
        <v>0</v>
      </c>
      <c r="AJ65" s="332" t="s">
        <v>128</v>
      </c>
      <c r="AK65" s="329" t="s">
        <v>567</v>
      </c>
      <c r="AL65" s="330"/>
      <c r="AM65" s="330"/>
      <c r="AN65" s="306"/>
      <c r="AO65" s="306"/>
      <c r="AP65" s="306"/>
      <c r="AQ65" s="306"/>
      <c r="AR65" s="212"/>
    </row>
    <row r="66" spans="1:44" s="312" customFormat="1" ht="16.5" customHeight="1" thickBot="1">
      <c r="A66" s="187">
        <v>16</v>
      </c>
      <c r="B66" s="294" t="s">
        <v>403</v>
      </c>
      <c r="C66" s="297" t="s">
        <v>409</v>
      </c>
      <c r="D66" s="311">
        <v>7862116</v>
      </c>
      <c r="E66" s="295" t="s">
        <v>551</v>
      </c>
      <c r="F66" s="295" t="s">
        <v>355</v>
      </c>
      <c r="G66" s="296">
        <v>36380</v>
      </c>
      <c r="H66" s="297">
        <v>742</v>
      </c>
      <c r="I66" s="297">
        <v>7</v>
      </c>
      <c r="J66" s="297" t="s">
        <v>69</v>
      </c>
      <c r="K66" s="300"/>
      <c r="L66" s="304"/>
      <c r="M66" s="304"/>
      <c r="N66" s="297">
        <v>30</v>
      </c>
      <c r="O66" s="298"/>
      <c r="P66" s="300"/>
      <c r="Q66" s="304"/>
      <c r="R66" s="304"/>
      <c r="S66" s="297">
        <v>65</v>
      </c>
      <c r="T66" s="298"/>
      <c r="U66" s="300"/>
      <c r="V66" s="304"/>
      <c r="W66" s="304"/>
      <c r="X66" s="297"/>
      <c r="Y66" s="298"/>
      <c r="Z66" s="300"/>
      <c r="AA66" s="304"/>
      <c r="AB66" s="304"/>
      <c r="AC66" s="297"/>
      <c r="AD66" s="298"/>
      <c r="AE66" s="308">
        <f t="shared" si="13"/>
        <v>0</v>
      </c>
      <c r="AF66" s="305">
        <f t="shared" si="14"/>
        <v>0</v>
      </c>
      <c r="AG66" s="305">
        <f t="shared" si="14"/>
        <v>0</v>
      </c>
      <c r="AH66" s="305">
        <f t="shared" si="14"/>
        <v>95</v>
      </c>
      <c r="AI66" s="309">
        <f t="shared" si="15"/>
        <v>0</v>
      </c>
      <c r="AJ66" s="332" t="s">
        <v>128</v>
      </c>
      <c r="AK66" s="329">
        <v>12780440</v>
      </c>
      <c r="AL66" s="330"/>
      <c r="AM66" s="330"/>
      <c r="AN66" s="306"/>
      <c r="AO66" s="306"/>
      <c r="AP66" s="306"/>
      <c r="AQ66" s="306"/>
      <c r="AR66" s="212"/>
    </row>
    <row r="67" spans="1:44" s="312" customFormat="1" ht="16.5" customHeight="1" thickBot="1" thickTop="1">
      <c r="A67" s="318"/>
      <c r="B67" s="319"/>
      <c r="C67" s="320"/>
      <c r="D67" s="321" t="s">
        <v>334</v>
      </c>
      <c r="E67" s="317"/>
      <c r="F67" s="317"/>
      <c r="G67" s="317"/>
      <c r="H67" s="317"/>
      <c r="I67" s="317"/>
      <c r="J67" s="317"/>
      <c r="K67" s="317"/>
      <c r="L67" s="317"/>
      <c r="M67" s="317"/>
      <c r="N67" s="325"/>
      <c r="O67" s="317"/>
      <c r="P67" s="317"/>
      <c r="Q67" s="317"/>
      <c r="R67" s="317"/>
      <c r="S67" s="317"/>
      <c r="T67" s="317"/>
      <c r="U67" s="317"/>
      <c r="V67" s="317"/>
      <c r="W67" s="317"/>
      <c r="X67" s="317"/>
      <c r="Y67" s="317"/>
      <c r="Z67" s="317"/>
      <c r="AA67" s="317"/>
      <c r="AB67" s="317"/>
      <c r="AC67" s="317"/>
      <c r="AD67" s="317"/>
      <c r="AE67" s="317"/>
      <c r="AF67" s="317"/>
      <c r="AG67" s="317"/>
      <c r="AH67" s="317"/>
      <c r="AI67" s="317"/>
      <c r="AJ67" s="333"/>
      <c r="AK67" s="306"/>
      <c r="AL67" s="331"/>
      <c r="AM67" s="331"/>
      <c r="AN67" s="331"/>
      <c r="AO67" s="331"/>
      <c r="AP67" s="331"/>
      <c r="AQ67" s="331"/>
      <c r="AR67" s="331"/>
    </row>
    <row r="68" spans="1:44" s="312" customFormat="1" ht="16.5" customHeight="1" thickBot="1" thickTop="1">
      <c r="A68" s="324"/>
      <c r="B68" s="294" t="s">
        <v>151</v>
      </c>
      <c r="C68" s="297" t="s">
        <v>335</v>
      </c>
      <c r="D68" s="323"/>
      <c r="E68" s="295" t="s">
        <v>335</v>
      </c>
      <c r="F68" s="295" t="s">
        <v>335</v>
      </c>
      <c r="G68" s="296" t="s">
        <v>335</v>
      </c>
      <c r="H68" s="297" t="s">
        <v>335</v>
      </c>
      <c r="I68" s="297" t="s">
        <v>335</v>
      </c>
      <c r="J68" s="297" t="s">
        <v>335</v>
      </c>
      <c r="K68" s="322">
        <v>0</v>
      </c>
      <c r="L68" s="326"/>
      <c r="M68" s="326"/>
      <c r="N68" s="302"/>
      <c r="O68" s="307"/>
      <c r="P68" s="322">
        <v>0</v>
      </c>
      <c r="Q68" s="326"/>
      <c r="R68" s="326"/>
      <c r="S68" s="186"/>
      <c r="T68" s="188"/>
      <c r="U68" s="322">
        <v>0</v>
      </c>
      <c r="V68" s="326"/>
      <c r="W68" s="326"/>
      <c r="X68" s="186"/>
      <c r="Y68" s="188"/>
      <c r="Z68" s="322">
        <v>0</v>
      </c>
      <c r="AA68" s="326"/>
      <c r="AB68" s="326"/>
      <c r="AC68" s="186"/>
      <c r="AD68" s="188"/>
      <c r="AE68" s="308">
        <v>0</v>
      </c>
      <c r="AF68" s="305">
        <v>0</v>
      </c>
      <c r="AG68" s="305">
        <v>0</v>
      </c>
      <c r="AH68" s="305">
        <v>0</v>
      </c>
      <c r="AI68" s="309">
        <v>0</v>
      </c>
      <c r="AJ68" s="334"/>
      <c r="AK68" s="329" t="s">
        <v>335</v>
      </c>
      <c r="AL68" s="330"/>
      <c r="AM68" s="330"/>
      <c r="AN68" s="306"/>
      <c r="AO68" s="306"/>
      <c r="AP68" s="306"/>
      <c r="AQ68" s="306"/>
      <c r="AR68" s="212"/>
    </row>
    <row r="69" spans="1:44" s="312" customFormat="1" ht="16.5" customHeight="1" thickBot="1" thickTop="1">
      <c r="A69" s="318"/>
      <c r="B69" s="319"/>
      <c r="C69" s="320"/>
      <c r="D69" s="321" t="s">
        <v>336</v>
      </c>
      <c r="E69" s="317"/>
      <c r="F69" s="317"/>
      <c r="G69" s="317"/>
      <c r="H69" s="317"/>
      <c r="I69" s="317"/>
      <c r="J69" s="317"/>
      <c r="K69" s="317"/>
      <c r="L69" s="317"/>
      <c r="M69" s="317"/>
      <c r="N69" s="325"/>
      <c r="O69" s="317"/>
      <c r="P69" s="317"/>
      <c r="Q69" s="317"/>
      <c r="R69" s="317"/>
      <c r="S69" s="317"/>
      <c r="T69" s="317"/>
      <c r="U69" s="317"/>
      <c r="V69" s="317"/>
      <c r="W69" s="317"/>
      <c r="X69" s="317"/>
      <c r="Y69" s="317"/>
      <c r="Z69" s="317"/>
      <c r="AA69" s="317"/>
      <c r="AB69" s="317"/>
      <c r="AC69" s="317"/>
      <c r="AD69" s="317"/>
      <c r="AE69" s="317"/>
      <c r="AF69" s="317"/>
      <c r="AG69" s="317"/>
      <c r="AH69" s="317"/>
      <c r="AI69" s="317"/>
      <c r="AJ69" s="333"/>
      <c r="AK69" s="306"/>
      <c r="AL69" s="331"/>
      <c r="AM69" s="331"/>
      <c r="AN69" s="331"/>
      <c r="AO69" s="331"/>
      <c r="AP69" s="331"/>
      <c r="AQ69" s="331"/>
      <c r="AR69" s="331"/>
    </row>
    <row r="70" spans="1:44" s="312" customFormat="1" ht="16.5" customHeight="1" thickTop="1">
      <c r="A70" s="310" t="s">
        <v>338</v>
      </c>
      <c r="B70" s="294" t="s">
        <v>418</v>
      </c>
      <c r="C70" s="297" t="s">
        <v>507</v>
      </c>
      <c r="D70" s="313">
        <v>7212891</v>
      </c>
      <c r="E70" s="295" t="s">
        <v>552</v>
      </c>
      <c r="F70" s="295" t="s">
        <v>2</v>
      </c>
      <c r="G70" s="296">
        <v>36380</v>
      </c>
      <c r="H70" s="297">
        <v>936</v>
      </c>
      <c r="I70" s="297">
        <v>9</v>
      </c>
      <c r="J70" s="297" t="s">
        <v>69</v>
      </c>
      <c r="K70" s="300"/>
      <c r="L70" s="304"/>
      <c r="M70" s="304"/>
      <c r="N70" s="297">
        <v>80</v>
      </c>
      <c r="O70" s="298"/>
      <c r="P70" s="300"/>
      <c r="Q70" s="304"/>
      <c r="R70" s="304">
        <v>7</v>
      </c>
      <c r="S70" s="297"/>
      <c r="T70" s="298"/>
      <c r="U70" s="300"/>
      <c r="V70" s="304"/>
      <c r="W70" s="304"/>
      <c r="X70" s="297"/>
      <c r="Y70" s="298"/>
      <c r="Z70" s="300"/>
      <c r="AA70" s="304"/>
      <c r="AB70" s="304"/>
      <c r="AC70" s="297"/>
      <c r="AD70" s="298"/>
      <c r="AE70" s="308">
        <f t="shared" si="8"/>
        <v>0</v>
      </c>
      <c r="AF70" s="305">
        <f t="shared" si="9"/>
        <v>0</v>
      </c>
      <c r="AG70" s="305">
        <f t="shared" si="10"/>
        <v>7</v>
      </c>
      <c r="AH70" s="305">
        <f t="shared" si="11"/>
        <v>80</v>
      </c>
      <c r="AI70" s="309">
        <f t="shared" si="12"/>
        <v>0</v>
      </c>
      <c r="AJ70" s="293" t="s">
        <v>290</v>
      </c>
      <c r="AK70" s="329" t="s">
        <v>567</v>
      </c>
      <c r="AL70" s="330"/>
      <c r="AM70" s="330"/>
      <c r="AN70" s="306"/>
      <c r="AO70" s="306"/>
      <c r="AP70" s="306"/>
      <c r="AQ70" s="306"/>
      <c r="AR70" s="335"/>
    </row>
    <row r="71" spans="1:44" s="312" customFormat="1" ht="16.5" customHeight="1">
      <c r="A71" s="310" t="s">
        <v>339</v>
      </c>
      <c r="B71" s="294" t="s">
        <v>403</v>
      </c>
      <c r="C71" s="297" t="s">
        <v>404</v>
      </c>
      <c r="D71" s="311">
        <v>9432728</v>
      </c>
      <c r="E71" s="295" t="s">
        <v>553</v>
      </c>
      <c r="F71" s="295" t="s">
        <v>300</v>
      </c>
      <c r="G71" s="296">
        <v>36637</v>
      </c>
      <c r="H71" s="297">
        <v>930</v>
      </c>
      <c r="I71" s="297">
        <v>9</v>
      </c>
      <c r="J71" s="297" t="s">
        <v>72</v>
      </c>
      <c r="K71" s="300"/>
      <c r="L71" s="304"/>
      <c r="M71" s="304"/>
      <c r="N71" s="297">
        <v>65</v>
      </c>
      <c r="O71" s="298"/>
      <c r="P71" s="300"/>
      <c r="Q71" s="304"/>
      <c r="R71" s="304">
        <v>5</v>
      </c>
      <c r="S71" s="297"/>
      <c r="T71" s="298"/>
      <c r="U71" s="300"/>
      <c r="V71" s="304"/>
      <c r="W71" s="304"/>
      <c r="X71" s="297"/>
      <c r="Y71" s="298"/>
      <c r="Z71" s="300"/>
      <c r="AA71" s="304"/>
      <c r="AB71" s="304"/>
      <c r="AC71" s="297"/>
      <c r="AD71" s="298"/>
      <c r="AE71" s="308">
        <f t="shared" si="8"/>
        <v>0</v>
      </c>
      <c r="AF71" s="305">
        <f t="shared" si="9"/>
        <v>0</v>
      </c>
      <c r="AG71" s="305">
        <f t="shared" si="10"/>
        <v>5</v>
      </c>
      <c r="AH71" s="305">
        <f t="shared" si="11"/>
        <v>65</v>
      </c>
      <c r="AI71" s="309">
        <f t="shared" si="12"/>
        <v>0</v>
      </c>
      <c r="AJ71" s="293" t="s">
        <v>290</v>
      </c>
      <c r="AK71" s="329">
        <v>12940866</v>
      </c>
      <c r="AL71" s="330"/>
      <c r="AM71" s="330"/>
      <c r="AN71" s="306"/>
      <c r="AO71" s="306"/>
      <c r="AP71" s="306"/>
      <c r="AQ71" s="306"/>
      <c r="AR71" s="335"/>
    </row>
    <row r="72" spans="1:44" s="312" customFormat="1" ht="16.5" customHeight="1">
      <c r="A72" s="310" t="s">
        <v>340</v>
      </c>
      <c r="B72" s="294" t="s">
        <v>406</v>
      </c>
      <c r="C72" s="297" t="s">
        <v>442</v>
      </c>
      <c r="D72" s="313">
        <v>2811170</v>
      </c>
      <c r="E72" s="295" t="s">
        <v>554</v>
      </c>
      <c r="F72" s="295" t="s">
        <v>296</v>
      </c>
      <c r="G72" s="296">
        <v>36584</v>
      </c>
      <c r="H72" s="297">
        <v>884</v>
      </c>
      <c r="I72" s="297">
        <v>8</v>
      </c>
      <c r="J72" s="297" t="s">
        <v>72</v>
      </c>
      <c r="K72" s="300"/>
      <c r="L72" s="304"/>
      <c r="M72" s="304"/>
      <c r="N72" s="297">
        <v>100</v>
      </c>
      <c r="O72" s="298"/>
      <c r="P72" s="300"/>
      <c r="Q72" s="304"/>
      <c r="R72" s="304">
        <v>4</v>
      </c>
      <c r="S72" s="297"/>
      <c r="T72" s="298"/>
      <c r="U72" s="300"/>
      <c r="V72" s="304"/>
      <c r="W72" s="304"/>
      <c r="X72" s="297"/>
      <c r="Y72" s="298"/>
      <c r="Z72" s="300"/>
      <c r="AA72" s="304"/>
      <c r="AB72" s="304"/>
      <c r="AC72" s="297"/>
      <c r="AD72" s="298"/>
      <c r="AE72" s="308">
        <f t="shared" si="8"/>
        <v>0</v>
      </c>
      <c r="AF72" s="305">
        <f t="shared" si="9"/>
        <v>0</v>
      </c>
      <c r="AG72" s="305">
        <f t="shared" si="10"/>
        <v>5</v>
      </c>
      <c r="AH72" s="305">
        <f t="shared" si="11"/>
        <v>0</v>
      </c>
      <c r="AI72" s="309">
        <f t="shared" si="12"/>
        <v>0</v>
      </c>
      <c r="AJ72" s="293" t="s">
        <v>290</v>
      </c>
      <c r="AK72" s="329">
        <v>23280322</v>
      </c>
      <c r="AL72" s="330"/>
      <c r="AM72" s="330"/>
      <c r="AN72" s="306"/>
      <c r="AO72" s="306"/>
      <c r="AP72" s="306"/>
      <c r="AQ72" s="306"/>
      <c r="AR72" s="335"/>
    </row>
    <row r="73" spans="1:44" s="312" customFormat="1" ht="16.5" customHeight="1">
      <c r="A73" s="310" t="s">
        <v>341</v>
      </c>
      <c r="B73" s="294" t="s">
        <v>424</v>
      </c>
      <c r="C73" s="297" t="s">
        <v>502</v>
      </c>
      <c r="D73" s="311">
        <v>3529131</v>
      </c>
      <c r="E73" s="295" t="s">
        <v>555</v>
      </c>
      <c r="F73" s="295" t="s">
        <v>132</v>
      </c>
      <c r="G73" s="296">
        <v>36834</v>
      </c>
      <c r="H73" s="297">
        <v>718</v>
      </c>
      <c r="I73" s="297">
        <v>7</v>
      </c>
      <c r="J73" s="297" t="s">
        <v>72</v>
      </c>
      <c r="K73" s="300"/>
      <c r="L73" s="304"/>
      <c r="M73" s="304"/>
      <c r="N73" s="297">
        <v>100</v>
      </c>
      <c r="O73" s="298"/>
      <c r="P73" s="300"/>
      <c r="Q73" s="304"/>
      <c r="R73" s="304">
        <v>3</v>
      </c>
      <c r="S73" s="297"/>
      <c r="T73" s="298"/>
      <c r="U73" s="300"/>
      <c r="V73" s="304"/>
      <c r="W73" s="304"/>
      <c r="X73" s="297"/>
      <c r="Y73" s="298"/>
      <c r="Z73" s="300"/>
      <c r="AA73" s="304"/>
      <c r="AB73" s="304"/>
      <c r="AC73" s="297"/>
      <c r="AD73" s="298"/>
      <c r="AE73" s="308">
        <f t="shared" si="8"/>
        <v>0</v>
      </c>
      <c r="AF73" s="305">
        <f t="shared" si="9"/>
        <v>0</v>
      </c>
      <c r="AG73" s="305">
        <f t="shared" si="10"/>
        <v>4</v>
      </c>
      <c r="AH73" s="305">
        <f t="shared" si="11"/>
        <v>0</v>
      </c>
      <c r="AI73" s="309">
        <f t="shared" si="12"/>
        <v>0</v>
      </c>
      <c r="AJ73" s="293" t="s">
        <v>290</v>
      </c>
      <c r="AK73" s="329" t="s">
        <v>558</v>
      </c>
      <c r="AL73" s="330"/>
      <c r="AM73" s="330"/>
      <c r="AN73" s="306"/>
      <c r="AO73" s="306"/>
      <c r="AP73" s="306"/>
      <c r="AQ73" s="306"/>
      <c r="AR73" s="335"/>
    </row>
    <row r="74" spans="1:44" s="312" customFormat="1" ht="16.5" customHeight="1" thickBot="1">
      <c r="A74" s="310" t="s">
        <v>342</v>
      </c>
      <c r="B74" s="294" t="s">
        <v>403</v>
      </c>
      <c r="C74" s="297" t="s">
        <v>404</v>
      </c>
      <c r="D74" s="313">
        <v>9436847</v>
      </c>
      <c r="E74" s="295" t="s">
        <v>556</v>
      </c>
      <c r="F74" s="295" t="s">
        <v>299</v>
      </c>
      <c r="G74" s="296">
        <v>36333</v>
      </c>
      <c r="H74" s="297">
        <v>748</v>
      </c>
      <c r="I74" s="297">
        <v>7</v>
      </c>
      <c r="J74" s="297" t="s">
        <v>69</v>
      </c>
      <c r="K74" s="300"/>
      <c r="L74" s="304"/>
      <c r="M74" s="304"/>
      <c r="N74" s="297">
        <v>80</v>
      </c>
      <c r="O74" s="298"/>
      <c r="P74" s="300"/>
      <c r="Q74" s="304"/>
      <c r="R74" s="304">
        <v>2</v>
      </c>
      <c r="S74" s="297"/>
      <c r="T74" s="298"/>
      <c r="U74" s="300"/>
      <c r="V74" s="304"/>
      <c r="W74" s="304"/>
      <c r="X74" s="297"/>
      <c r="Y74" s="298"/>
      <c r="Z74" s="300"/>
      <c r="AA74" s="304"/>
      <c r="AB74" s="304"/>
      <c r="AC74" s="297"/>
      <c r="AD74" s="298"/>
      <c r="AE74" s="308">
        <f t="shared" si="8"/>
        <v>0</v>
      </c>
      <c r="AF74" s="305">
        <f t="shared" si="9"/>
        <v>0</v>
      </c>
      <c r="AG74" s="305">
        <f t="shared" si="10"/>
        <v>2</v>
      </c>
      <c r="AH74" s="305">
        <f t="shared" si="11"/>
        <v>80</v>
      </c>
      <c r="AI74" s="309">
        <f t="shared" si="12"/>
        <v>0</v>
      </c>
      <c r="AJ74" s="293" t="s">
        <v>290</v>
      </c>
      <c r="AK74" s="329">
        <v>12940052</v>
      </c>
      <c r="AL74" s="330"/>
      <c r="AM74" s="330"/>
      <c r="AN74" s="306"/>
      <c r="AO74" s="306"/>
      <c r="AP74" s="306"/>
      <c r="AQ74" s="306"/>
      <c r="AR74" s="335"/>
    </row>
    <row r="75" spans="1:44" s="32" customFormat="1" ht="16.5" customHeight="1" thickTop="1">
      <c r="A75" s="1"/>
      <c r="B75" s="19"/>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281"/>
      <c r="AK75" s="271"/>
      <c r="AL75" s="271"/>
      <c r="AM75" s="271"/>
      <c r="AN75" s="271"/>
      <c r="AO75" s="271"/>
      <c r="AP75" s="271"/>
      <c r="AQ75" s="271"/>
      <c r="AR75" s="271"/>
    </row>
    <row r="76" spans="1:36"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4"/>
    </row>
    <row r="77" spans="1:44" s="32" customFormat="1"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273" t="s">
        <v>290</v>
      </c>
      <c r="AK77" s="271"/>
      <c r="AL77" s="271"/>
      <c r="AM77" s="271"/>
      <c r="AN77" s="271"/>
      <c r="AO77" s="271"/>
      <c r="AP77" s="271"/>
      <c r="AQ77" s="271"/>
      <c r="AR77" s="271"/>
    </row>
    <row r="78" spans="1:36"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275" t="s">
        <v>128</v>
      </c>
    </row>
    <row r="79" spans="1:36"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338" t="s">
        <v>398</v>
      </c>
    </row>
    <row r="80" spans="1:36"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339" t="s">
        <v>399</v>
      </c>
    </row>
    <row r="81" spans="1:36"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4"/>
    </row>
    <row r="82" spans="1:44" ht="16.5" customHeight="1">
      <c r="A82" s="187"/>
      <c r="B82" s="294" t="s">
        <v>418</v>
      </c>
      <c r="C82" s="297" t="s">
        <v>507</v>
      </c>
      <c r="D82" s="230">
        <v>619832</v>
      </c>
      <c r="E82" s="295" t="s">
        <v>557</v>
      </c>
      <c r="F82" s="295" t="s">
        <v>377</v>
      </c>
      <c r="G82" s="296">
        <v>36216</v>
      </c>
      <c r="H82" s="297">
        <v>1502</v>
      </c>
      <c r="I82" s="297">
        <v>15</v>
      </c>
      <c r="J82" s="297" t="s">
        <v>69</v>
      </c>
      <c r="K82" s="300"/>
      <c r="L82" s="304"/>
      <c r="M82" s="304">
        <v>3</v>
      </c>
      <c r="N82" s="297"/>
      <c r="O82" s="298"/>
      <c r="P82" s="300"/>
      <c r="Q82" s="304"/>
      <c r="R82" s="304"/>
      <c r="S82" s="297">
        <v>100</v>
      </c>
      <c r="T82" s="298"/>
      <c r="U82" s="300"/>
      <c r="V82" s="304"/>
      <c r="W82" s="304"/>
      <c r="X82" s="297"/>
      <c r="Y82" s="298"/>
      <c r="Z82" s="300"/>
      <c r="AA82" s="304"/>
      <c r="AB82" s="304"/>
      <c r="AC82" s="297"/>
      <c r="AD82" s="298"/>
      <c r="AE82" s="308">
        <f>(K82+P82+U82+Z82)+MOD(ROUND((L82+Q82+V82+AA82-AF82)/100,),100)</f>
        <v>0</v>
      </c>
      <c r="AF82" s="305">
        <f>MOD(L82+Q82+V82+AA82+ROUND((M82+R82+W82+AB82-AG82)/100,),100)</f>
        <v>0</v>
      </c>
      <c r="AG82" s="305">
        <f>MOD(M82+R82+W82+AB82+ROUND((N82+S82+X82+AC82-AH82)/100,),100)</f>
        <v>4</v>
      </c>
      <c r="AH82" s="305">
        <f>MOD(N82+S82+X82+AC82+ROUND((O82+T82+Y82+AD82-AI82)/100,),100)</f>
        <v>0</v>
      </c>
      <c r="AI82" s="309">
        <f>MOD(O82+T82+Y82+AD82,100)</f>
        <v>0</v>
      </c>
      <c r="AJ82" s="278"/>
      <c r="AK82" s="329" t="s">
        <v>570</v>
      </c>
      <c r="AL82" s="330"/>
      <c r="AM82" s="330"/>
      <c r="AN82" s="306"/>
      <c r="AO82" s="306"/>
      <c r="AP82" s="306"/>
      <c r="AQ82" s="306"/>
      <c r="AR82" s="212"/>
    </row>
    <row r="83" spans="1:36"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4"/>
    </row>
    <row r="84" spans="1:36"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4"/>
    </row>
    <row r="85" spans="1:36"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4"/>
    </row>
    <row r="86" spans="1:36"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4"/>
    </row>
  </sheetData>
  <sheetProtection/>
  <autoFilter ref="A2:AK2"/>
  <mergeCells count="26">
    <mergeCell ref="AE48:AI48"/>
    <mergeCell ref="AE49:AI49"/>
    <mergeCell ref="K49:O49"/>
    <mergeCell ref="P49:T49"/>
    <mergeCell ref="U49:Y49"/>
    <mergeCell ref="Z49:AD49"/>
    <mergeCell ref="U3:Y3"/>
    <mergeCell ref="A49:J49"/>
    <mergeCell ref="A4:J4"/>
    <mergeCell ref="A46:AI46"/>
    <mergeCell ref="A48:J48"/>
    <mergeCell ref="K48:O48"/>
    <mergeCell ref="P48:T48"/>
    <mergeCell ref="U48:Y48"/>
    <mergeCell ref="Z48:AD48"/>
    <mergeCell ref="P4:T4"/>
    <mergeCell ref="A3:J3"/>
    <mergeCell ref="K3:O3"/>
    <mergeCell ref="A1:AI1"/>
    <mergeCell ref="K4:O4"/>
    <mergeCell ref="U4:Y4"/>
    <mergeCell ref="AE3:AI3"/>
    <mergeCell ref="Z3:AD3"/>
    <mergeCell ref="Z4:AD4"/>
    <mergeCell ref="AE4:AI4"/>
    <mergeCell ref="P3:T3"/>
  </mergeCells>
  <conditionalFormatting sqref="J1:J65536">
    <cfRule type="cellIs" priority="145" dxfId="69" operator="between" stopIfTrue="1">
      <formula>"M1"</formula>
      <formula>"M2"</formula>
    </cfRule>
  </conditionalFormatting>
  <conditionalFormatting sqref="AM1:AM65536">
    <cfRule type="cellIs" priority="126" dxfId="2" operator="notEqual">
      <formula>"Standard"</formula>
    </cfRule>
  </conditionalFormatting>
  <conditionalFormatting sqref="AN1:AN65536">
    <cfRule type="cellIs" priority="125" dxfId="2" operator="notEqual">
      <formula>"T"</formula>
    </cfRule>
  </conditionalFormatting>
  <conditionalFormatting sqref="AR1:AR65536">
    <cfRule type="cellIs" priority="124" dxfId="2" operator="greaterThanOrEqual">
      <formula>41091</formula>
    </cfRule>
  </conditionalFormatting>
  <conditionalFormatting sqref="AL1:AL65536">
    <cfRule type="cellIs" priority="123" dxfId="2" operator="notEqual">
      <formula>"validé"</formula>
    </cfRule>
  </conditionalFormatting>
  <conditionalFormatting sqref="AO1:AO65536">
    <cfRule type="cellIs" priority="121" dxfId="0" operator="lessThan">
      <formula>0</formula>
    </cfRule>
    <cfRule type="cellIs" priority="122" dxfId="2" operator="lessThan">
      <formula>-15</formula>
    </cfRule>
  </conditionalFormatting>
  <conditionalFormatting sqref="AJ81:AJ65536 AJ1:AJ78">
    <cfRule type="cellIs" priority="77" dxfId="2" operator="equal">
      <formula>"ò"</formula>
    </cfRule>
    <cfRule type="cellIs" priority="78" dxfId="12" operator="equal">
      <formula>"ñ"</formula>
    </cfRule>
  </conditionalFormatting>
  <conditionalFormatting sqref="AO42">
    <cfRule type="cellIs" priority="70" dxfId="0" operator="lessThan">
      <formula>0</formula>
    </cfRule>
    <cfRule type="cellIs" priority="71" dxfId="2" operator="lessThan">
      <formula>-11</formula>
    </cfRule>
  </conditionalFormatting>
  <conditionalFormatting sqref="AO21:AO33 AO19">
    <cfRule type="cellIs" priority="36" dxfId="0" operator="lessThan">
      <formula>0</formula>
    </cfRule>
    <cfRule type="cellIs" priority="37" dxfId="2" operator="lessThan">
      <formula>-18</formula>
    </cfRule>
  </conditionalFormatting>
  <conditionalFormatting sqref="AM60:AM69">
    <cfRule type="cellIs" priority="32" dxfId="2" operator="notEqual">
      <formula>"Standard"</formula>
    </cfRule>
  </conditionalFormatting>
  <conditionalFormatting sqref="AN60:AN69">
    <cfRule type="cellIs" priority="31" dxfId="2" operator="notEqual">
      <formula>"T"</formula>
    </cfRule>
  </conditionalFormatting>
  <conditionalFormatting sqref="AR60:AR69">
    <cfRule type="cellIs" priority="30" dxfId="2" operator="greaterThanOrEqual">
      <formula>41091</formula>
    </cfRule>
  </conditionalFormatting>
  <conditionalFormatting sqref="AL60:AL69">
    <cfRule type="cellIs" priority="29" dxfId="2" operator="notEqual">
      <formula>"validé"</formula>
    </cfRule>
  </conditionalFormatting>
  <conditionalFormatting sqref="AO60:AO69">
    <cfRule type="cellIs" priority="27" dxfId="0" operator="lessThan">
      <formula>0</formula>
    </cfRule>
    <cfRule type="cellIs" priority="28" dxfId="2" operator="lessThan">
      <formula>-18</formula>
    </cfRule>
  </conditionalFormatting>
  <hyperlinks>
    <hyperlink ref="E3" r:id="rId1" display="javascript:closeWindow();openWindowName('ind_visualiserResultatJoueurCritFed.do?idLicence=230723&amp;numeroLic=4428767','VisuResultat',500,170,'yes')"/>
    <hyperlink ref="F3" r:id="rId2" display="javascript:closeWindow();openWindowName('ind_visualiserResultatJoueurCritFed.do?idLicence=230723&amp;numeroLic=4428767','VisuResultat',500,170,'yes')"/>
    <hyperlink ref="G3" r:id="rId3" display="javascript:closeWindow();openWindowName('ind_visualiserResultatJoueurCritFed.do?idLicence=63633&amp;numeroLic=4423924','VisuResultat',500,170,'yes')"/>
    <hyperlink ref="AC4" r:id="rId4" display="javascript:closeWindow();openWindowName('ind_visualiserResultatJoueurCritFed.do?idLicence=63633&amp;numeroLic=4423924','VisuResultat',500,170,'yes')"/>
    <hyperlink ref="AC49" r:id="rId5" display="javascript:closeWindow();openWindowName('ind_visualiserResultatJoueurCritFed.do?idLicence=63633&amp;numeroLic=4423924','VisuResultat',500,170,'yes')"/>
    <hyperlink ref="AC48" r:id="rId6" display="javascript:closeWindow();openWindowName('ind_visualiserResultatJoueurCritFed.do?idLicence=63633&amp;numeroLic=4423924','VisuResultat',500,170,'yes')"/>
    <hyperlink ref="AC3" r:id="rId7" display="javascript:closeWindow();openWindowName('ind_visualiserResultatJoueurCritFed.do?idLicence=63633&amp;numeroLic=4423924','VisuResultat',500,170,'yes')"/>
    <hyperlink ref="F1" r:id="rId8" display="javascript:closeWindow();openWindowName('ind_visualiserResultatJoueurCritFed.do?idLicence=230723&amp;numeroLic=4428767','VisuResultat',500,170,'yes')"/>
    <hyperlink ref="E1" r:id="rId9" display="javascript:closeWindow();openWindowName('ind_visualiserResultatJoueurCritFed.do?idLicence=230723&amp;numeroLic=4428767','VisuResultat',500,170,'yes')"/>
    <hyperlink ref="F46" r:id="rId10" display="javascript:closeWindow();openWindowName('ind_visualiserResultatJoueurCritFed.do?idLicence=230723&amp;numeroLic=4428767','VisuResultat',500,170,'yes')"/>
    <hyperlink ref="E46" r:id="rId11"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12"/>
  <rowBreaks count="1" manualBreakCount="1">
    <brk id="43" max="35" man="1"/>
  </rowBreaks>
</worksheet>
</file>

<file path=xl/worksheets/sheet6.xml><?xml version="1.0" encoding="utf-8"?>
<worksheet xmlns="http://schemas.openxmlformats.org/spreadsheetml/2006/main" xmlns:r="http://schemas.openxmlformats.org/officeDocument/2006/relationships">
  <sheetPr>
    <tabColor indexed="45"/>
  </sheetPr>
  <dimension ref="A1:AR81"/>
  <sheetViews>
    <sheetView showGridLines="0" showZeros="0" view="pageBreakPreview" zoomScale="71" zoomScaleNormal="71" zoomScaleSheetLayoutView="71" zoomScalePageLayoutView="0" workbookViewId="0" topLeftCell="A1">
      <selection activeCell="F24" sqref="F24"/>
    </sheetView>
  </sheetViews>
  <sheetFormatPr defaultColWidth="11.421875" defaultRowHeight="12.75"/>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35" width="3.7109375" style="4" customWidth="1"/>
    <col min="36" max="36" width="2.7109375" style="282" customWidth="1"/>
    <col min="37" max="43" width="11.421875" style="35" customWidth="1"/>
    <col min="44" max="44" width="14.421875" style="35" customWidth="1"/>
    <col min="45" max="16384" width="11.421875" style="8" customWidth="1"/>
  </cols>
  <sheetData>
    <row r="1" spans="1:44" s="3" customFormat="1" ht="25.5" customHeight="1">
      <c r="A1" s="342" t="s">
        <v>327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276"/>
      <c r="AK1" s="268"/>
      <c r="AL1" s="268"/>
      <c r="AM1" s="268"/>
      <c r="AN1" s="268"/>
      <c r="AO1" s="268"/>
      <c r="AP1" s="268"/>
      <c r="AQ1" s="268"/>
      <c r="AR1" s="268"/>
    </row>
    <row r="2" spans="1:36" ht="16.5" customHeight="1" thickBot="1">
      <c r="A2" s="6" t="s">
        <v>24</v>
      </c>
      <c r="B2" s="180"/>
      <c r="E2" s="207">
        <v>41645</v>
      </c>
      <c r="F2" s="4"/>
      <c r="G2" s="4"/>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4"/>
    </row>
    <row r="3" spans="1:36" ht="18.75" customHeight="1" thickTop="1">
      <c r="A3" s="376" t="s">
        <v>74</v>
      </c>
      <c r="B3" s="376"/>
      <c r="C3" s="376"/>
      <c r="D3" s="376"/>
      <c r="E3" s="376"/>
      <c r="F3" s="376"/>
      <c r="G3" s="376"/>
      <c r="H3" s="376"/>
      <c r="I3" s="376"/>
      <c r="J3" s="377"/>
      <c r="K3" s="370" t="s">
        <v>25</v>
      </c>
      <c r="L3" s="371"/>
      <c r="M3" s="371"/>
      <c r="N3" s="371"/>
      <c r="O3" s="372"/>
      <c r="P3" s="370" t="s">
        <v>25</v>
      </c>
      <c r="Q3" s="371"/>
      <c r="R3" s="371"/>
      <c r="S3" s="371"/>
      <c r="T3" s="372"/>
      <c r="U3" s="370" t="s">
        <v>25</v>
      </c>
      <c r="V3" s="371"/>
      <c r="W3" s="371"/>
      <c r="X3" s="371"/>
      <c r="Y3" s="372"/>
      <c r="Z3" s="370" t="s">
        <v>25</v>
      </c>
      <c r="AA3" s="371"/>
      <c r="AB3" s="371"/>
      <c r="AC3" s="371"/>
      <c r="AD3" s="372"/>
      <c r="AE3" s="370" t="s">
        <v>30</v>
      </c>
      <c r="AF3" s="371"/>
      <c r="AG3" s="371"/>
      <c r="AH3" s="371"/>
      <c r="AI3" s="372"/>
      <c r="AJ3" s="14"/>
    </row>
    <row r="4" spans="1:44" s="6" customFormat="1" ht="18.75" customHeight="1" thickBot="1">
      <c r="A4" s="378" t="s">
        <v>337</v>
      </c>
      <c r="B4" s="378"/>
      <c r="C4" s="378"/>
      <c r="D4" s="378"/>
      <c r="E4" s="378"/>
      <c r="F4" s="378"/>
      <c r="G4" s="378"/>
      <c r="H4" s="378"/>
      <c r="I4" s="378"/>
      <c r="J4" s="379"/>
      <c r="K4" s="373" t="s">
        <v>26</v>
      </c>
      <c r="L4" s="374"/>
      <c r="M4" s="374"/>
      <c r="N4" s="374"/>
      <c r="O4" s="375"/>
      <c r="P4" s="373" t="s">
        <v>27</v>
      </c>
      <c r="Q4" s="374"/>
      <c r="R4" s="374"/>
      <c r="S4" s="374"/>
      <c r="T4" s="375"/>
      <c r="U4" s="373" t="s">
        <v>28</v>
      </c>
      <c r="V4" s="374"/>
      <c r="W4" s="374"/>
      <c r="X4" s="374"/>
      <c r="Y4" s="375"/>
      <c r="Z4" s="373" t="s">
        <v>29</v>
      </c>
      <c r="AA4" s="374"/>
      <c r="AB4" s="374"/>
      <c r="AC4" s="374"/>
      <c r="AD4" s="375"/>
      <c r="AE4" s="373" t="s">
        <v>289</v>
      </c>
      <c r="AF4" s="374"/>
      <c r="AG4" s="374"/>
      <c r="AH4" s="374"/>
      <c r="AI4" s="375"/>
      <c r="AJ4" s="282"/>
      <c r="AK4" s="2"/>
      <c r="AL4" s="2"/>
      <c r="AM4" s="2"/>
      <c r="AN4" s="2"/>
      <c r="AO4" s="2"/>
      <c r="AP4" s="2"/>
      <c r="AQ4" s="2"/>
      <c r="AR4" s="2"/>
    </row>
    <row r="5" spans="1:44" ht="16.5" customHeight="1" thickTop="1">
      <c r="A5" s="24" t="s">
        <v>16</v>
      </c>
      <c r="B5" s="25" t="s">
        <v>44</v>
      </c>
      <c r="C5" s="26" t="s">
        <v>33</v>
      </c>
      <c r="D5" s="27" t="s">
        <v>32</v>
      </c>
      <c r="E5" s="183" t="s">
        <v>17</v>
      </c>
      <c r="F5" s="183" t="s">
        <v>18</v>
      </c>
      <c r="G5" s="183" t="s">
        <v>31</v>
      </c>
      <c r="H5" s="184" t="s">
        <v>25</v>
      </c>
      <c r="I5" s="183" t="s">
        <v>19</v>
      </c>
      <c r="J5" s="28" t="s">
        <v>20</v>
      </c>
      <c r="K5" s="29" t="s">
        <v>64</v>
      </c>
      <c r="L5" s="26" t="s">
        <v>21</v>
      </c>
      <c r="M5" s="240" t="s">
        <v>22</v>
      </c>
      <c r="N5" s="26" t="s">
        <v>23</v>
      </c>
      <c r="O5" s="28" t="s">
        <v>6</v>
      </c>
      <c r="P5" s="29" t="s">
        <v>64</v>
      </c>
      <c r="Q5" s="26" t="s">
        <v>21</v>
      </c>
      <c r="R5" s="240" t="s">
        <v>22</v>
      </c>
      <c r="S5" s="26" t="s">
        <v>23</v>
      </c>
      <c r="T5" s="28" t="s">
        <v>6</v>
      </c>
      <c r="U5" s="29" t="s">
        <v>64</v>
      </c>
      <c r="V5" s="26" t="s">
        <v>21</v>
      </c>
      <c r="W5" s="240" t="s">
        <v>22</v>
      </c>
      <c r="X5" s="26" t="s">
        <v>23</v>
      </c>
      <c r="Y5" s="28" t="s">
        <v>6</v>
      </c>
      <c r="Z5" s="29" t="s">
        <v>64</v>
      </c>
      <c r="AA5" s="26" t="s">
        <v>21</v>
      </c>
      <c r="AB5" s="240" t="s">
        <v>22</v>
      </c>
      <c r="AC5" s="26" t="s">
        <v>23</v>
      </c>
      <c r="AD5" s="28" t="s">
        <v>6</v>
      </c>
      <c r="AE5" s="29" t="s">
        <v>64</v>
      </c>
      <c r="AF5" s="26" t="s">
        <v>21</v>
      </c>
      <c r="AG5" s="240" t="s">
        <v>22</v>
      </c>
      <c r="AH5" s="26" t="s">
        <v>23</v>
      </c>
      <c r="AI5" s="28" t="s">
        <v>6</v>
      </c>
      <c r="AJ5" s="278"/>
      <c r="AK5" s="185" t="s">
        <v>308</v>
      </c>
      <c r="AL5" s="185"/>
      <c r="AM5" s="266"/>
      <c r="AN5" s="185"/>
      <c r="AO5" s="185"/>
      <c r="AP5" s="185"/>
      <c r="AQ5" s="269"/>
      <c r="AR5" s="269"/>
    </row>
    <row r="6" spans="1:44" s="9" customFormat="1" ht="16.5" customHeight="1">
      <c r="A6" s="187">
        <v>1</v>
      </c>
      <c r="B6" s="294" t="s">
        <v>403</v>
      </c>
      <c r="C6" s="297" t="s">
        <v>432</v>
      </c>
      <c r="D6" s="133">
        <v>9135983</v>
      </c>
      <c r="E6" s="295" t="s">
        <v>571</v>
      </c>
      <c r="F6" s="295" t="s">
        <v>150</v>
      </c>
      <c r="G6" s="296">
        <v>36914</v>
      </c>
      <c r="H6" s="297">
        <v>1337</v>
      </c>
      <c r="I6" s="297">
        <v>13</v>
      </c>
      <c r="J6" s="297" t="s">
        <v>70</v>
      </c>
      <c r="K6" s="20"/>
      <c r="L6" s="205"/>
      <c r="M6" s="205">
        <v>42</v>
      </c>
      <c r="N6" s="238"/>
      <c r="O6" s="132"/>
      <c r="P6" s="20"/>
      <c r="Q6" s="205"/>
      <c r="R6" s="205">
        <v>65</v>
      </c>
      <c r="S6" s="131"/>
      <c r="T6" s="132"/>
      <c r="U6" s="20"/>
      <c r="V6" s="205"/>
      <c r="W6" s="205"/>
      <c r="X6" s="131"/>
      <c r="Y6" s="132"/>
      <c r="Z6" s="20"/>
      <c r="AA6" s="205"/>
      <c r="AB6" s="205"/>
      <c r="AC6" s="131"/>
      <c r="AD6" s="132"/>
      <c r="AE6" s="234">
        <f aca="true" t="shared" si="0" ref="AE6:AE29">(K6+P6+U6+Z6)+MOD(ROUND((L6+Q6+V6+AA6-AF6)/100,),100)</f>
        <v>0</v>
      </c>
      <c r="AF6" s="208">
        <f aca="true" t="shared" si="1" ref="AF6:AF29">MOD(L6+Q6+V6+AA6+ROUND((M6+R6+W6+AB6-AG6)/100,),100)</f>
        <v>1</v>
      </c>
      <c r="AG6" s="208">
        <f aca="true" t="shared" si="2" ref="AG6:AG29">MOD(M6+R6+W6+AB6+ROUND((N6+S6+X6+AC6-AH6)/100,),100)</f>
        <v>7</v>
      </c>
      <c r="AH6" s="208">
        <f aca="true" t="shared" si="3" ref="AH6:AH29">MOD(N6+S6+X6+AC6+ROUND((O6+T6+Y6+AD6-AI6)/100,),100)</f>
        <v>0</v>
      </c>
      <c r="AI6" s="239">
        <f aca="true" t="shared" si="4" ref="AI6:AI29">MOD(O6+T6+Y6+AD6,100)</f>
        <v>0</v>
      </c>
      <c r="AJ6" s="278"/>
      <c r="AK6" s="329">
        <v>12910077</v>
      </c>
      <c r="AL6" s="270"/>
      <c r="AM6" s="270"/>
      <c r="AN6" s="218"/>
      <c r="AO6" s="218"/>
      <c r="AP6" s="218"/>
      <c r="AQ6" s="218"/>
      <c r="AR6" s="212"/>
    </row>
    <row r="7" spans="1:44" s="9" customFormat="1" ht="16.5" customHeight="1">
      <c r="A7" s="187">
        <v>2</v>
      </c>
      <c r="B7" s="294" t="s">
        <v>406</v>
      </c>
      <c r="C7" s="297" t="s">
        <v>407</v>
      </c>
      <c r="D7" s="229">
        <v>3719666</v>
      </c>
      <c r="E7" s="295" t="s">
        <v>572</v>
      </c>
      <c r="F7" s="295" t="s">
        <v>153</v>
      </c>
      <c r="G7" s="296">
        <v>37036</v>
      </c>
      <c r="H7" s="297">
        <v>1188</v>
      </c>
      <c r="I7" s="297">
        <v>11</v>
      </c>
      <c r="J7" s="297" t="s">
        <v>70</v>
      </c>
      <c r="K7" s="250"/>
      <c r="L7" s="252"/>
      <c r="M7" s="252">
        <v>23</v>
      </c>
      <c r="N7" s="235"/>
      <c r="O7" s="248"/>
      <c r="P7" s="250"/>
      <c r="Q7" s="252"/>
      <c r="R7" s="252">
        <v>52</v>
      </c>
      <c r="S7" s="259"/>
      <c r="T7" s="248"/>
      <c r="U7" s="250"/>
      <c r="V7" s="252"/>
      <c r="W7" s="252"/>
      <c r="X7" s="259"/>
      <c r="Y7" s="248"/>
      <c r="Z7" s="250"/>
      <c r="AA7" s="252"/>
      <c r="AB7" s="252"/>
      <c r="AC7" s="259"/>
      <c r="AD7" s="248"/>
      <c r="AE7" s="234">
        <f t="shared" si="0"/>
        <v>0</v>
      </c>
      <c r="AF7" s="208">
        <f t="shared" si="1"/>
        <v>0</v>
      </c>
      <c r="AG7" s="208">
        <f t="shared" si="2"/>
        <v>75</v>
      </c>
      <c r="AH7" s="208">
        <f t="shared" si="3"/>
        <v>0</v>
      </c>
      <c r="AI7" s="239">
        <f t="shared" si="4"/>
        <v>0</v>
      </c>
      <c r="AJ7" s="279"/>
      <c r="AK7" s="329">
        <v>23370038</v>
      </c>
      <c r="AL7" s="270"/>
      <c r="AM7" s="270"/>
      <c r="AN7" s="218"/>
      <c r="AO7" s="218"/>
      <c r="AP7" s="218"/>
      <c r="AQ7" s="218"/>
      <c r="AR7" s="212"/>
    </row>
    <row r="8" spans="1:44" s="9" customFormat="1" ht="16.5" customHeight="1">
      <c r="A8" s="187">
        <v>3</v>
      </c>
      <c r="B8" s="294" t="s">
        <v>403</v>
      </c>
      <c r="C8" s="297" t="s">
        <v>404</v>
      </c>
      <c r="D8" s="229">
        <v>9434266</v>
      </c>
      <c r="E8" s="295" t="s">
        <v>573</v>
      </c>
      <c r="F8" s="295" t="s">
        <v>175</v>
      </c>
      <c r="G8" s="296">
        <v>37013</v>
      </c>
      <c r="H8" s="297">
        <v>1263</v>
      </c>
      <c r="I8" s="297">
        <v>12</v>
      </c>
      <c r="J8" s="297" t="s">
        <v>70</v>
      </c>
      <c r="K8" s="20"/>
      <c r="L8" s="205"/>
      <c r="M8" s="205">
        <v>52</v>
      </c>
      <c r="N8" s="259"/>
      <c r="O8" s="132"/>
      <c r="P8" s="20"/>
      <c r="Q8" s="205"/>
      <c r="R8" s="205">
        <v>42</v>
      </c>
      <c r="S8" s="131"/>
      <c r="T8" s="132"/>
      <c r="U8" s="20"/>
      <c r="V8" s="205"/>
      <c r="W8" s="205"/>
      <c r="X8" s="131"/>
      <c r="Y8" s="132"/>
      <c r="Z8" s="20"/>
      <c r="AA8" s="205"/>
      <c r="AB8" s="205"/>
      <c r="AC8" s="131"/>
      <c r="AD8" s="132"/>
      <c r="AE8" s="234">
        <f t="shared" si="0"/>
        <v>0</v>
      </c>
      <c r="AF8" s="208">
        <f t="shared" si="1"/>
        <v>0</v>
      </c>
      <c r="AG8" s="208">
        <f t="shared" si="2"/>
        <v>94</v>
      </c>
      <c r="AH8" s="208">
        <f t="shared" si="3"/>
        <v>0</v>
      </c>
      <c r="AI8" s="239">
        <f t="shared" si="4"/>
        <v>0</v>
      </c>
      <c r="AJ8" s="278"/>
      <c r="AK8" s="329">
        <v>12940073</v>
      </c>
      <c r="AL8" s="270"/>
      <c r="AM8" s="270"/>
      <c r="AN8" s="218"/>
      <c r="AO8" s="218"/>
      <c r="AP8" s="218"/>
      <c r="AQ8" s="218"/>
      <c r="AR8" s="212"/>
    </row>
    <row r="9" spans="1:44" s="9" customFormat="1" ht="16.5" customHeight="1">
      <c r="A9" s="187">
        <v>4</v>
      </c>
      <c r="B9" s="294" t="s">
        <v>403</v>
      </c>
      <c r="C9" s="297" t="s">
        <v>404</v>
      </c>
      <c r="D9" s="299">
        <v>9429123</v>
      </c>
      <c r="E9" s="295" t="s">
        <v>574</v>
      </c>
      <c r="F9" s="295" t="s">
        <v>175</v>
      </c>
      <c r="G9" s="296">
        <v>37020</v>
      </c>
      <c r="H9" s="297">
        <v>1235</v>
      </c>
      <c r="I9" s="297">
        <v>12</v>
      </c>
      <c r="J9" s="297" t="s">
        <v>70</v>
      </c>
      <c r="K9" s="20"/>
      <c r="L9" s="205"/>
      <c r="M9" s="205">
        <v>32</v>
      </c>
      <c r="N9" s="186"/>
      <c r="O9" s="188"/>
      <c r="P9" s="20"/>
      <c r="Q9" s="205"/>
      <c r="R9" s="205">
        <v>37</v>
      </c>
      <c r="S9" s="186"/>
      <c r="T9" s="188"/>
      <c r="U9" s="20"/>
      <c r="V9" s="205"/>
      <c r="W9" s="205"/>
      <c r="X9" s="186"/>
      <c r="Y9" s="307"/>
      <c r="Z9" s="20"/>
      <c r="AA9" s="205"/>
      <c r="AB9" s="205"/>
      <c r="AC9" s="186"/>
      <c r="AD9" s="196"/>
      <c r="AE9" s="234">
        <f t="shared" si="0"/>
        <v>0</v>
      </c>
      <c r="AF9" s="208">
        <f t="shared" si="1"/>
        <v>0</v>
      </c>
      <c r="AG9" s="208">
        <f t="shared" si="2"/>
        <v>69</v>
      </c>
      <c r="AH9" s="208">
        <f t="shared" si="3"/>
        <v>0</v>
      </c>
      <c r="AI9" s="239">
        <f t="shared" si="4"/>
        <v>0</v>
      </c>
      <c r="AJ9" s="279"/>
      <c r="AK9" s="329">
        <v>12940073</v>
      </c>
      <c r="AL9" s="270"/>
      <c r="AM9" s="270"/>
      <c r="AN9" s="218"/>
      <c r="AO9" s="218"/>
      <c r="AP9" s="218"/>
      <c r="AQ9" s="218"/>
      <c r="AR9" s="212"/>
    </row>
    <row r="10" spans="1:44" ht="16.5" customHeight="1">
      <c r="A10" s="187">
        <v>5</v>
      </c>
      <c r="B10" s="294" t="s">
        <v>403</v>
      </c>
      <c r="C10" s="297" t="s">
        <v>412</v>
      </c>
      <c r="D10" s="229">
        <v>9238431</v>
      </c>
      <c r="E10" s="295" t="s">
        <v>575</v>
      </c>
      <c r="F10" s="295" t="s">
        <v>143</v>
      </c>
      <c r="G10" s="296">
        <v>36997</v>
      </c>
      <c r="H10" s="297">
        <v>1275</v>
      </c>
      <c r="I10" s="297">
        <v>12</v>
      </c>
      <c r="J10" s="297" t="s">
        <v>70</v>
      </c>
      <c r="K10" s="20"/>
      <c r="L10" s="205"/>
      <c r="M10" s="205">
        <v>25</v>
      </c>
      <c r="N10" s="131"/>
      <c r="O10" s="132"/>
      <c r="P10" s="20"/>
      <c r="Q10" s="205"/>
      <c r="R10" s="205">
        <v>32</v>
      </c>
      <c r="S10" s="131"/>
      <c r="T10" s="132"/>
      <c r="U10" s="20"/>
      <c r="V10" s="205"/>
      <c r="W10" s="205"/>
      <c r="X10" s="131"/>
      <c r="Y10" s="132"/>
      <c r="Z10" s="20"/>
      <c r="AA10" s="205"/>
      <c r="AB10" s="205"/>
      <c r="AC10" s="131"/>
      <c r="AD10" s="132"/>
      <c r="AE10" s="234">
        <f t="shared" si="0"/>
        <v>0</v>
      </c>
      <c r="AF10" s="208">
        <f t="shared" si="1"/>
        <v>0</v>
      </c>
      <c r="AG10" s="208">
        <f t="shared" si="2"/>
        <v>57</v>
      </c>
      <c r="AH10" s="208">
        <f t="shared" si="3"/>
        <v>0</v>
      </c>
      <c r="AI10" s="239">
        <f t="shared" si="4"/>
        <v>0</v>
      </c>
      <c r="AJ10" s="284"/>
      <c r="AK10" s="329">
        <v>12920049</v>
      </c>
      <c r="AL10" s="270"/>
      <c r="AM10" s="270"/>
      <c r="AN10" s="218"/>
      <c r="AO10" s="218"/>
      <c r="AP10" s="218"/>
      <c r="AQ10" s="218"/>
      <c r="AR10" s="212"/>
    </row>
    <row r="11" spans="1:44" ht="16.5" customHeight="1">
      <c r="A11" s="187">
        <v>6</v>
      </c>
      <c r="B11" s="294" t="s">
        <v>424</v>
      </c>
      <c r="C11" s="297" t="s">
        <v>468</v>
      </c>
      <c r="D11" s="230">
        <v>2930773</v>
      </c>
      <c r="E11" s="295" t="s">
        <v>576</v>
      </c>
      <c r="F11" s="295" t="s">
        <v>149</v>
      </c>
      <c r="G11" s="296">
        <v>37244</v>
      </c>
      <c r="H11" s="297">
        <v>1398</v>
      </c>
      <c r="I11" s="297">
        <v>13</v>
      </c>
      <c r="J11" s="297" t="s">
        <v>70</v>
      </c>
      <c r="K11" s="20"/>
      <c r="L11" s="205"/>
      <c r="M11" s="205">
        <v>17</v>
      </c>
      <c r="N11" s="131"/>
      <c r="O11" s="132"/>
      <c r="P11" s="20"/>
      <c r="Q11" s="205"/>
      <c r="R11" s="205">
        <v>28</v>
      </c>
      <c r="S11" s="131"/>
      <c r="T11" s="132"/>
      <c r="U11" s="20"/>
      <c r="V11" s="205"/>
      <c r="W11" s="205"/>
      <c r="X11" s="131"/>
      <c r="Y11" s="307"/>
      <c r="Z11" s="20"/>
      <c r="AA11" s="205"/>
      <c r="AB11" s="205"/>
      <c r="AC11" s="131"/>
      <c r="AD11" s="132"/>
      <c r="AE11" s="234">
        <f t="shared" si="0"/>
        <v>0</v>
      </c>
      <c r="AF11" s="208">
        <f t="shared" si="1"/>
        <v>0</v>
      </c>
      <c r="AG11" s="208">
        <f t="shared" si="2"/>
        <v>45</v>
      </c>
      <c r="AH11" s="208">
        <f t="shared" si="3"/>
        <v>0</v>
      </c>
      <c r="AI11" s="239">
        <f t="shared" si="4"/>
        <v>0</v>
      </c>
      <c r="AJ11" s="278"/>
      <c r="AK11" s="329" t="s">
        <v>624</v>
      </c>
      <c r="AL11" s="270"/>
      <c r="AM11" s="270"/>
      <c r="AN11" s="218"/>
      <c r="AO11" s="218"/>
      <c r="AP11" s="218"/>
      <c r="AQ11" s="218"/>
      <c r="AR11" s="212"/>
    </row>
    <row r="12" spans="1:44" s="9" customFormat="1" ht="16.5" customHeight="1">
      <c r="A12" s="187">
        <v>7</v>
      </c>
      <c r="B12" s="294" t="s">
        <v>403</v>
      </c>
      <c r="C12" s="297" t="s">
        <v>474</v>
      </c>
      <c r="D12" s="265">
        <v>7721138</v>
      </c>
      <c r="E12" s="295" t="s">
        <v>577</v>
      </c>
      <c r="F12" s="295" t="s">
        <v>155</v>
      </c>
      <c r="G12" s="296">
        <v>37001</v>
      </c>
      <c r="H12" s="297">
        <v>1227</v>
      </c>
      <c r="I12" s="297">
        <v>12</v>
      </c>
      <c r="J12" s="297" t="s">
        <v>70</v>
      </c>
      <c r="K12" s="202"/>
      <c r="L12" s="206"/>
      <c r="M12" s="206"/>
      <c r="N12" s="235">
        <v>65</v>
      </c>
      <c r="O12" s="199"/>
      <c r="P12" s="202"/>
      <c r="Q12" s="206"/>
      <c r="R12" s="206">
        <v>25</v>
      </c>
      <c r="S12" s="238"/>
      <c r="T12" s="199"/>
      <c r="U12" s="202"/>
      <c r="V12" s="206"/>
      <c r="W12" s="206"/>
      <c r="X12" s="238"/>
      <c r="Y12" s="199"/>
      <c r="Z12" s="202"/>
      <c r="AA12" s="206"/>
      <c r="AB12" s="206"/>
      <c r="AC12" s="238"/>
      <c r="AD12" s="199"/>
      <c r="AE12" s="234">
        <f t="shared" si="0"/>
        <v>0</v>
      </c>
      <c r="AF12" s="208">
        <f t="shared" si="1"/>
        <v>0</v>
      </c>
      <c r="AG12" s="208">
        <f t="shared" si="2"/>
        <v>25</v>
      </c>
      <c r="AH12" s="208">
        <f t="shared" si="3"/>
        <v>65</v>
      </c>
      <c r="AI12" s="239">
        <f t="shared" si="4"/>
        <v>0</v>
      </c>
      <c r="AJ12" s="283"/>
      <c r="AK12" s="329">
        <v>12770237</v>
      </c>
      <c r="AL12" s="270"/>
      <c r="AM12" s="270"/>
      <c r="AN12" s="218"/>
      <c r="AO12" s="218"/>
      <c r="AP12" s="218"/>
      <c r="AQ12" s="218"/>
      <c r="AR12" s="212"/>
    </row>
    <row r="13" spans="1:44" s="9" customFormat="1" ht="16.5" customHeight="1">
      <c r="A13" s="187">
        <v>8</v>
      </c>
      <c r="B13" s="294" t="s">
        <v>418</v>
      </c>
      <c r="C13" s="297" t="s">
        <v>507</v>
      </c>
      <c r="D13" s="228">
        <v>7215803</v>
      </c>
      <c r="E13" s="295" t="s">
        <v>578</v>
      </c>
      <c r="F13" s="295" t="s">
        <v>2</v>
      </c>
      <c r="G13" s="296">
        <v>37404</v>
      </c>
      <c r="H13" s="297">
        <v>1245</v>
      </c>
      <c r="I13" s="297">
        <v>12</v>
      </c>
      <c r="J13" s="297" t="s">
        <v>71</v>
      </c>
      <c r="K13" s="20"/>
      <c r="L13" s="205"/>
      <c r="M13" s="205">
        <v>28</v>
      </c>
      <c r="N13" s="131"/>
      <c r="O13" s="132"/>
      <c r="P13" s="20"/>
      <c r="Q13" s="205"/>
      <c r="R13" s="205">
        <v>24</v>
      </c>
      <c r="S13" s="131"/>
      <c r="T13" s="132"/>
      <c r="U13" s="20"/>
      <c r="V13" s="205"/>
      <c r="W13" s="205"/>
      <c r="X13" s="131"/>
      <c r="Y13" s="132"/>
      <c r="Z13" s="20"/>
      <c r="AA13" s="205"/>
      <c r="AB13" s="205"/>
      <c r="AC13" s="131"/>
      <c r="AD13" s="132"/>
      <c r="AE13" s="234">
        <f t="shared" si="0"/>
        <v>0</v>
      </c>
      <c r="AF13" s="208">
        <f t="shared" si="1"/>
        <v>0</v>
      </c>
      <c r="AG13" s="208">
        <f t="shared" si="2"/>
        <v>52</v>
      </c>
      <c r="AH13" s="208">
        <f t="shared" si="3"/>
        <v>0</v>
      </c>
      <c r="AI13" s="239">
        <f t="shared" si="4"/>
        <v>0</v>
      </c>
      <c r="AJ13" s="278"/>
      <c r="AK13" s="329" t="s">
        <v>567</v>
      </c>
      <c r="AL13" s="270"/>
      <c r="AM13" s="270"/>
      <c r="AN13" s="218"/>
      <c r="AO13" s="218"/>
      <c r="AP13" s="218"/>
      <c r="AQ13" s="218"/>
      <c r="AR13" s="212"/>
    </row>
    <row r="14" spans="1:44" s="9" customFormat="1" ht="16.5" customHeight="1">
      <c r="A14" s="187">
        <v>9</v>
      </c>
      <c r="B14" s="294" t="s">
        <v>403</v>
      </c>
      <c r="C14" s="297" t="s">
        <v>444</v>
      </c>
      <c r="D14" s="229">
        <v>7517655</v>
      </c>
      <c r="E14" s="295" t="s">
        <v>579</v>
      </c>
      <c r="F14" s="295" t="s">
        <v>198</v>
      </c>
      <c r="G14" s="296">
        <v>36927</v>
      </c>
      <c r="H14" s="297">
        <v>1305</v>
      </c>
      <c r="I14" s="297">
        <v>13</v>
      </c>
      <c r="J14" s="297" t="s">
        <v>70</v>
      </c>
      <c r="K14" s="20"/>
      <c r="L14" s="205"/>
      <c r="M14" s="205">
        <v>65</v>
      </c>
      <c r="N14" s="259"/>
      <c r="O14" s="132"/>
      <c r="P14" s="20"/>
      <c r="Q14" s="205"/>
      <c r="R14" s="205">
        <v>23</v>
      </c>
      <c r="S14" s="131"/>
      <c r="T14" s="132"/>
      <c r="U14" s="20"/>
      <c r="V14" s="205"/>
      <c r="W14" s="205"/>
      <c r="X14" s="131"/>
      <c r="Y14" s="132"/>
      <c r="Z14" s="20"/>
      <c r="AA14" s="205"/>
      <c r="AB14" s="205"/>
      <c r="AC14" s="131"/>
      <c r="AD14" s="132"/>
      <c r="AE14" s="234">
        <f t="shared" si="0"/>
        <v>0</v>
      </c>
      <c r="AF14" s="208">
        <f t="shared" si="1"/>
        <v>0</v>
      </c>
      <c r="AG14" s="208">
        <f t="shared" si="2"/>
        <v>88</v>
      </c>
      <c r="AH14" s="208">
        <f t="shared" si="3"/>
        <v>0</v>
      </c>
      <c r="AI14" s="239">
        <f t="shared" si="4"/>
        <v>0</v>
      </c>
      <c r="AJ14" s="278"/>
      <c r="AK14" s="329">
        <v>12751124</v>
      </c>
      <c r="AL14" s="270"/>
      <c r="AM14" s="270"/>
      <c r="AN14" s="218"/>
      <c r="AO14" s="218"/>
      <c r="AP14" s="218"/>
      <c r="AQ14" s="218"/>
      <c r="AR14" s="212"/>
    </row>
    <row r="15" spans="1:44" s="9" customFormat="1" ht="16.5" customHeight="1">
      <c r="A15" s="187">
        <v>10</v>
      </c>
      <c r="B15" s="294" t="s">
        <v>424</v>
      </c>
      <c r="C15" s="297" t="s">
        <v>425</v>
      </c>
      <c r="D15" s="265">
        <v>405919</v>
      </c>
      <c r="E15" s="295" t="s">
        <v>580</v>
      </c>
      <c r="F15" s="295" t="s">
        <v>174</v>
      </c>
      <c r="G15" s="296">
        <v>36974</v>
      </c>
      <c r="H15" s="297">
        <v>1122</v>
      </c>
      <c r="I15" s="297">
        <v>11</v>
      </c>
      <c r="J15" s="297" t="s">
        <v>70</v>
      </c>
      <c r="K15" s="250"/>
      <c r="L15" s="252"/>
      <c r="M15" s="252"/>
      <c r="N15" s="235">
        <v>100</v>
      </c>
      <c r="O15" s="248"/>
      <c r="P15" s="250"/>
      <c r="Q15" s="252"/>
      <c r="R15" s="252">
        <v>22</v>
      </c>
      <c r="S15" s="259"/>
      <c r="T15" s="248"/>
      <c r="U15" s="250"/>
      <c r="V15" s="252"/>
      <c r="W15" s="252"/>
      <c r="X15" s="259"/>
      <c r="Y15" s="248"/>
      <c r="Z15" s="250"/>
      <c r="AA15" s="252"/>
      <c r="AB15" s="252"/>
      <c r="AC15" s="259"/>
      <c r="AD15" s="248"/>
      <c r="AE15" s="234">
        <f t="shared" si="0"/>
        <v>0</v>
      </c>
      <c r="AF15" s="208">
        <f t="shared" si="1"/>
        <v>0</v>
      </c>
      <c r="AG15" s="208">
        <f t="shared" si="2"/>
        <v>23</v>
      </c>
      <c r="AH15" s="208">
        <f t="shared" si="3"/>
        <v>0</v>
      </c>
      <c r="AI15" s="239">
        <f t="shared" si="4"/>
        <v>0</v>
      </c>
      <c r="AJ15" s="283"/>
      <c r="AK15" s="329" t="s">
        <v>484</v>
      </c>
      <c r="AL15" s="270"/>
      <c r="AM15" s="270"/>
      <c r="AN15" s="218"/>
      <c r="AO15" s="218"/>
      <c r="AP15" s="218"/>
      <c r="AQ15" s="218"/>
      <c r="AR15" s="212"/>
    </row>
    <row r="16" spans="1:44" ht="16.5" customHeight="1">
      <c r="A16" s="187">
        <v>11</v>
      </c>
      <c r="B16" s="294" t="s">
        <v>403</v>
      </c>
      <c r="C16" s="297" t="s">
        <v>404</v>
      </c>
      <c r="D16" s="311">
        <v>9435165</v>
      </c>
      <c r="E16" s="295" t="s">
        <v>581</v>
      </c>
      <c r="F16" s="295" t="s">
        <v>304</v>
      </c>
      <c r="G16" s="296">
        <v>37064</v>
      </c>
      <c r="H16" s="297">
        <v>1326</v>
      </c>
      <c r="I16" s="297">
        <v>13</v>
      </c>
      <c r="J16" s="297" t="s">
        <v>70</v>
      </c>
      <c r="K16" s="300"/>
      <c r="L16" s="304"/>
      <c r="M16" s="304"/>
      <c r="N16" s="259">
        <v>100</v>
      </c>
      <c r="O16" s="298"/>
      <c r="P16" s="300"/>
      <c r="Q16" s="304"/>
      <c r="R16" s="304">
        <v>17</v>
      </c>
      <c r="S16" s="297"/>
      <c r="T16" s="298"/>
      <c r="U16" s="300"/>
      <c r="V16" s="304"/>
      <c r="W16" s="304"/>
      <c r="X16" s="297"/>
      <c r="Y16" s="298"/>
      <c r="Z16" s="300"/>
      <c r="AA16" s="304"/>
      <c r="AB16" s="304"/>
      <c r="AC16" s="297"/>
      <c r="AD16" s="298"/>
      <c r="AE16" s="234">
        <f t="shared" si="0"/>
        <v>0</v>
      </c>
      <c r="AF16" s="208">
        <f t="shared" si="1"/>
        <v>0</v>
      </c>
      <c r="AG16" s="208">
        <f t="shared" si="2"/>
        <v>18</v>
      </c>
      <c r="AH16" s="208">
        <f t="shared" si="3"/>
        <v>0</v>
      </c>
      <c r="AI16" s="239">
        <f t="shared" si="4"/>
        <v>0</v>
      </c>
      <c r="AJ16" s="283"/>
      <c r="AK16" s="329">
        <v>12940033</v>
      </c>
      <c r="AL16" s="270"/>
      <c r="AM16" s="270"/>
      <c r="AN16" s="218"/>
      <c r="AO16" s="218"/>
      <c r="AP16" s="218"/>
      <c r="AQ16" s="218"/>
      <c r="AR16" s="212"/>
    </row>
    <row r="17" spans="1:44" ht="16.5" customHeight="1">
      <c r="A17" s="187">
        <v>12</v>
      </c>
      <c r="B17" s="294" t="s">
        <v>418</v>
      </c>
      <c r="C17" s="297" t="s">
        <v>419</v>
      </c>
      <c r="D17" s="229">
        <v>8523065</v>
      </c>
      <c r="E17" s="295" t="s">
        <v>582</v>
      </c>
      <c r="F17" s="295" t="s">
        <v>3</v>
      </c>
      <c r="G17" s="296">
        <v>37061</v>
      </c>
      <c r="H17" s="297">
        <v>1279</v>
      </c>
      <c r="I17" s="297">
        <v>12</v>
      </c>
      <c r="J17" s="297" t="s">
        <v>70</v>
      </c>
      <c r="K17" s="20"/>
      <c r="L17" s="205"/>
      <c r="M17" s="205">
        <v>15</v>
      </c>
      <c r="N17" s="235"/>
      <c r="O17" s="132"/>
      <c r="P17" s="20"/>
      <c r="Q17" s="205"/>
      <c r="R17" s="205">
        <v>15</v>
      </c>
      <c r="S17" s="131"/>
      <c r="T17" s="132"/>
      <c r="U17" s="20"/>
      <c r="V17" s="205"/>
      <c r="W17" s="205"/>
      <c r="X17" s="131"/>
      <c r="Y17" s="132"/>
      <c r="Z17" s="20"/>
      <c r="AA17" s="205"/>
      <c r="AB17" s="205"/>
      <c r="AC17" s="131"/>
      <c r="AD17" s="132"/>
      <c r="AE17" s="234">
        <f t="shared" si="0"/>
        <v>0</v>
      </c>
      <c r="AF17" s="208">
        <f t="shared" si="1"/>
        <v>0</v>
      </c>
      <c r="AG17" s="208">
        <f t="shared" si="2"/>
        <v>30</v>
      </c>
      <c r="AH17" s="208">
        <f t="shared" si="3"/>
        <v>0</v>
      </c>
      <c r="AI17" s="239">
        <f t="shared" si="4"/>
        <v>0</v>
      </c>
      <c r="AJ17" s="278"/>
      <c r="AK17" s="329" t="s">
        <v>485</v>
      </c>
      <c r="AL17" s="270"/>
      <c r="AM17" s="270"/>
      <c r="AN17" s="218"/>
      <c r="AO17" s="218"/>
      <c r="AP17" s="218"/>
      <c r="AQ17" s="218"/>
      <c r="AR17" s="212"/>
    </row>
    <row r="18" spans="1:44" s="245" customFormat="1" ht="16.5" customHeight="1">
      <c r="A18" s="187">
        <v>13</v>
      </c>
      <c r="B18" s="294" t="s">
        <v>403</v>
      </c>
      <c r="C18" s="297" t="s">
        <v>404</v>
      </c>
      <c r="D18" s="133">
        <v>9434667</v>
      </c>
      <c r="E18" s="295" t="s">
        <v>583</v>
      </c>
      <c r="F18" s="295" t="s">
        <v>179</v>
      </c>
      <c r="G18" s="296">
        <v>37086</v>
      </c>
      <c r="H18" s="297">
        <v>1180</v>
      </c>
      <c r="I18" s="297">
        <v>11</v>
      </c>
      <c r="J18" s="297" t="s">
        <v>70</v>
      </c>
      <c r="K18" s="20"/>
      <c r="L18" s="205"/>
      <c r="M18" s="205">
        <v>22</v>
      </c>
      <c r="N18" s="259"/>
      <c r="O18" s="132"/>
      <c r="P18" s="20"/>
      <c r="Q18" s="205"/>
      <c r="R18" s="205">
        <v>13</v>
      </c>
      <c r="S18" s="131"/>
      <c r="T18" s="132"/>
      <c r="U18" s="20"/>
      <c r="V18" s="205"/>
      <c r="W18" s="205"/>
      <c r="X18" s="131"/>
      <c r="Y18" s="132"/>
      <c r="Z18" s="20"/>
      <c r="AA18" s="205"/>
      <c r="AB18" s="205"/>
      <c r="AC18" s="131"/>
      <c r="AD18" s="132"/>
      <c r="AE18" s="253">
        <f t="shared" si="0"/>
        <v>0</v>
      </c>
      <c r="AF18" s="254">
        <f t="shared" si="1"/>
        <v>0</v>
      </c>
      <c r="AG18" s="254">
        <f t="shared" si="2"/>
        <v>35</v>
      </c>
      <c r="AH18" s="254">
        <f t="shared" si="3"/>
        <v>0</v>
      </c>
      <c r="AI18" s="255">
        <f t="shared" si="4"/>
        <v>0</v>
      </c>
      <c r="AJ18" s="278"/>
      <c r="AK18" s="329">
        <v>12940096</v>
      </c>
      <c r="AL18" s="270"/>
      <c r="AM18" s="270"/>
      <c r="AN18" s="218"/>
      <c r="AO18" s="218"/>
      <c r="AP18" s="218"/>
      <c r="AQ18" s="218"/>
      <c r="AR18" s="212"/>
    </row>
    <row r="19" spans="1:44" s="245" customFormat="1" ht="16.5" customHeight="1">
      <c r="A19" s="187">
        <v>14</v>
      </c>
      <c r="B19" s="294" t="s">
        <v>403</v>
      </c>
      <c r="C19" s="297" t="s">
        <v>412</v>
      </c>
      <c r="D19" s="229">
        <v>9238183</v>
      </c>
      <c r="E19" s="295" t="s">
        <v>584</v>
      </c>
      <c r="F19" s="295" t="s">
        <v>178</v>
      </c>
      <c r="G19" s="296">
        <v>37172</v>
      </c>
      <c r="H19" s="297">
        <v>1171</v>
      </c>
      <c r="I19" s="297">
        <v>11</v>
      </c>
      <c r="J19" s="297" t="s">
        <v>70</v>
      </c>
      <c r="K19" s="20"/>
      <c r="L19" s="205"/>
      <c r="M19" s="205">
        <v>11</v>
      </c>
      <c r="N19" s="247"/>
      <c r="O19" s="132"/>
      <c r="P19" s="20"/>
      <c r="Q19" s="205"/>
      <c r="R19" s="205">
        <v>11</v>
      </c>
      <c r="S19" s="131"/>
      <c r="T19" s="132"/>
      <c r="U19" s="20"/>
      <c r="V19" s="205"/>
      <c r="W19" s="205"/>
      <c r="X19" s="131"/>
      <c r="Y19" s="132"/>
      <c r="Z19" s="20"/>
      <c r="AA19" s="205"/>
      <c r="AB19" s="205"/>
      <c r="AC19" s="131"/>
      <c r="AD19" s="132"/>
      <c r="AE19" s="253">
        <f t="shared" si="0"/>
        <v>0</v>
      </c>
      <c r="AF19" s="254">
        <f t="shared" si="1"/>
        <v>0</v>
      </c>
      <c r="AG19" s="254">
        <f t="shared" si="2"/>
        <v>22</v>
      </c>
      <c r="AH19" s="254">
        <f t="shared" si="3"/>
        <v>0</v>
      </c>
      <c r="AI19" s="255">
        <f t="shared" si="4"/>
        <v>0</v>
      </c>
      <c r="AJ19" s="278"/>
      <c r="AK19" s="329">
        <v>12921190</v>
      </c>
      <c r="AL19" s="270"/>
      <c r="AM19" s="270"/>
      <c r="AN19" s="218"/>
      <c r="AO19" s="218"/>
      <c r="AP19" s="218"/>
      <c r="AQ19" s="218"/>
      <c r="AR19" s="212"/>
    </row>
    <row r="20" spans="1:44" s="312" customFormat="1" ht="16.5" customHeight="1">
      <c r="A20" s="187">
        <v>15</v>
      </c>
      <c r="B20" s="294" t="s">
        <v>403</v>
      </c>
      <c r="C20" s="297" t="s">
        <v>404</v>
      </c>
      <c r="D20" s="311">
        <v>9436092</v>
      </c>
      <c r="E20" s="295" t="s">
        <v>585</v>
      </c>
      <c r="F20" s="295" t="s">
        <v>348</v>
      </c>
      <c r="G20" s="296">
        <v>36951</v>
      </c>
      <c r="H20" s="297">
        <v>1305</v>
      </c>
      <c r="I20" s="297">
        <v>13</v>
      </c>
      <c r="J20" s="297" t="s">
        <v>70</v>
      </c>
      <c r="K20" s="300"/>
      <c r="L20" s="304"/>
      <c r="M20" s="304">
        <v>9</v>
      </c>
      <c r="N20" s="297"/>
      <c r="O20" s="298"/>
      <c r="P20" s="300"/>
      <c r="Q20" s="304"/>
      <c r="R20" s="304"/>
      <c r="S20" s="297">
        <v>100</v>
      </c>
      <c r="T20" s="298"/>
      <c r="U20" s="300"/>
      <c r="V20" s="304"/>
      <c r="W20" s="304"/>
      <c r="X20" s="297"/>
      <c r="Y20" s="298"/>
      <c r="Z20" s="300"/>
      <c r="AA20" s="304"/>
      <c r="AB20" s="304"/>
      <c r="AC20" s="297"/>
      <c r="AD20" s="298"/>
      <c r="AE20" s="308">
        <f t="shared" si="0"/>
        <v>0</v>
      </c>
      <c r="AF20" s="305">
        <f t="shared" si="1"/>
        <v>0</v>
      </c>
      <c r="AG20" s="305">
        <f t="shared" si="2"/>
        <v>10</v>
      </c>
      <c r="AH20" s="305">
        <f t="shared" si="3"/>
        <v>0</v>
      </c>
      <c r="AI20" s="309">
        <f t="shared" si="4"/>
        <v>0</v>
      </c>
      <c r="AJ20" s="332" t="s">
        <v>128</v>
      </c>
      <c r="AK20" s="329">
        <v>12940655</v>
      </c>
      <c r="AL20" s="330"/>
      <c r="AM20" s="330"/>
      <c r="AN20" s="306"/>
      <c r="AO20" s="306"/>
      <c r="AP20" s="306"/>
      <c r="AQ20" s="306"/>
      <c r="AR20" s="212"/>
    </row>
    <row r="21" spans="1:44" s="312" customFormat="1" ht="16.5" customHeight="1">
      <c r="A21" s="187">
        <v>16</v>
      </c>
      <c r="B21" s="294" t="s">
        <v>406</v>
      </c>
      <c r="C21" s="297" t="s">
        <v>434</v>
      </c>
      <c r="D21" s="311">
        <v>419657</v>
      </c>
      <c r="E21" s="295" t="s">
        <v>586</v>
      </c>
      <c r="F21" s="295" t="s">
        <v>366</v>
      </c>
      <c r="G21" s="296">
        <v>37037</v>
      </c>
      <c r="H21" s="297">
        <v>1262</v>
      </c>
      <c r="I21" s="297">
        <v>12</v>
      </c>
      <c r="J21" s="297" t="s">
        <v>70</v>
      </c>
      <c r="K21" s="300"/>
      <c r="L21" s="304"/>
      <c r="M21" s="304">
        <v>6</v>
      </c>
      <c r="N21" s="297"/>
      <c r="O21" s="298"/>
      <c r="P21" s="300"/>
      <c r="Q21" s="304"/>
      <c r="R21" s="304"/>
      <c r="S21" s="297">
        <v>100</v>
      </c>
      <c r="T21" s="298"/>
      <c r="U21" s="300"/>
      <c r="V21" s="304"/>
      <c r="W21" s="304"/>
      <c r="X21" s="297"/>
      <c r="Y21" s="298"/>
      <c r="Z21" s="300"/>
      <c r="AA21" s="304"/>
      <c r="AB21" s="304"/>
      <c r="AC21" s="297"/>
      <c r="AD21" s="298"/>
      <c r="AE21" s="308">
        <f t="shared" si="0"/>
        <v>0</v>
      </c>
      <c r="AF21" s="305">
        <f t="shared" si="1"/>
        <v>0</v>
      </c>
      <c r="AG21" s="305">
        <f t="shared" si="2"/>
        <v>7</v>
      </c>
      <c r="AH21" s="305">
        <f t="shared" si="3"/>
        <v>0</v>
      </c>
      <c r="AI21" s="309">
        <f t="shared" si="4"/>
        <v>0</v>
      </c>
      <c r="AJ21" s="332" t="s">
        <v>128</v>
      </c>
      <c r="AK21" s="329">
        <v>23410546</v>
      </c>
      <c r="AL21" s="330"/>
      <c r="AM21" s="330"/>
      <c r="AN21" s="306"/>
      <c r="AO21" s="306"/>
      <c r="AP21" s="306"/>
      <c r="AQ21" s="306"/>
      <c r="AR21" s="212"/>
    </row>
    <row r="22" spans="1:44" s="312" customFormat="1" ht="16.5" customHeight="1">
      <c r="A22" s="187">
        <v>17</v>
      </c>
      <c r="B22" s="294" t="s">
        <v>418</v>
      </c>
      <c r="C22" s="297" t="s">
        <v>440</v>
      </c>
      <c r="D22" s="311">
        <v>8522295</v>
      </c>
      <c r="E22" s="295" t="s">
        <v>587</v>
      </c>
      <c r="F22" s="295" t="s">
        <v>141</v>
      </c>
      <c r="G22" s="296">
        <v>36996</v>
      </c>
      <c r="H22" s="297">
        <v>1210</v>
      </c>
      <c r="I22" s="297">
        <v>12</v>
      </c>
      <c r="J22" s="297" t="s">
        <v>70</v>
      </c>
      <c r="K22" s="300"/>
      <c r="L22" s="304"/>
      <c r="M22" s="304">
        <v>5</v>
      </c>
      <c r="N22" s="297"/>
      <c r="O22" s="298"/>
      <c r="P22" s="300"/>
      <c r="Q22" s="304"/>
      <c r="R22" s="304"/>
      <c r="S22" s="297">
        <v>100</v>
      </c>
      <c r="T22" s="298"/>
      <c r="U22" s="300"/>
      <c r="V22" s="304"/>
      <c r="W22" s="304"/>
      <c r="X22" s="297"/>
      <c r="Y22" s="298"/>
      <c r="Z22" s="300"/>
      <c r="AA22" s="304"/>
      <c r="AB22" s="304"/>
      <c r="AC22" s="297"/>
      <c r="AD22" s="298"/>
      <c r="AE22" s="308">
        <f t="shared" si="0"/>
        <v>0</v>
      </c>
      <c r="AF22" s="305">
        <f t="shared" si="1"/>
        <v>0</v>
      </c>
      <c r="AG22" s="305">
        <f t="shared" si="2"/>
        <v>6</v>
      </c>
      <c r="AH22" s="305">
        <f t="shared" si="3"/>
        <v>0</v>
      </c>
      <c r="AI22" s="309">
        <f t="shared" si="4"/>
        <v>0</v>
      </c>
      <c r="AJ22" s="332" t="s">
        <v>128</v>
      </c>
      <c r="AK22" s="329" t="s">
        <v>625</v>
      </c>
      <c r="AL22" s="330"/>
      <c r="AM22" s="330"/>
      <c r="AN22" s="306"/>
      <c r="AO22" s="306"/>
      <c r="AP22" s="306"/>
      <c r="AQ22" s="306"/>
      <c r="AR22" s="212"/>
    </row>
    <row r="23" spans="1:44" s="312" customFormat="1" ht="16.5" customHeight="1">
      <c r="A23" s="187">
        <v>18</v>
      </c>
      <c r="B23" s="294" t="s">
        <v>424</v>
      </c>
      <c r="C23" s="297" t="s">
        <v>502</v>
      </c>
      <c r="D23" s="311">
        <v>3528813</v>
      </c>
      <c r="E23" s="295" t="s">
        <v>588</v>
      </c>
      <c r="F23" s="295" t="s">
        <v>360</v>
      </c>
      <c r="G23" s="296">
        <v>37407</v>
      </c>
      <c r="H23" s="297">
        <v>1029</v>
      </c>
      <c r="I23" s="297">
        <v>10</v>
      </c>
      <c r="J23" s="297" t="s">
        <v>71</v>
      </c>
      <c r="K23" s="300"/>
      <c r="L23" s="304"/>
      <c r="M23" s="304"/>
      <c r="N23" s="297">
        <v>42</v>
      </c>
      <c r="O23" s="298"/>
      <c r="P23" s="300"/>
      <c r="Q23" s="304"/>
      <c r="R23" s="304"/>
      <c r="S23" s="297">
        <v>100</v>
      </c>
      <c r="T23" s="298"/>
      <c r="U23" s="300"/>
      <c r="V23" s="304"/>
      <c r="W23" s="304"/>
      <c r="X23" s="297"/>
      <c r="Y23" s="298"/>
      <c r="Z23" s="300"/>
      <c r="AA23" s="304"/>
      <c r="AB23" s="304"/>
      <c r="AC23" s="297"/>
      <c r="AD23" s="298"/>
      <c r="AE23" s="308">
        <f t="shared" si="0"/>
        <v>0</v>
      </c>
      <c r="AF23" s="305">
        <f t="shared" si="1"/>
        <v>0</v>
      </c>
      <c r="AG23" s="305">
        <f t="shared" si="2"/>
        <v>1</v>
      </c>
      <c r="AH23" s="305">
        <f t="shared" si="3"/>
        <v>42</v>
      </c>
      <c r="AI23" s="309">
        <f t="shared" si="4"/>
        <v>0</v>
      </c>
      <c r="AJ23" s="332" t="s">
        <v>128</v>
      </c>
      <c r="AK23" s="329" t="s">
        <v>626</v>
      </c>
      <c r="AL23" s="330"/>
      <c r="AM23" s="330"/>
      <c r="AN23" s="306"/>
      <c r="AO23" s="306"/>
      <c r="AP23" s="306"/>
      <c r="AQ23" s="306"/>
      <c r="AR23" s="212"/>
    </row>
    <row r="24" spans="1:44" s="312" customFormat="1" ht="16.5" customHeight="1">
      <c r="A24" s="187">
        <v>19</v>
      </c>
      <c r="B24" s="294" t="s">
        <v>406</v>
      </c>
      <c r="C24" s="297" t="s">
        <v>414</v>
      </c>
      <c r="D24" s="311">
        <v>4522592</v>
      </c>
      <c r="E24" s="295" t="s">
        <v>589</v>
      </c>
      <c r="F24" s="295" t="s">
        <v>367</v>
      </c>
      <c r="G24" s="296">
        <v>37260</v>
      </c>
      <c r="H24" s="297">
        <v>1079</v>
      </c>
      <c r="I24" s="297">
        <v>10</v>
      </c>
      <c r="J24" s="297" t="s">
        <v>71</v>
      </c>
      <c r="K24" s="20"/>
      <c r="L24" s="205"/>
      <c r="M24" s="205"/>
      <c r="N24" s="297">
        <v>65</v>
      </c>
      <c r="O24" s="132"/>
      <c r="P24" s="20"/>
      <c r="Q24" s="205"/>
      <c r="R24" s="205"/>
      <c r="S24" s="131">
        <v>80</v>
      </c>
      <c r="T24" s="132"/>
      <c r="U24" s="20"/>
      <c r="V24" s="205"/>
      <c r="W24" s="205"/>
      <c r="X24" s="131"/>
      <c r="Y24" s="132"/>
      <c r="Z24" s="20"/>
      <c r="AA24" s="205"/>
      <c r="AB24" s="205"/>
      <c r="AC24" s="131"/>
      <c r="AD24" s="303"/>
      <c r="AE24" s="308">
        <f t="shared" si="0"/>
        <v>0</v>
      </c>
      <c r="AF24" s="305">
        <f t="shared" si="1"/>
        <v>0</v>
      </c>
      <c r="AG24" s="305">
        <f t="shared" si="2"/>
        <v>1</v>
      </c>
      <c r="AH24" s="305">
        <f t="shared" si="3"/>
        <v>45</v>
      </c>
      <c r="AI24" s="309">
        <f t="shared" si="4"/>
        <v>0</v>
      </c>
      <c r="AJ24" s="332" t="s">
        <v>128</v>
      </c>
      <c r="AK24" s="329">
        <v>23450108</v>
      </c>
      <c r="AL24" s="330"/>
      <c r="AM24" s="330"/>
      <c r="AN24" s="306"/>
      <c r="AO24" s="306"/>
      <c r="AP24" s="306"/>
      <c r="AQ24" s="306"/>
      <c r="AR24" s="212"/>
    </row>
    <row r="25" spans="1:44" s="312" customFormat="1" ht="16.5" customHeight="1">
      <c r="A25" s="187">
        <v>20</v>
      </c>
      <c r="B25" s="294" t="s">
        <v>424</v>
      </c>
      <c r="C25" s="297" t="s">
        <v>502</v>
      </c>
      <c r="D25" s="311">
        <v>3528756</v>
      </c>
      <c r="E25" s="295" t="s">
        <v>590</v>
      </c>
      <c r="F25" s="295" t="s">
        <v>346</v>
      </c>
      <c r="G25" s="296">
        <v>37619</v>
      </c>
      <c r="H25" s="297">
        <v>1089</v>
      </c>
      <c r="I25" s="297">
        <v>10</v>
      </c>
      <c r="J25" s="297" t="s">
        <v>71</v>
      </c>
      <c r="K25" s="300"/>
      <c r="L25" s="304"/>
      <c r="M25" s="304"/>
      <c r="N25" s="297">
        <v>52</v>
      </c>
      <c r="O25" s="298"/>
      <c r="P25" s="300"/>
      <c r="Q25" s="304"/>
      <c r="R25" s="304"/>
      <c r="S25" s="297">
        <v>80</v>
      </c>
      <c r="T25" s="298"/>
      <c r="U25" s="300"/>
      <c r="V25" s="304"/>
      <c r="W25" s="304"/>
      <c r="X25" s="297"/>
      <c r="Y25" s="298"/>
      <c r="Z25" s="300"/>
      <c r="AA25" s="304"/>
      <c r="AB25" s="304"/>
      <c r="AC25" s="297"/>
      <c r="AD25" s="298"/>
      <c r="AE25" s="308">
        <f t="shared" si="0"/>
        <v>0</v>
      </c>
      <c r="AF25" s="305">
        <f t="shared" si="1"/>
        <v>0</v>
      </c>
      <c r="AG25" s="305">
        <f t="shared" si="2"/>
        <v>1</v>
      </c>
      <c r="AH25" s="305">
        <f t="shared" si="3"/>
        <v>32</v>
      </c>
      <c r="AI25" s="309">
        <f t="shared" si="4"/>
        <v>0</v>
      </c>
      <c r="AJ25" s="332" t="s">
        <v>128</v>
      </c>
      <c r="AK25" s="329" t="s">
        <v>627</v>
      </c>
      <c r="AL25" s="330"/>
      <c r="AM25" s="330"/>
      <c r="AN25" s="306"/>
      <c r="AO25" s="306"/>
      <c r="AP25" s="306"/>
      <c r="AQ25" s="306"/>
      <c r="AR25" s="212"/>
    </row>
    <row r="26" spans="1:44" s="312" customFormat="1" ht="16.5" customHeight="1">
      <c r="A26" s="187">
        <v>21</v>
      </c>
      <c r="B26" s="294" t="s">
        <v>418</v>
      </c>
      <c r="C26" s="297" t="s">
        <v>419</v>
      </c>
      <c r="D26" s="311">
        <v>4441807</v>
      </c>
      <c r="E26" s="295" t="s">
        <v>591</v>
      </c>
      <c r="F26" s="295" t="s">
        <v>0</v>
      </c>
      <c r="G26" s="296">
        <v>37277</v>
      </c>
      <c r="H26" s="297">
        <v>1021</v>
      </c>
      <c r="I26" s="297">
        <v>10</v>
      </c>
      <c r="J26" s="297" t="s">
        <v>71</v>
      </c>
      <c r="K26" s="300"/>
      <c r="L26" s="304"/>
      <c r="M26" s="304"/>
      <c r="N26" s="297">
        <v>52</v>
      </c>
      <c r="O26" s="298"/>
      <c r="P26" s="300"/>
      <c r="Q26" s="304"/>
      <c r="R26" s="304"/>
      <c r="S26" s="297">
        <v>80</v>
      </c>
      <c r="T26" s="298"/>
      <c r="U26" s="300"/>
      <c r="V26" s="304"/>
      <c r="W26" s="304"/>
      <c r="X26" s="297"/>
      <c r="Y26" s="298"/>
      <c r="Z26" s="300"/>
      <c r="AA26" s="304"/>
      <c r="AB26" s="304"/>
      <c r="AC26" s="297"/>
      <c r="AD26" s="298"/>
      <c r="AE26" s="308">
        <f t="shared" si="0"/>
        <v>0</v>
      </c>
      <c r="AF26" s="305">
        <f t="shared" si="1"/>
        <v>0</v>
      </c>
      <c r="AG26" s="305">
        <f t="shared" si="2"/>
        <v>1</v>
      </c>
      <c r="AH26" s="305">
        <f t="shared" si="3"/>
        <v>32</v>
      </c>
      <c r="AI26" s="309">
        <f t="shared" si="4"/>
        <v>0</v>
      </c>
      <c r="AJ26" s="332" t="s">
        <v>128</v>
      </c>
      <c r="AK26" s="329" t="s">
        <v>628</v>
      </c>
      <c r="AL26" s="330"/>
      <c r="AM26" s="330"/>
      <c r="AN26" s="306"/>
      <c r="AO26" s="306"/>
      <c r="AP26" s="306"/>
      <c r="AQ26" s="306"/>
      <c r="AR26" s="212"/>
    </row>
    <row r="27" spans="1:44" s="312" customFormat="1" ht="16.5" customHeight="1">
      <c r="A27" s="187">
        <v>22</v>
      </c>
      <c r="B27" s="294" t="s">
        <v>403</v>
      </c>
      <c r="C27" s="297" t="s">
        <v>412</v>
      </c>
      <c r="D27" s="311">
        <v>9315011</v>
      </c>
      <c r="E27" s="295" t="s">
        <v>592</v>
      </c>
      <c r="F27" s="295" t="s">
        <v>127</v>
      </c>
      <c r="G27" s="296">
        <v>36973</v>
      </c>
      <c r="H27" s="297">
        <v>1216</v>
      </c>
      <c r="I27" s="297">
        <v>12</v>
      </c>
      <c r="J27" s="297" t="s">
        <v>70</v>
      </c>
      <c r="K27" s="300"/>
      <c r="L27" s="304"/>
      <c r="M27" s="304"/>
      <c r="N27" s="297">
        <v>30</v>
      </c>
      <c r="O27" s="298"/>
      <c r="P27" s="300"/>
      <c r="Q27" s="304"/>
      <c r="R27" s="304"/>
      <c r="S27" s="297">
        <v>80</v>
      </c>
      <c r="T27" s="298"/>
      <c r="U27" s="300"/>
      <c r="V27" s="304"/>
      <c r="W27" s="304"/>
      <c r="X27" s="297"/>
      <c r="Y27" s="298"/>
      <c r="Z27" s="300"/>
      <c r="AA27" s="304"/>
      <c r="AB27" s="304"/>
      <c r="AC27" s="297"/>
      <c r="AD27" s="298"/>
      <c r="AE27" s="308">
        <f t="shared" si="0"/>
        <v>0</v>
      </c>
      <c r="AF27" s="305">
        <f t="shared" si="1"/>
        <v>0</v>
      </c>
      <c r="AG27" s="305">
        <f t="shared" si="2"/>
        <v>1</v>
      </c>
      <c r="AH27" s="305">
        <f t="shared" si="3"/>
        <v>10</v>
      </c>
      <c r="AI27" s="309">
        <f t="shared" si="4"/>
        <v>0</v>
      </c>
      <c r="AJ27" s="332" t="s">
        <v>128</v>
      </c>
      <c r="AK27" s="329">
        <v>12921458</v>
      </c>
      <c r="AL27" s="330"/>
      <c r="AM27" s="330"/>
      <c r="AN27" s="306"/>
      <c r="AO27" s="306"/>
      <c r="AP27" s="306"/>
      <c r="AQ27" s="306"/>
      <c r="AR27" s="212"/>
    </row>
    <row r="28" spans="1:44" s="312" customFormat="1" ht="16.5" customHeight="1">
      <c r="A28" s="187">
        <v>23</v>
      </c>
      <c r="B28" s="294" t="s">
        <v>403</v>
      </c>
      <c r="C28" s="297" t="s">
        <v>404</v>
      </c>
      <c r="D28" s="311">
        <v>9436753</v>
      </c>
      <c r="E28" s="295" t="s">
        <v>593</v>
      </c>
      <c r="F28" s="295" t="s">
        <v>137</v>
      </c>
      <c r="G28" s="296">
        <v>37454</v>
      </c>
      <c r="H28" s="297">
        <v>1048</v>
      </c>
      <c r="I28" s="297">
        <v>10</v>
      </c>
      <c r="J28" s="297" t="s">
        <v>71</v>
      </c>
      <c r="K28" s="300"/>
      <c r="L28" s="304"/>
      <c r="M28" s="304"/>
      <c r="N28" s="297">
        <v>40</v>
      </c>
      <c r="O28" s="298"/>
      <c r="P28" s="300"/>
      <c r="Q28" s="304"/>
      <c r="R28" s="304"/>
      <c r="S28" s="297">
        <v>65</v>
      </c>
      <c r="T28" s="298"/>
      <c r="U28" s="300"/>
      <c r="V28" s="304"/>
      <c r="W28" s="304"/>
      <c r="X28" s="297"/>
      <c r="Y28" s="298"/>
      <c r="Z28" s="300"/>
      <c r="AA28" s="304"/>
      <c r="AB28" s="304"/>
      <c r="AC28" s="297"/>
      <c r="AD28" s="298"/>
      <c r="AE28" s="308">
        <f t="shared" si="0"/>
        <v>0</v>
      </c>
      <c r="AF28" s="305">
        <f t="shared" si="1"/>
        <v>0</v>
      </c>
      <c r="AG28" s="305">
        <f t="shared" si="2"/>
        <v>1</v>
      </c>
      <c r="AH28" s="305">
        <f t="shared" si="3"/>
        <v>5</v>
      </c>
      <c r="AI28" s="309">
        <f t="shared" si="4"/>
        <v>0</v>
      </c>
      <c r="AJ28" s="332" t="s">
        <v>128</v>
      </c>
      <c r="AK28" s="329">
        <v>12940976</v>
      </c>
      <c r="AL28" s="330"/>
      <c r="AM28" s="330"/>
      <c r="AN28" s="306"/>
      <c r="AO28" s="306"/>
      <c r="AP28" s="306"/>
      <c r="AQ28" s="306"/>
      <c r="AR28" s="212"/>
    </row>
    <row r="29" spans="1:44" s="312" customFormat="1" ht="16.5" customHeight="1" thickBot="1">
      <c r="A29" s="187">
        <v>24</v>
      </c>
      <c r="B29" s="294" t="s">
        <v>418</v>
      </c>
      <c r="C29" s="297" t="s">
        <v>460</v>
      </c>
      <c r="D29" s="311">
        <v>5322240</v>
      </c>
      <c r="E29" s="295" t="s">
        <v>594</v>
      </c>
      <c r="F29" s="295" t="s">
        <v>375</v>
      </c>
      <c r="G29" s="296">
        <v>36900</v>
      </c>
      <c r="H29" s="297">
        <v>1150</v>
      </c>
      <c r="I29" s="297">
        <v>11</v>
      </c>
      <c r="J29" s="297" t="s">
        <v>70</v>
      </c>
      <c r="K29" s="300"/>
      <c r="L29" s="304"/>
      <c r="M29" s="304"/>
      <c r="N29" s="297">
        <v>17</v>
      </c>
      <c r="O29" s="298"/>
      <c r="P29" s="300"/>
      <c r="Q29" s="304"/>
      <c r="R29" s="304"/>
      <c r="S29" s="297">
        <v>65</v>
      </c>
      <c r="T29" s="298"/>
      <c r="U29" s="300"/>
      <c r="V29" s="304"/>
      <c r="W29" s="304"/>
      <c r="X29" s="297"/>
      <c r="Y29" s="298"/>
      <c r="Z29" s="300"/>
      <c r="AA29" s="304"/>
      <c r="AB29" s="304"/>
      <c r="AC29" s="297"/>
      <c r="AD29" s="298"/>
      <c r="AE29" s="308">
        <f t="shared" si="0"/>
        <v>0</v>
      </c>
      <c r="AF29" s="305">
        <f t="shared" si="1"/>
        <v>0</v>
      </c>
      <c r="AG29" s="305">
        <f t="shared" si="2"/>
        <v>0</v>
      </c>
      <c r="AH29" s="305">
        <f t="shared" si="3"/>
        <v>82</v>
      </c>
      <c r="AI29" s="309">
        <f t="shared" si="4"/>
        <v>0</v>
      </c>
      <c r="AJ29" s="332" t="s">
        <v>128</v>
      </c>
      <c r="AK29" s="329" t="s">
        <v>629</v>
      </c>
      <c r="AL29" s="330"/>
      <c r="AM29" s="330"/>
      <c r="AN29" s="306"/>
      <c r="AO29" s="306"/>
      <c r="AP29" s="306"/>
      <c r="AQ29" s="306"/>
      <c r="AR29" s="212"/>
    </row>
    <row r="30" spans="1:44" s="312" customFormat="1" ht="16.5" customHeight="1" thickBot="1" thickTop="1">
      <c r="A30" s="318"/>
      <c r="B30" s="319"/>
      <c r="C30" s="320"/>
      <c r="D30" s="321" t="s">
        <v>334</v>
      </c>
      <c r="E30" s="317"/>
      <c r="F30" s="317"/>
      <c r="G30" s="317"/>
      <c r="H30" s="317"/>
      <c r="I30" s="317"/>
      <c r="J30" s="317"/>
      <c r="K30" s="317"/>
      <c r="L30" s="317"/>
      <c r="M30" s="317"/>
      <c r="N30" s="325"/>
      <c r="O30" s="317"/>
      <c r="P30" s="317"/>
      <c r="Q30" s="317"/>
      <c r="R30" s="317"/>
      <c r="S30" s="317"/>
      <c r="T30" s="317"/>
      <c r="U30" s="317"/>
      <c r="V30" s="317"/>
      <c r="W30" s="317"/>
      <c r="X30" s="317"/>
      <c r="Y30" s="317"/>
      <c r="Z30" s="317"/>
      <c r="AA30" s="317"/>
      <c r="AB30" s="317"/>
      <c r="AC30" s="317"/>
      <c r="AD30" s="317"/>
      <c r="AE30" s="317"/>
      <c r="AF30" s="317"/>
      <c r="AG30" s="317"/>
      <c r="AH30" s="317"/>
      <c r="AI30" s="317"/>
      <c r="AJ30" s="333"/>
      <c r="AK30" s="306"/>
      <c r="AL30" s="331"/>
      <c r="AM30" s="331"/>
      <c r="AN30" s="331"/>
      <c r="AO30" s="331"/>
      <c r="AP30" s="331"/>
      <c r="AQ30" s="331"/>
      <c r="AR30" s="331"/>
    </row>
    <row r="31" spans="1:44" s="312" customFormat="1" ht="16.5" customHeight="1" thickBot="1" thickTop="1">
      <c r="A31" s="324"/>
      <c r="B31" s="294" t="s">
        <v>151</v>
      </c>
      <c r="C31" s="297" t="s">
        <v>335</v>
      </c>
      <c r="D31" s="323"/>
      <c r="E31" s="295" t="s">
        <v>335</v>
      </c>
      <c r="F31" s="295" t="s">
        <v>335</v>
      </c>
      <c r="G31" s="296" t="s">
        <v>335</v>
      </c>
      <c r="H31" s="297" t="s">
        <v>335</v>
      </c>
      <c r="I31" s="297" t="s">
        <v>335</v>
      </c>
      <c r="J31" s="297" t="s">
        <v>335</v>
      </c>
      <c r="K31" s="322">
        <v>0</v>
      </c>
      <c r="L31" s="326"/>
      <c r="M31" s="326"/>
      <c r="N31" s="302"/>
      <c r="O31" s="307"/>
      <c r="P31" s="322">
        <v>0</v>
      </c>
      <c r="Q31" s="326"/>
      <c r="R31" s="326"/>
      <c r="S31" s="186"/>
      <c r="T31" s="188"/>
      <c r="U31" s="322">
        <v>0</v>
      </c>
      <c r="V31" s="326"/>
      <c r="W31" s="326"/>
      <c r="X31" s="186"/>
      <c r="Y31" s="188"/>
      <c r="Z31" s="322">
        <v>0</v>
      </c>
      <c r="AA31" s="326"/>
      <c r="AB31" s="326"/>
      <c r="AC31" s="186"/>
      <c r="AD31" s="188"/>
      <c r="AE31" s="308">
        <v>0</v>
      </c>
      <c r="AF31" s="305">
        <v>0</v>
      </c>
      <c r="AG31" s="305">
        <v>0</v>
      </c>
      <c r="AH31" s="305">
        <v>0</v>
      </c>
      <c r="AI31" s="309">
        <v>0</v>
      </c>
      <c r="AJ31" s="334"/>
      <c r="AK31" s="329" t="s">
        <v>335</v>
      </c>
      <c r="AL31" s="330"/>
      <c r="AM31" s="330"/>
      <c r="AN31" s="306"/>
      <c r="AO31" s="306"/>
      <c r="AP31" s="306"/>
      <c r="AQ31" s="306"/>
      <c r="AR31" s="212"/>
    </row>
    <row r="32" spans="1:44" s="312" customFormat="1" ht="16.5" customHeight="1" thickBot="1" thickTop="1">
      <c r="A32" s="318"/>
      <c r="B32" s="319"/>
      <c r="C32" s="320"/>
      <c r="D32" s="321" t="s">
        <v>336</v>
      </c>
      <c r="E32" s="317"/>
      <c r="F32" s="317"/>
      <c r="G32" s="317"/>
      <c r="H32" s="317"/>
      <c r="I32" s="317"/>
      <c r="J32" s="317"/>
      <c r="K32" s="317"/>
      <c r="L32" s="317"/>
      <c r="M32" s="317"/>
      <c r="N32" s="325"/>
      <c r="O32" s="317"/>
      <c r="P32" s="317"/>
      <c r="Q32" s="317"/>
      <c r="R32" s="317"/>
      <c r="S32" s="317"/>
      <c r="T32" s="317"/>
      <c r="U32" s="317"/>
      <c r="V32" s="317"/>
      <c r="W32" s="317"/>
      <c r="X32" s="317"/>
      <c r="Y32" s="317"/>
      <c r="Z32" s="317"/>
      <c r="AA32" s="317"/>
      <c r="AB32" s="317"/>
      <c r="AC32" s="317"/>
      <c r="AD32" s="317"/>
      <c r="AE32" s="317"/>
      <c r="AF32" s="317"/>
      <c r="AG32" s="317"/>
      <c r="AH32" s="317"/>
      <c r="AI32" s="317"/>
      <c r="AJ32" s="333"/>
      <c r="AK32" s="306"/>
      <c r="AL32" s="331"/>
      <c r="AM32" s="331"/>
      <c r="AN32" s="331"/>
      <c r="AO32" s="331"/>
      <c r="AP32" s="331"/>
      <c r="AQ32" s="331"/>
      <c r="AR32" s="331"/>
    </row>
    <row r="33" spans="1:44" s="312" customFormat="1" ht="16.5" customHeight="1" thickTop="1">
      <c r="A33" s="310" t="s">
        <v>338</v>
      </c>
      <c r="B33" s="294" t="s">
        <v>418</v>
      </c>
      <c r="C33" s="297" t="s">
        <v>460</v>
      </c>
      <c r="D33" s="311">
        <v>5322632</v>
      </c>
      <c r="E33" s="295" t="s">
        <v>595</v>
      </c>
      <c r="F33" s="295" t="s">
        <v>76</v>
      </c>
      <c r="G33" s="296">
        <v>37024</v>
      </c>
      <c r="H33" s="297">
        <v>1052</v>
      </c>
      <c r="I33" s="297">
        <v>10</v>
      </c>
      <c r="J33" s="297" t="s">
        <v>70</v>
      </c>
      <c r="K33" s="300"/>
      <c r="L33" s="304"/>
      <c r="M33" s="304"/>
      <c r="N33" s="297">
        <v>65</v>
      </c>
      <c r="O33" s="298"/>
      <c r="P33" s="300"/>
      <c r="Q33" s="304"/>
      <c r="R33" s="304">
        <v>9</v>
      </c>
      <c r="S33" s="297"/>
      <c r="T33" s="298"/>
      <c r="U33" s="300"/>
      <c r="V33" s="304"/>
      <c r="W33" s="304"/>
      <c r="X33" s="297"/>
      <c r="Y33" s="298"/>
      <c r="Z33" s="300"/>
      <c r="AA33" s="304"/>
      <c r="AB33" s="304"/>
      <c r="AC33" s="297"/>
      <c r="AD33" s="298"/>
      <c r="AE33" s="308">
        <f aca="true" t="shared" si="5" ref="AE33:AE40">(K33+P33+U33+Z33)+MOD(ROUND((L33+Q33+V33+AA33-AF33)/100,),100)</f>
        <v>0</v>
      </c>
      <c r="AF33" s="305">
        <f aca="true" t="shared" si="6" ref="AF33:AH40">MOD(L33+Q33+V33+AA33+ROUND((M33+R33+W33+AB33-AG33)/100,),100)</f>
        <v>0</v>
      </c>
      <c r="AG33" s="305">
        <f t="shared" si="6"/>
        <v>9</v>
      </c>
      <c r="AH33" s="305">
        <f t="shared" si="6"/>
        <v>65</v>
      </c>
      <c r="AI33" s="309">
        <f aca="true" t="shared" si="7" ref="AI33:AI40">MOD(O33+T33+Y33+AD33,100)</f>
        <v>0</v>
      </c>
      <c r="AJ33" s="293" t="s">
        <v>290</v>
      </c>
      <c r="AK33" s="329" t="s">
        <v>563</v>
      </c>
      <c r="AL33" s="330"/>
      <c r="AM33" s="330"/>
      <c r="AN33" s="306"/>
      <c r="AO33" s="306"/>
      <c r="AP33" s="306"/>
      <c r="AQ33" s="306"/>
      <c r="AR33" s="335"/>
    </row>
    <row r="34" spans="1:44" s="312" customFormat="1" ht="16.5" customHeight="1">
      <c r="A34" s="310" t="s">
        <v>339</v>
      </c>
      <c r="B34" s="294" t="s">
        <v>403</v>
      </c>
      <c r="C34" s="297" t="s">
        <v>412</v>
      </c>
      <c r="D34" s="311">
        <v>9238217</v>
      </c>
      <c r="E34" s="295" t="s">
        <v>596</v>
      </c>
      <c r="F34" s="295" t="s">
        <v>178</v>
      </c>
      <c r="G34" s="296">
        <v>36918</v>
      </c>
      <c r="H34" s="297">
        <v>1103</v>
      </c>
      <c r="I34" s="297">
        <v>11</v>
      </c>
      <c r="J34" s="297" t="s">
        <v>70</v>
      </c>
      <c r="K34" s="300"/>
      <c r="L34" s="304"/>
      <c r="M34" s="304"/>
      <c r="N34" s="297">
        <v>80</v>
      </c>
      <c r="O34" s="298"/>
      <c r="P34" s="300"/>
      <c r="Q34" s="304"/>
      <c r="R34" s="304">
        <v>8</v>
      </c>
      <c r="S34" s="297"/>
      <c r="T34" s="298"/>
      <c r="U34" s="300"/>
      <c r="V34" s="304"/>
      <c r="W34" s="304"/>
      <c r="X34" s="297"/>
      <c r="Y34" s="298"/>
      <c r="Z34" s="300"/>
      <c r="AA34" s="304"/>
      <c r="AB34" s="304"/>
      <c r="AC34" s="297"/>
      <c r="AD34" s="298"/>
      <c r="AE34" s="308">
        <f t="shared" si="5"/>
        <v>0</v>
      </c>
      <c r="AF34" s="305">
        <f t="shared" si="6"/>
        <v>0</v>
      </c>
      <c r="AG34" s="305">
        <f t="shared" si="6"/>
        <v>8</v>
      </c>
      <c r="AH34" s="305">
        <f t="shared" si="6"/>
        <v>80</v>
      </c>
      <c r="AI34" s="309">
        <f t="shared" si="7"/>
        <v>0</v>
      </c>
      <c r="AJ34" s="293" t="s">
        <v>290</v>
      </c>
      <c r="AK34" s="329">
        <v>12921190</v>
      </c>
      <c r="AL34" s="330"/>
      <c r="AM34" s="330"/>
      <c r="AN34" s="306"/>
      <c r="AO34" s="306"/>
      <c r="AP34" s="306"/>
      <c r="AQ34" s="306"/>
      <c r="AR34" s="335"/>
    </row>
    <row r="35" spans="1:44" s="312" customFormat="1" ht="16.5" customHeight="1">
      <c r="A35" s="310" t="s">
        <v>340</v>
      </c>
      <c r="B35" s="294" t="s">
        <v>406</v>
      </c>
      <c r="C35" s="297" t="s">
        <v>434</v>
      </c>
      <c r="D35" s="311">
        <v>4110031</v>
      </c>
      <c r="E35" s="295" t="s">
        <v>597</v>
      </c>
      <c r="F35" s="295" t="s">
        <v>225</v>
      </c>
      <c r="G35" s="296">
        <v>37208</v>
      </c>
      <c r="H35" s="297">
        <v>1225</v>
      </c>
      <c r="I35" s="297">
        <v>12</v>
      </c>
      <c r="J35" s="297" t="s">
        <v>70</v>
      </c>
      <c r="K35" s="300"/>
      <c r="L35" s="304"/>
      <c r="M35" s="304"/>
      <c r="N35" s="297">
        <v>80</v>
      </c>
      <c r="O35" s="298"/>
      <c r="P35" s="300"/>
      <c r="Q35" s="304"/>
      <c r="R35" s="304">
        <v>7</v>
      </c>
      <c r="S35" s="297"/>
      <c r="T35" s="298"/>
      <c r="U35" s="300"/>
      <c r="V35" s="304"/>
      <c r="W35" s="304"/>
      <c r="X35" s="297"/>
      <c r="Y35" s="298"/>
      <c r="Z35" s="300"/>
      <c r="AA35" s="304"/>
      <c r="AB35" s="304"/>
      <c r="AC35" s="297"/>
      <c r="AD35" s="298"/>
      <c r="AE35" s="308">
        <f t="shared" si="5"/>
        <v>0</v>
      </c>
      <c r="AF35" s="305">
        <f t="shared" si="6"/>
        <v>0</v>
      </c>
      <c r="AG35" s="305">
        <f t="shared" si="6"/>
        <v>7</v>
      </c>
      <c r="AH35" s="305">
        <f t="shared" si="6"/>
        <v>80</v>
      </c>
      <c r="AI35" s="309">
        <f t="shared" si="7"/>
        <v>0</v>
      </c>
      <c r="AJ35" s="293" t="s">
        <v>290</v>
      </c>
      <c r="AK35" s="329">
        <v>23410612</v>
      </c>
      <c r="AL35" s="330"/>
      <c r="AM35" s="330"/>
      <c r="AN35" s="306"/>
      <c r="AO35" s="306"/>
      <c r="AP35" s="306"/>
      <c r="AQ35" s="306"/>
      <c r="AR35" s="335"/>
    </row>
    <row r="36" spans="1:44" s="312" customFormat="1" ht="16.5" customHeight="1">
      <c r="A36" s="310" t="s">
        <v>341</v>
      </c>
      <c r="B36" s="294" t="s">
        <v>424</v>
      </c>
      <c r="C36" s="297" t="s">
        <v>430</v>
      </c>
      <c r="D36" s="311">
        <v>2215594</v>
      </c>
      <c r="E36" s="295" t="s">
        <v>598</v>
      </c>
      <c r="F36" s="295" t="s">
        <v>306</v>
      </c>
      <c r="G36" s="296">
        <v>37203</v>
      </c>
      <c r="H36" s="297">
        <v>1025</v>
      </c>
      <c r="I36" s="297">
        <v>10</v>
      </c>
      <c r="J36" s="297" t="s">
        <v>70</v>
      </c>
      <c r="K36" s="300"/>
      <c r="L36" s="304"/>
      <c r="M36" s="304"/>
      <c r="N36" s="297">
        <v>80</v>
      </c>
      <c r="O36" s="298"/>
      <c r="P36" s="300"/>
      <c r="Q36" s="304"/>
      <c r="R36" s="304">
        <v>6</v>
      </c>
      <c r="S36" s="297"/>
      <c r="T36" s="298"/>
      <c r="U36" s="300"/>
      <c r="V36" s="304"/>
      <c r="W36" s="304"/>
      <c r="X36" s="297"/>
      <c r="Y36" s="298"/>
      <c r="Z36" s="300"/>
      <c r="AA36" s="304"/>
      <c r="AB36" s="304"/>
      <c r="AC36" s="297"/>
      <c r="AD36" s="298"/>
      <c r="AE36" s="308">
        <f t="shared" si="5"/>
        <v>0</v>
      </c>
      <c r="AF36" s="305">
        <f t="shared" si="6"/>
        <v>0</v>
      </c>
      <c r="AG36" s="305">
        <f t="shared" si="6"/>
        <v>6</v>
      </c>
      <c r="AH36" s="305">
        <f t="shared" si="6"/>
        <v>80</v>
      </c>
      <c r="AI36" s="309">
        <f t="shared" si="7"/>
        <v>0</v>
      </c>
      <c r="AJ36" s="293" t="s">
        <v>290</v>
      </c>
      <c r="AK36" s="329" t="s">
        <v>486</v>
      </c>
      <c r="AL36" s="330"/>
      <c r="AM36" s="330"/>
      <c r="AN36" s="306"/>
      <c r="AO36" s="306"/>
      <c r="AP36" s="306"/>
      <c r="AQ36" s="306"/>
      <c r="AR36" s="335"/>
    </row>
    <row r="37" spans="1:44" s="312" customFormat="1" ht="16.5" customHeight="1">
      <c r="A37" s="310" t="s">
        <v>342</v>
      </c>
      <c r="B37" s="294" t="s">
        <v>418</v>
      </c>
      <c r="C37" s="297" t="s">
        <v>507</v>
      </c>
      <c r="D37" s="311">
        <v>7215747</v>
      </c>
      <c r="E37" s="295" t="s">
        <v>599</v>
      </c>
      <c r="F37" s="295" t="s">
        <v>205</v>
      </c>
      <c r="G37" s="296">
        <v>37166</v>
      </c>
      <c r="H37" s="297">
        <v>1116</v>
      </c>
      <c r="I37" s="297">
        <v>11</v>
      </c>
      <c r="J37" s="297" t="s">
        <v>70</v>
      </c>
      <c r="K37" s="300"/>
      <c r="L37" s="304"/>
      <c r="M37" s="304"/>
      <c r="N37" s="297">
        <v>80</v>
      </c>
      <c r="O37" s="298"/>
      <c r="P37" s="300"/>
      <c r="Q37" s="304"/>
      <c r="R37" s="304">
        <v>5</v>
      </c>
      <c r="S37" s="297"/>
      <c r="T37" s="298"/>
      <c r="U37" s="300"/>
      <c r="V37" s="304"/>
      <c r="W37" s="304"/>
      <c r="X37" s="297"/>
      <c r="Y37" s="298"/>
      <c r="Z37" s="300"/>
      <c r="AA37" s="304"/>
      <c r="AB37" s="304"/>
      <c r="AC37" s="297"/>
      <c r="AD37" s="298"/>
      <c r="AE37" s="308">
        <f t="shared" si="5"/>
        <v>0</v>
      </c>
      <c r="AF37" s="305">
        <f t="shared" si="6"/>
        <v>0</v>
      </c>
      <c r="AG37" s="305">
        <f t="shared" si="6"/>
        <v>5</v>
      </c>
      <c r="AH37" s="305">
        <f t="shared" si="6"/>
        <v>80</v>
      </c>
      <c r="AI37" s="309">
        <f t="shared" si="7"/>
        <v>0</v>
      </c>
      <c r="AJ37" s="293" t="s">
        <v>290</v>
      </c>
      <c r="AK37" s="329" t="s">
        <v>562</v>
      </c>
      <c r="AL37" s="330"/>
      <c r="AM37" s="330"/>
      <c r="AN37" s="306"/>
      <c r="AO37" s="306"/>
      <c r="AP37" s="306"/>
      <c r="AQ37" s="306"/>
      <c r="AR37" s="335"/>
    </row>
    <row r="38" spans="1:44" s="312" customFormat="1" ht="16.5" customHeight="1">
      <c r="A38" s="310" t="s">
        <v>343</v>
      </c>
      <c r="B38" s="294" t="s">
        <v>403</v>
      </c>
      <c r="C38" s="297" t="s">
        <v>404</v>
      </c>
      <c r="D38" s="313">
        <v>9437251</v>
      </c>
      <c r="E38" s="295" t="s">
        <v>600</v>
      </c>
      <c r="F38" s="295" t="s">
        <v>175</v>
      </c>
      <c r="G38" s="296">
        <v>37385</v>
      </c>
      <c r="H38" s="297">
        <v>1073</v>
      </c>
      <c r="I38" s="297">
        <v>10</v>
      </c>
      <c r="J38" s="297" t="s">
        <v>71</v>
      </c>
      <c r="K38" s="300"/>
      <c r="L38" s="304"/>
      <c r="M38" s="304">
        <v>24</v>
      </c>
      <c r="N38" s="297"/>
      <c r="O38" s="298"/>
      <c r="P38" s="300"/>
      <c r="Q38" s="304"/>
      <c r="R38" s="304">
        <v>4</v>
      </c>
      <c r="S38" s="297"/>
      <c r="T38" s="298"/>
      <c r="U38" s="300"/>
      <c r="V38" s="304"/>
      <c r="W38" s="304"/>
      <c r="X38" s="297"/>
      <c r="Y38" s="298"/>
      <c r="Z38" s="300"/>
      <c r="AA38" s="304"/>
      <c r="AB38" s="304"/>
      <c r="AC38" s="297"/>
      <c r="AD38" s="298"/>
      <c r="AE38" s="308">
        <f t="shared" si="5"/>
        <v>0</v>
      </c>
      <c r="AF38" s="305">
        <f t="shared" si="6"/>
        <v>0</v>
      </c>
      <c r="AG38" s="305">
        <f t="shared" si="6"/>
        <v>28</v>
      </c>
      <c r="AH38" s="305">
        <f t="shared" si="6"/>
        <v>0</v>
      </c>
      <c r="AI38" s="309">
        <f t="shared" si="7"/>
        <v>0</v>
      </c>
      <c r="AJ38" s="293" t="s">
        <v>290</v>
      </c>
      <c r="AK38" s="329">
        <v>12940073</v>
      </c>
      <c r="AL38" s="330"/>
      <c r="AM38" s="330"/>
      <c r="AN38" s="306"/>
      <c r="AO38" s="306"/>
      <c r="AP38" s="306"/>
      <c r="AQ38" s="306"/>
      <c r="AR38" s="335"/>
    </row>
    <row r="39" spans="1:44" s="312" customFormat="1" ht="16.5" customHeight="1">
      <c r="A39" s="310" t="s">
        <v>344</v>
      </c>
      <c r="B39" s="294" t="s">
        <v>406</v>
      </c>
      <c r="C39" s="297" t="s">
        <v>407</v>
      </c>
      <c r="D39" s="311">
        <v>3721008</v>
      </c>
      <c r="E39" s="295" t="s">
        <v>601</v>
      </c>
      <c r="F39" s="295" t="s">
        <v>294</v>
      </c>
      <c r="G39" s="296">
        <v>37493</v>
      </c>
      <c r="H39" s="297">
        <v>1112</v>
      </c>
      <c r="I39" s="297">
        <v>11</v>
      </c>
      <c r="J39" s="297" t="s">
        <v>71</v>
      </c>
      <c r="K39" s="300"/>
      <c r="L39" s="304"/>
      <c r="M39" s="304"/>
      <c r="N39" s="302">
        <v>100</v>
      </c>
      <c r="O39" s="307"/>
      <c r="P39" s="300"/>
      <c r="Q39" s="304"/>
      <c r="R39" s="304">
        <v>3</v>
      </c>
      <c r="S39" s="302"/>
      <c r="T39" s="307"/>
      <c r="U39" s="300"/>
      <c r="V39" s="304"/>
      <c r="W39" s="304"/>
      <c r="X39" s="302"/>
      <c r="Y39" s="307"/>
      <c r="Z39" s="300"/>
      <c r="AA39" s="304"/>
      <c r="AB39" s="304"/>
      <c r="AC39" s="297"/>
      <c r="AD39" s="298"/>
      <c r="AE39" s="308">
        <f t="shared" si="5"/>
        <v>0</v>
      </c>
      <c r="AF39" s="305">
        <f t="shared" si="6"/>
        <v>0</v>
      </c>
      <c r="AG39" s="305">
        <f t="shared" si="6"/>
        <v>4</v>
      </c>
      <c r="AH39" s="305">
        <f t="shared" si="6"/>
        <v>0</v>
      </c>
      <c r="AI39" s="309">
        <f t="shared" si="7"/>
        <v>0</v>
      </c>
      <c r="AJ39" s="293" t="s">
        <v>290</v>
      </c>
      <c r="AK39" s="329">
        <v>23370269</v>
      </c>
      <c r="AL39" s="330"/>
      <c r="AM39" s="330"/>
      <c r="AN39" s="306"/>
      <c r="AO39" s="306"/>
      <c r="AP39" s="306"/>
      <c r="AQ39" s="306"/>
      <c r="AR39" s="335"/>
    </row>
    <row r="40" spans="1:44" s="312" customFormat="1" ht="16.5" customHeight="1" thickBot="1">
      <c r="A40" s="310" t="s">
        <v>345</v>
      </c>
      <c r="B40" s="294" t="s">
        <v>418</v>
      </c>
      <c r="C40" s="297" t="s">
        <v>438</v>
      </c>
      <c r="D40" s="311">
        <v>4928711</v>
      </c>
      <c r="E40" s="295" t="s">
        <v>602</v>
      </c>
      <c r="F40" s="295" t="s">
        <v>204</v>
      </c>
      <c r="G40" s="296">
        <v>37228</v>
      </c>
      <c r="H40" s="297">
        <v>1100</v>
      </c>
      <c r="I40" s="297">
        <v>11</v>
      </c>
      <c r="J40" s="297" t="s">
        <v>70</v>
      </c>
      <c r="K40" s="300"/>
      <c r="L40" s="304"/>
      <c r="M40" s="304"/>
      <c r="N40" s="297">
        <v>100</v>
      </c>
      <c r="O40" s="298"/>
      <c r="P40" s="300"/>
      <c r="Q40" s="304"/>
      <c r="R40" s="304">
        <v>2</v>
      </c>
      <c r="S40" s="302"/>
      <c r="T40" s="307"/>
      <c r="U40" s="300"/>
      <c r="V40" s="304"/>
      <c r="W40" s="304"/>
      <c r="X40" s="302"/>
      <c r="Y40" s="307"/>
      <c r="Z40" s="300"/>
      <c r="AA40" s="304"/>
      <c r="AB40" s="304"/>
      <c r="AC40" s="297"/>
      <c r="AD40" s="298"/>
      <c r="AE40" s="308">
        <f t="shared" si="5"/>
        <v>0</v>
      </c>
      <c r="AF40" s="305">
        <f t="shared" si="6"/>
        <v>0</v>
      </c>
      <c r="AG40" s="305">
        <f t="shared" si="6"/>
        <v>3</v>
      </c>
      <c r="AH40" s="305">
        <f t="shared" si="6"/>
        <v>0</v>
      </c>
      <c r="AI40" s="309">
        <f t="shared" si="7"/>
        <v>0</v>
      </c>
      <c r="AJ40" s="293" t="s">
        <v>290</v>
      </c>
      <c r="AK40" s="329" t="s">
        <v>630</v>
      </c>
      <c r="AL40" s="330"/>
      <c r="AM40" s="330"/>
      <c r="AN40" s="306"/>
      <c r="AO40" s="306"/>
      <c r="AP40" s="306"/>
      <c r="AQ40" s="306"/>
      <c r="AR40" s="335"/>
    </row>
    <row r="41" spans="1:36" ht="16.5" customHeight="1" thickTop="1">
      <c r="A41" s="201" t="s">
        <v>214</v>
      </c>
      <c r="B41" s="194"/>
      <c r="C41" s="194"/>
      <c r="D41" s="194"/>
      <c r="E41" s="194"/>
      <c r="F41" s="194"/>
      <c r="G41" s="194"/>
      <c r="H41" s="194"/>
      <c r="I41" s="194"/>
      <c r="J41" s="194"/>
      <c r="K41" s="1"/>
      <c r="L41" s="1"/>
      <c r="M41" s="1"/>
      <c r="N41" s="1"/>
      <c r="O41" s="1"/>
      <c r="P41" s="1"/>
      <c r="Q41" s="1"/>
      <c r="R41" s="1"/>
      <c r="S41" s="1"/>
      <c r="T41" s="1"/>
      <c r="U41" s="1"/>
      <c r="V41" s="1"/>
      <c r="W41" s="1"/>
      <c r="X41" s="1"/>
      <c r="Y41" s="1"/>
      <c r="Z41" s="1"/>
      <c r="AA41" s="1"/>
      <c r="AB41" s="1"/>
      <c r="AC41" s="1"/>
      <c r="AD41" s="1"/>
      <c r="AE41" s="1"/>
      <c r="AF41" s="1"/>
      <c r="AG41" s="1"/>
      <c r="AH41" s="1"/>
      <c r="AI41" s="1"/>
      <c r="AJ41" s="285"/>
    </row>
    <row r="42" spans="1:36" ht="16.5" customHeight="1">
      <c r="A42" s="209"/>
      <c r="B42" s="214"/>
      <c r="C42" s="214"/>
      <c r="D42" s="214"/>
      <c r="E42" s="214"/>
      <c r="F42" s="214"/>
      <c r="G42" s="214"/>
      <c r="H42" s="214"/>
      <c r="I42" s="214"/>
      <c r="J42" s="214"/>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85"/>
    </row>
    <row r="43" spans="1:36" ht="16.5" customHeight="1">
      <c r="A43" s="209"/>
      <c r="B43" s="214"/>
      <c r="C43" s="214"/>
      <c r="D43" s="214"/>
      <c r="E43" s="214"/>
      <c r="F43" s="214"/>
      <c r="G43" s="214"/>
      <c r="H43" s="214"/>
      <c r="I43" s="214"/>
      <c r="J43" s="214"/>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85"/>
    </row>
    <row r="44" spans="1:44" s="3" customFormat="1" ht="25.5" customHeight="1">
      <c r="A44" s="342" t="s">
        <v>328</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276"/>
      <c r="AK44" s="268"/>
      <c r="AL44" s="268"/>
      <c r="AM44" s="268"/>
      <c r="AN44" s="268"/>
      <c r="AO44" s="268"/>
      <c r="AP44" s="268"/>
      <c r="AQ44" s="268"/>
      <c r="AR44" s="268"/>
    </row>
    <row r="45" spans="1:36" ht="16.5" customHeight="1" thickBot="1">
      <c r="A45" s="6" t="s">
        <v>24</v>
      </c>
      <c r="B45" s="180"/>
      <c r="E45" s="207">
        <v>41645</v>
      </c>
      <c r="F45" s="214"/>
      <c r="G45" s="214"/>
      <c r="H45" s="214"/>
      <c r="I45" s="214"/>
      <c r="J45" s="214"/>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85"/>
    </row>
    <row r="46" spans="1:44" s="6" customFormat="1" ht="18.75" customHeight="1" thickTop="1">
      <c r="A46" s="376" t="s">
        <v>75</v>
      </c>
      <c r="B46" s="376"/>
      <c r="C46" s="376"/>
      <c r="D46" s="376"/>
      <c r="E46" s="376"/>
      <c r="F46" s="376"/>
      <c r="G46" s="376"/>
      <c r="H46" s="376"/>
      <c r="I46" s="376"/>
      <c r="J46" s="377"/>
      <c r="K46" s="370" t="s">
        <v>25</v>
      </c>
      <c r="L46" s="371"/>
      <c r="M46" s="371"/>
      <c r="N46" s="371"/>
      <c r="O46" s="372"/>
      <c r="P46" s="370" t="s">
        <v>25</v>
      </c>
      <c r="Q46" s="371"/>
      <c r="R46" s="371"/>
      <c r="S46" s="371"/>
      <c r="T46" s="372"/>
      <c r="U46" s="370" t="s">
        <v>25</v>
      </c>
      <c r="V46" s="371"/>
      <c r="W46" s="371"/>
      <c r="X46" s="371"/>
      <c r="Y46" s="372"/>
      <c r="Z46" s="370" t="s">
        <v>25</v>
      </c>
      <c r="AA46" s="371"/>
      <c r="AB46" s="371"/>
      <c r="AC46" s="371"/>
      <c r="AD46" s="372"/>
      <c r="AE46" s="370" t="s">
        <v>30</v>
      </c>
      <c r="AF46" s="371"/>
      <c r="AG46" s="371"/>
      <c r="AH46" s="371"/>
      <c r="AI46" s="372"/>
      <c r="AJ46" s="14"/>
      <c r="AK46" s="2"/>
      <c r="AL46" s="2"/>
      <c r="AM46" s="2"/>
      <c r="AN46" s="2"/>
      <c r="AO46" s="2"/>
      <c r="AP46" s="2"/>
      <c r="AQ46" s="2"/>
      <c r="AR46" s="2"/>
    </row>
    <row r="47" spans="1:35" ht="18.75" customHeight="1" thickBot="1">
      <c r="A47" s="378" t="s">
        <v>337</v>
      </c>
      <c r="B47" s="378"/>
      <c r="C47" s="378"/>
      <c r="D47" s="378"/>
      <c r="E47" s="378"/>
      <c r="F47" s="378"/>
      <c r="G47" s="378"/>
      <c r="H47" s="378"/>
      <c r="I47" s="378"/>
      <c r="J47" s="379"/>
      <c r="K47" s="373" t="s">
        <v>26</v>
      </c>
      <c r="L47" s="374"/>
      <c r="M47" s="374"/>
      <c r="N47" s="374"/>
      <c r="O47" s="375"/>
      <c r="P47" s="373" t="s">
        <v>27</v>
      </c>
      <c r="Q47" s="374"/>
      <c r="R47" s="374"/>
      <c r="S47" s="374"/>
      <c r="T47" s="375"/>
      <c r="U47" s="373" t="s">
        <v>28</v>
      </c>
      <c r="V47" s="374"/>
      <c r="W47" s="374"/>
      <c r="X47" s="374"/>
      <c r="Y47" s="375"/>
      <c r="Z47" s="373" t="s">
        <v>29</v>
      </c>
      <c r="AA47" s="374"/>
      <c r="AB47" s="374"/>
      <c r="AC47" s="374"/>
      <c r="AD47" s="375"/>
      <c r="AE47" s="373" t="s">
        <v>289</v>
      </c>
      <c r="AF47" s="374"/>
      <c r="AG47" s="374"/>
      <c r="AH47" s="374"/>
      <c r="AI47" s="375"/>
    </row>
    <row r="48" spans="1:36" ht="16.5" customHeight="1" thickTop="1">
      <c r="A48" s="24" t="s">
        <v>16</v>
      </c>
      <c r="B48" s="25" t="s">
        <v>44</v>
      </c>
      <c r="C48" s="26" t="s">
        <v>33</v>
      </c>
      <c r="D48" s="27" t="s">
        <v>32</v>
      </c>
      <c r="E48" s="183" t="s">
        <v>17</v>
      </c>
      <c r="F48" s="183" t="s">
        <v>18</v>
      </c>
      <c r="G48" s="183" t="s">
        <v>31</v>
      </c>
      <c r="H48" s="184" t="s">
        <v>25</v>
      </c>
      <c r="I48" s="183" t="s">
        <v>19</v>
      </c>
      <c r="J48" s="28" t="s">
        <v>20</v>
      </c>
      <c r="K48" s="29" t="s">
        <v>64</v>
      </c>
      <c r="L48" s="26" t="s">
        <v>21</v>
      </c>
      <c r="M48" s="240" t="s">
        <v>22</v>
      </c>
      <c r="N48" s="26" t="s">
        <v>23</v>
      </c>
      <c r="O48" s="28" t="s">
        <v>6</v>
      </c>
      <c r="P48" s="29" t="s">
        <v>64</v>
      </c>
      <c r="Q48" s="26" t="s">
        <v>21</v>
      </c>
      <c r="R48" s="240" t="s">
        <v>22</v>
      </c>
      <c r="S48" s="26" t="s">
        <v>23</v>
      </c>
      <c r="T48" s="28" t="s">
        <v>6</v>
      </c>
      <c r="U48" s="29" t="s">
        <v>64</v>
      </c>
      <c r="V48" s="26" t="s">
        <v>21</v>
      </c>
      <c r="W48" s="240" t="s">
        <v>22</v>
      </c>
      <c r="X48" s="26" t="s">
        <v>23</v>
      </c>
      <c r="Y48" s="28" t="s">
        <v>6</v>
      </c>
      <c r="Z48" s="29" t="s">
        <v>64</v>
      </c>
      <c r="AA48" s="26" t="s">
        <v>21</v>
      </c>
      <c r="AB48" s="240" t="s">
        <v>22</v>
      </c>
      <c r="AC48" s="26" t="s">
        <v>23</v>
      </c>
      <c r="AD48" s="28" t="s">
        <v>6</v>
      </c>
      <c r="AE48" s="29" t="s">
        <v>64</v>
      </c>
      <c r="AF48" s="26" t="s">
        <v>21</v>
      </c>
      <c r="AG48" s="240" t="s">
        <v>22</v>
      </c>
      <c r="AH48" s="26" t="s">
        <v>23</v>
      </c>
      <c r="AI48" s="28" t="s">
        <v>6</v>
      </c>
      <c r="AJ48" s="14"/>
    </row>
    <row r="49" spans="1:44" ht="16.5" customHeight="1">
      <c r="A49" s="187">
        <v>1</v>
      </c>
      <c r="B49" s="294" t="s">
        <v>403</v>
      </c>
      <c r="C49" s="297" t="s">
        <v>409</v>
      </c>
      <c r="D49" s="229">
        <v>7857124</v>
      </c>
      <c r="E49" s="295" t="s">
        <v>603</v>
      </c>
      <c r="F49" s="295" t="s">
        <v>148</v>
      </c>
      <c r="G49" s="296">
        <v>37200</v>
      </c>
      <c r="H49" s="297">
        <v>787</v>
      </c>
      <c r="I49" s="297">
        <v>7</v>
      </c>
      <c r="J49" s="297" t="s">
        <v>70</v>
      </c>
      <c r="K49" s="20"/>
      <c r="L49" s="205"/>
      <c r="M49" s="205">
        <v>15</v>
      </c>
      <c r="N49" s="198"/>
      <c r="O49" s="132"/>
      <c r="P49" s="20"/>
      <c r="Q49" s="205"/>
      <c r="R49" s="205">
        <v>65</v>
      </c>
      <c r="S49" s="131"/>
      <c r="T49" s="132"/>
      <c r="U49" s="20"/>
      <c r="V49" s="205"/>
      <c r="W49" s="205"/>
      <c r="X49" s="131"/>
      <c r="Y49" s="132"/>
      <c r="Z49" s="20"/>
      <c r="AA49" s="205"/>
      <c r="AB49" s="205"/>
      <c r="AC49" s="131"/>
      <c r="AD49" s="132"/>
      <c r="AE49" s="234">
        <f aca="true" t="shared" si="8" ref="AE49:AE71">(K49+P49+U49+Z49)+MOD(ROUND((L49+Q49+V49+AA49-AF49)/100,),100)</f>
        <v>0</v>
      </c>
      <c r="AF49" s="208">
        <f aca="true" t="shared" si="9" ref="AF49:AF71">MOD(L49+Q49+V49+AA49+ROUND((M49+R49+W49+AB49-AG49)/100,),100)</f>
        <v>0</v>
      </c>
      <c r="AG49" s="208">
        <f aca="true" t="shared" si="10" ref="AG49:AG71">MOD(M49+R49+W49+AB49+ROUND((N49+S49+X49+AC49-AH49)/100,),100)</f>
        <v>80</v>
      </c>
      <c r="AH49" s="208">
        <f aca="true" t="shared" si="11" ref="AH49:AH71">MOD(N49+S49+X49+AC49+ROUND((O49+T49+Y49+AD49-AI49)/100,),100)</f>
        <v>0</v>
      </c>
      <c r="AI49" s="239">
        <f aca="true" t="shared" si="12" ref="AI49:AI71">MOD(O49+T49+Y49+AD49,100)</f>
        <v>0</v>
      </c>
      <c r="AJ49" s="278"/>
      <c r="AK49" s="329">
        <v>12780078</v>
      </c>
      <c r="AL49" s="270"/>
      <c r="AM49" s="270"/>
      <c r="AN49" s="218"/>
      <c r="AO49" s="218"/>
      <c r="AP49" s="218"/>
      <c r="AQ49" s="218"/>
      <c r="AR49" s="212"/>
    </row>
    <row r="50" spans="1:44" ht="16.5" customHeight="1">
      <c r="A50" s="187">
        <v>2</v>
      </c>
      <c r="B50" s="294" t="s">
        <v>403</v>
      </c>
      <c r="C50" s="297" t="s">
        <v>404</v>
      </c>
      <c r="D50" s="262">
        <v>9440310</v>
      </c>
      <c r="E50" s="295" t="s">
        <v>604</v>
      </c>
      <c r="F50" s="295" t="s">
        <v>137</v>
      </c>
      <c r="G50" s="296">
        <v>37202</v>
      </c>
      <c r="H50" s="297">
        <v>910</v>
      </c>
      <c r="I50" s="297">
        <v>9</v>
      </c>
      <c r="J50" s="297" t="s">
        <v>70</v>
      </c>
      <c r="K50" s="20"/>
      <c r="L50" s="205"/>
      <c r="M50" s="205">
        <v>65</v>
      </c>
      <c r="N50" s="198"/>
      <c r="O50" s="132"/>
      <c r="P50" s="20"/>
      <c r="Q50" s="205"/>
      <c r="R50" s="205">
        <v>50</v>
      </c>
      <c r="S50" s="131"/>
      <c r="T50" s="132"/>
      <c r="U50" s="20"/>
      <c r="V50" s="205"/>
      <c r="W50" s="205"/>
      <c r="X50" s="131"/>
      <c r="Y50" s="132"/>
      <c r="Z50" s="20"/>
      <c r="AA50" s="205"/>
      <c r="AB50" s="205"/>
      <c r="AC50" s="131"/>
      <c r="AD50" s="132"/>
      <c r="AE50" s="234">
        <f t="shared" si="8"/>
        <v>0</v>
      </c>
      <c r="AF50" s="208">
        <f t="shared" si="9"/>
        <v>1</v>
      </c>
      <c r="AG50" s="208">
        <f t="shared" si="10"/>
        <v>15</v>
      </c>
      <c r="AH50" s="208">
        <f t="shared" si="11"/>
        <v>0</v>
      </c>
      <c r="AI50" s="239">
        <f t="shared" si="12"/>
        <v>0</v>
      </c>
      <c r="AJ50" s="278"/>
      <c r="AK50" s="329">
        <v>12940976</v>
      </c>
      <c r="AL50" s="270"/>
      <c r="AM50" s="270"/>
      <c r="AN50" s="218"/>
      <c r="AO50" s="218"/>
      <c r="AP50" s="218"/>
      <c r="AQ50" s="218"/>
      <c r="AR50" s="212"/>
    </row>
    <row r="51" spans="1:44" ht="16.5" customHeight="1">
      <c r="A51" s="187">
        <v>3</v>
      </c>
      <c r="B51" s="294" t="s">
        <v>403</v>
      </c>
      <c r="C51" s="297" t="s">
        <v>500</v>
      </c>
      <c r="D51" s="229">
        <v>9528977</v>
      </c>
      <c r="E51" s="295" t="s">
        <v>605</v>
      </c>
      <c r="F51" s="295" t="s">
        <v>213</v>
      </c>
      <c r="G51" s="296">
        <v>36966</v>
      </c>
      <c r="H51" s="297">
        <v>871</v>
      </c>
      <c r="I51" s="297">
        <v>8</v>
      </c>
      <c r="J51" s="297" t="s">
        <v>70</v>
      </c>
      <c r="K51" s="20"/>
      <c r="L51" s="205"/>
      <c r="M51" s="205">
        <v>35</v>
      </c>
      <c r="N51" s="198"/>
      <c r="O51" s="132"/>
      <c r="P51" s="20"/>
      <c r="Q51" s="205"/>
      <c r="R51" s="205">
        <v>40</v>
      </c>
      <c r="S51" s="131"/>
      <c r="T51" s="132"/>
      <c r="U51" s="20"/>
      <c r="V51" s="205"/>
      <c r="W51" s="205"/>
      <c r="X51" s="131"/>
      <c r="Y51" s="132"/>
      <c r="Z51" s="20"/>
      <c r="AA51" s="205"/>
      <c r="AB51" s="205"/>
      <c r="AC51" s="131"/>
      <c r="AD51" s="132"/>
      <c r="AE51" s="234">
        <f t="shared" si="8"/>
        <v>0</v>
      </c>
      <c r="AF51" s="208">
        <f t="shared" si="9"/>
        <v>0</v>
      </c>
      <c r="AG51" s="208">
        <f t="shared" si="10"/>
        <v>75</v>
      </c>
      <c r="AH51" s="208">
        <f t="shared" si="11"/>
        <v>0</v>
      </c>
      <c r="AI51" s="239">
        <f t="shared" si="12"/>
        <v>0</v>
      </c>
      <c r="AJ51" s="278"/>
      <c r="AK51" s="329">
        <v>12950570</v>
      </c>
      <c r="AL51" s="270"/>
      <c r="AM51" s="270"/>
      <c r="AN51" s="218"/>
      <c r="AO51" s="218"/>
      <c r="AP51" s="218"/>
      <c r="AQ51" s="218"/>
      <c r="AR51" s="212"/>
    </row>
    <row r="52" spans="1:44" s="32" customFormat="1" ht="16.5" customHeight="1">
      <c r="A52" s="187">
        <v>4</v>
      </c>
      <c r="B52" s="294" t="s">
        <v>424</v>
      </c>
      <c r="C52" s="297" t="s">
        <v>468</v>
      </c>
      <c r="D52" s="229">
        <v>2931214</v>
      </c>
      <c r="E52" s="295" t="s">
        <v>606</v>
      </c>
      <c r="F52" s="295" t="s">
        <v>194</v>
      </c>
      <c r="G52" s="296">
        <v>37146</v>
      </c>
      <c r="H52" s="297">
        <v>847</v>
      </c>
      <c r="I52" s="297">
        <v>8</v>
      </c>
      <c r="J52" s="297" t="s">
        <v>70</v>
      </c>
      <c r="K52" s="20"/>
      <c r="L52" s="205"/>
      <c r="M52" s="205">
        <v>20</v>
      </c>
      <c r="N52" s="238"/>
      <c r="O52" s="132"/>
      <c r="P52" s="20"/>
      <c r="Q52" s="205"/>
      <c r="R52" s="205">
        <v>35</v>
      </c>
      <c r="S52" s="131"/>
      <c r="T52" s="132"/>
      <c r="U52" s="20"/>
      <c r="V52" s="205"/>
      <c r="W52" s="205"/>
      <c r="X52" s="131"/>
      <c r="Y52" s="249"/>
      <c r="Z52" s="20"/>
      <c r="AA52" s="205"/>
      <c r="AB52" s="205"/>
      <c r="AC52" s="131"/>
      <c r="AD52" s="195"/>
      <c r="AE52" s="234">
        <f t="shared" si="8"/>
        <v>0</v>
      </c>
      <c r="AF52" s="208">
        <f t="shared" si="9"/>
        <v>0</v>
      </c>
      <c r="AG52" s="208">
        <f t="shared" si="10"/>
        <v>55</v>
      </c>
      <c r="AH52" s="208">
        <f t="shared" si="11"/>
        <v>0</v>
      </c>
      <c r="AI52" s="239">
        <f t="shared" si="12"/>
        <v>0</v>
      </c>
      <c r="AJ52" s="278"/>
      <c r="AK52" s="329" t="s">
        <v>631</v>
      </c>
      <c r="AL52" s="270"/>
      <c r="AM52" s="270"/>
      <c r="AN52" s="218"/>
      <c r="AO52" s="218"/>
      <c r="AP52" s="218"/>
      <c r="AQ52" s="218"/>
      <c r="AR52" s="212"/>
    </row>
    <row r="53" spans="1:44" ht="16.5" customHeight="1">
      <c r="A53" s="187">
        <v>5</v>
      </c>
      <c r="B53" s="294" t="s">
        <v>406</v>
      </c>
      <c r="C53" s="297" t="s">
        <v>434</v>
      </c>
      <c r="D53" s="233">
        <v>4110621</v>
      </c>
      <c r="E53" s="295" t="s">
        <v>607</v>
      </c>
      <c r="F53" s="295" t="s">
        <v>207</v>
      </c>
      <c r="G53" s="296">
        <v>37110</v>
      </c>
      <c r="H53" s="297">
        <v>821</v>
      </c>
      <c r="I53" s="297">
        <v>8</v>
      </c>
      <c r="J53" s="297" t="s">
        <v>70</v>
      </c>
      <c r="K53" s="20"/>
      <c r="L53" s="205"/>
      <c r="M53" s="205">
        <v>30</v>
      </c>
      <c r="N53" s="198"/>
      <c r="O53" s="132"/>
      <c r="P53" s="20"/>
      <c r="Q53" s="205"/>
      <c r="R53" s="205">
        <v>30</v>
      </c>
      <c r="S53" s="131"/>
      <c r="T53" s="132"/>
      <c r="U53" s="20"/>
      <c r="V53" s="205"/>
      <c r="W53" s="205"/>
      <c r="X53" s="131"/>
      <c r="Y53" s="132"/>
      <c r="Z53" s="20"/>
      <c r="AA53" s="205"/>
      <c r="AB53" s="205"/>
      <c r="AC53" s="131"/>
      <c r="AD53" s="132"/>
      <c r="AE53" s="234">
        <f t="shared" si="8"/>
        <v>0</v>
      </c>
      <c r="AF53" s="208">
        <f t="shared" si="9"/>
        <v>0</v>
      </c>
      <c r="AG53" s="208">
        <f t="shared" si="10"/>
        <v>60</v>
      </c>
      <c r="AH53" s="208">
        <f t="shared" si="11"/>
        <v>0</v>
      </c>
      <c r="AI53" s="239">
        <f t="shared" si="12"/>
        <v>0</v>
      </c>
      <c r="AJ53" s="278"/>
      <c r="AK53" s="329">
        <v>23410279</v>
      </c>
      <c r="AL53" s="270"/>
      <c r="AM53" s="270"/>
      <c r="AN53" s="218"/>
      <c r="AO53" s="218"/>
      <c r="AP53" s="218"/>
      <c r="AQ53" s="218"/>
      <c r="AR53" s="212"/>
    </row>
    <row r="54" spans="1:44" ht="16.5" customHeight="1">
      <c r="A54" s="187">
        <v>6</v>
      </c>
      <c r="B54" s="294" t="s">
        <v>424</v>
      </c>
      <c r="C54" s="297" t="s">
        <v>468</v>
      </c>
      <c r="D54" s="233">
        <v>2931351</v>
      </c>
      <c r="E54" s="295" t="s">
        <v>608</v>
      </c>
      <c r="F54" s="295" t="s">
        <v>138</v>
      </c>
      <c r="G54" s="296">
        <v>37550</v>
      </c>
      <c r="H54" s="297">
        <v>801</v>
      </c>
      <c r="I54" s="297">
        <v>8</v>
      </c>
      <c r="J54" s="297" t="s">
        <v>71</v>
      </c>
      <c r="K54" s="20"/>
      <c r="L54" s="205"/>
      <c r="M54" s="205"/>
      <c r="N54" s="198">
        <v>100</v>
      </c>
      <c r="O54" s="132"/>
      <c r="P54" s="20"/>
      <c r="Q54" s="205"/>
      <c r="R54" s="205">
        <v>25</v>
      </c>
      <c r="S54" s="131"/>
      <c r="T54" s="132"/>
      <c r="U54" s="20"/>
      <c r="V54" s="205"/>
      <c r="W54" s="205"/>
      <c r="X54" s="131"/>
      <c r="Y54" s="132"/>
      <c r="Z54" s="20"/>
      <c r="AA54" s="205"/>
      <c r="AB54" s="205"/>
      <c r="AC54" s="131"/>
      <c r="AD54" s="132"/>
      <c r="AE54" s="234">
        <f t="shared" si="8"/>
        <v>0</v>
      </c>
      <c r="AF54" s="208">
        <f t="shared" si="9"/>
        <v>0</v>
      </c>
      <c r="AG54" s="208">
        <f t="shared" si="10"/>
        <v>26</v>
      </c>
      <c r="AH54" s="208">
        <f t="shared" si="11"/>
        <v>0</v>
      </c>
      <c r="AI54" s="239">
        <f t="shared" si="12"/>
        <v>0</v>
      </c>
      <c r="AJ54" s="275"/>
      <c r="AK54" s="329" t="s">
        <v>498</v>
      </c>
      <c r="AL54" s="270"/>
      <c r="AM54" s="270"/>
      <c r="AN54" s="218"/>
      <c r="AO54" s="218"/>
      <c r="AP54" s="218"/>
      <c r="AQ54" s="218"/>
      <c r="AR54" s="212"/>
    </row>
    <row r="55" spans="1:44" ht="16.5" customHeight="1">
      <c r="A55" s="187">
        <v>7</v>
      </c>
      <c r="B55" s="294" t="s">
        <v>403</v>
      </c>
      <c r="C55" s="297" t="s">
        <v>444</v>
      </c>
      <c r="D55" s="229">
        <v>7518022</v>
      </c>
      <c r="E55" s="295" t="s">
        <v>609</v>
      </c>
      <c r="F55" s="295" t="s">
        <v>130</v>
      </c>
      <c r="G55" s="296">
        <v>37156</v>
      </c>
      <c r="H55" s="297">
        <v>766</v>
      </c>
      <c r="I55" s="297">
        <v>7</v>
      </c>
      <c r="J55" s="297" t="s">
        <v>70</v>
      </c>
      <c r="K55" s="20"/>
      <c r="L55" s="205"/>
      <c r="M55" s="205">
        <v>25</v>
      </c>
      <c r="N55" s="247"/>
      <c r="O55" s="132"/>
      <c r="P55" s="20"/>
      <c r="Q55" s="205"/>
      <c r="R55" s="205">
        <v>20</v>
      </c>
      <c r="S55" s="131"/>
      <c r="T55" s="132"/>
      <c r="U55" s="20"/>
      <c r="V55" s="205"/>
      <c r="W55" s="205"/>
      <c r="X55" s="131"/>
      <c r="Y55" s="132"/>
      <c r="Z55" s="20"/>
      <c r="AA55" s="205"/>
      <c r="AB55" s="205"/>
      <c r="AC55" s="131"/>
      <c r="AD55" s="132"/>
      <c r="AE55" s="253">
        <f t="shared" si="8"/>
        <v>0</v>
      </c>
      <c r="AF55" s="254">
        <f t="shared" si="9"/>
        <v>0</v>
      </c>
      <c r="AG55" s="254">
        <f t="shared" si="10"/>
        <v>45</v>
      </c>
      <c r="AH55" s="254">
        <f t="shared" si="11"/>
        <v>0</v>
      </c>
      <c r="AI55" s="255">
        <f t="shared" si="12"/>
        <v>0</v>
      </c>
      <c r="AJ55" s="286"/>
      <c r="AK55" s="329">
        <v>12751163</v>
      </c>
      <c r="AL55" s="270"/>
      <c r="AM55" s="270"/>
      <c r="AN55" s="218"/>
      <c r="AO55" s="218"/>
      <c r="AP55" s="218"/>
      <c r="AQ55" s="218"/>
      <c r="AR55" s="212"/>
    </row>
    <row r="56" spans="1:44" ht="16.5" customHeight="1">
      <c r="A56" s="187">
        <v>8</v>
      </c>
      <c r="B56" s="294" t="s">
        <v>418</v>
      </c>
      <c r="C56" s="297" t="s">
        <v>419</v>
      </c>
      <c r="D56" s="263">
        <v>4441453</v>
      </c>
      <c r="E56" s="295" t="s">
        <v>610</v>
      </c>
      <c r="F56" s="295" t="s">
        <v>5</v>
      </c>
      <c r="G56" s="296">
        <v>37794</v>
      </c>
      <c r="H56" s="297">
        <v>758</v>
      </c>
      <c r="I56" s="297">
        <v>7</v>
      </c>
      <c r="J56" s="297" t="s">
        <v>180</v>
      </c>
      <c r="K56" s="256"/>
      <c r="L56" s="258"/>
      <c r="M56" s="258"/>
      <c r="N56" s="260">
        <v>80</v>
      </c>
      <c r="O56" s="188"/>
      <c r="P56" s="256"/>
      <c r="Q56" s="258"/>
      <c r="R56" s="258">
        <v>15</v>
      </c>
      <c r="S56" s="186"/>
      <c r="T56" s="188"/>
      <c r="U56" s="256"/>
      <c r="V56" s="258"/>
      <c r="W56" s="258"/>
      <c r="X56" s="186"/>
      <c r="Y56" s="188"/>
      <c r="Z56" s="256"/>
      <c r="AA56" s="258"/>
      <c r="AB56" s="258"/>
      <c r="AC56" s="186"/>
      <c r="AD56" s="188"/>
      <c r="AE56" s="253">
        <f t="shared" si="8"/>
        <v>0</v>
      </c>
      <c r="AF56" s="254">
        <f t="shared" si="9"/>
        <v>0</v>
      </c>
      <c r="AG56" s="254">
        <f t="shared" si="10"/>
        <v>15</v>
      </c>
      <c r="AH56" s="254">
        <f t="shared" si="11"/>
        <v>80</v>
      </c>
      <c r="AI56" s="255">
        <f t="shared" si="12"/>
        <v>0</v>
      </c>
      <c r="AJ56" s="275"/>
      <c r="AK56" s="329" t="s">
        <v>632</v>
      </c>
      <c r="AL56" s="270"/>
      <c r="AM56" s="270"/>
      <c r="AN56" s="218"/>
      <c r="AO56" s="218"/>
      <c r="AP56" s="218"/>
      <c r="AQ56" s="218"/>
      <c r="AR56" s="212"/>
    </row>
    <row r="57" spans="1:44" ht="16.5" customHeight="1">
      <c r="A57" s="187">
        <v>9</v>
      </c>
      <c r="B57" s="294" t="s">
        <v>403</v>
      </c>
      <c r="C57" s="297" t="s">
        <v>412</v>
      </c>
      <c r="D57" s="229">
        <v>9242313</v>
      </c>
      <c r="E57" s="295" t="s">
        <v>611</v>
      </c>
      <c r="F57" s="295" t="s">
        <v>195</v>
      </c>
      <c r="G57" s="296">
        <v>37482</v>
      </c>
      <c r="H57" s="297">
        <v>686</v>
      </c>
      <c r="I57" s="297">
        <v>6</v>
      </c>
      <c r="J57" s="297" t="s">
        <v>71</v>
      </c>
      <c r="K57" s="20"/>
      <c r="L57" s="205"/>
      <c r="M57" s="205"/>
      <c r="N57" s="131">
        <v>80</v>
      </c>
      <c r="O57" s="132"/>
      <c r="P57" s="20"/>
      <c r="Q57" s="205"/>
      <c r="R57" s="205">
        <v>10</v>
      </c>
      <c r="S57" s="131"/>
      <c r="T57" s="132"/>
      <c r="U57" s="20"/>
      <c r="V57" s="205"/>
      <c r="W57" s="205"/>
      <c r="X57" s="131"/>
      <c r="Y57" s="132"/>
      <c r="Z57" s="20"/>
      <c r="AA57" s="205"/>
      <c r="AB57" s="205"/>
      <c r="AC57" s="131"/>
      <c r="AD57" s="132"/>
      <c r="AE57" s="253">
        <f t="shared" si="8"/>
        <v>0</v>
      </c>
      <c r="AF57" s="254">
        <f t="shared" si="9"/>
        <v>0</v>
      </c>
      <c r="AG57" s="254">
        <f t="shared" si="10"/>
        <v>10</v>
      </c>
      <c r="AH57" s="254">
        <f t="shared" si="11"/>
        <v>80</v>
      </c>
      <c r="AI57" s="255">
        <f t="shared" si="12"/>
        <v>0</v>
      </c>
      <c r="AJ57" s="275"/>
      <c r="AK57" s="329">
        <v>12920031</v>
      </c>
      <c r="AL57" s="270"/>
      <c r="AM57" s="270"/>
      <c r="AN57" s="218"/>
      <c r="AO57" s="218"/>
      <c r="AP57" s="218"/>
      <c r="AQ57" s="218"/>
      <c r="AR57" s="212"/>
    </row>
    <row r="58" spans="1:44" s="312" customFormat="1" ht="16.5" customHeight="1">
      <c r="A58" s="187">
        <v>10</v>
      </c>
      <c r="B58" s="294" t="s">
        <v>403</v>
      </c>
      <c r="C58" s="297" t="s">
        <v>432</v>
      </c>
      <c r="D58" s="311">
        <v>9134572</v>
      </c>
      <c r="E58" s="295" t="s">
        <v>612</v>
      </c>
      <c r="F58" s="295" t="s">
        <v>400</v>
      </c>
      <c r="G58" s="296">
        <v>36929</v>
      </c>
      <c r="H58" s="297">
        <v>608</v>
      </c>
      <c r="I58" s="297">
        <v>6</v>
      </c>
      <c r="J58" s="297" t="s">
        <v>70</v>
      </c>
      <c r="K58" s="300"/>
      <c r="L58" s="304"/>
      <c r="M58" s="304"/>
      <c r="N58" s="297">
        <v>65</v>
      </c>
      <c r="O58" s="298"/>
      <c r="P58" s="300"/>
      <c r="Q58" s="304"/>
      <c r="R58" s="304">
        <v>7</v>
      </c>
      <c r="S58" s="297"/>
      <c r="T58" s="298"/>
      <c r="U58" s="300"/>
      <c r="V58" s="304"/>
      <c r="W58" s="304"/>
      <c r="X58" s="297"/>
      <c r="Y58" s="298"/>
      <c r="Z58" s="300"/>
      <c r="AA58" s="304"/>
      <c r="AB58" s="304"/>
      <c r="AC58" s="297"/>
      <c r="AD58" s="298"/>
      <c r="AE58" s="308">
        <f>(K58+P58+U58+Z58)+MOD(ROUND((L58+Q58+V58+AA58-AF58)/100,),100)</f>
        <v>0</v>
      </c>
      <c r="AF58" s="305">
        <f>MOD(L58+Q58+V58+AA58+ROUND((M58+R58+W58+AB58-AG58)/100,),100)</f>
        <v>0</v>
      </c>
      <c r="AG58" s="305">
        <f>MOD(M58+R58+W58+AB58+ROUND((N58+S58+X58+AC58-AH58)/100,),100)</f>
        <v>7</v>
      </c>
      <c r="AH58" s="305">
        <f>MOD(N58+S58+X58+AC58+ROUND((O58+T58+Y58+AD58-AI58)/100,),100)</f>
        <v>65</v>
      </c>
      <c r="AI58" s="309">
        <f>MOD(O58+T58+Y58+AD58,100)</f>
        <v>0</v>
      </c>
      <c r="AJ58" s="338" t="s">
        <v>398</v>
      </c>
      <c r="AK58" s="329">
        <v>12910310</v>
      </c>
      <c r="AL58" s="330"/>
      <c r="AM58" s="330"/>
      <c r="AN58" s="306"/>
      <c r="AO58" s="306"/>
      <c r="AP58" s="306"/>
      <c r="AQ58" s="306"/>
      <c r="AR58" s="335"/>
    </row>
    <row r="59" spans="1:44" s="312" customFormat="1" ht="16.5" customHeight="1">
      <c r="A59" s="187">
        <v>11</v>
      </c>
      <c r="B59" s="294" t="s">
        <v>424</v>
      </c>
      <c r="C59" s="297" t="s">
        <v>468</v>
      </c>
      <c r="D59" s="311">
        <v>2929615</v>
      </c>
      <c r="E59" s="295" t="s">
        <v>613</v>
      </c>
      <c r="F59" s="295" t="s">
        <v>363</v>
      </c>
      <c r="G59" s="296">
        <v>37546</v>
      </c>
      <c r="H59" s="297">
        <v>772</v>
      </c>
      <c r="I59" s="297">
        <v>7</v>
      </c>
      <c r="J59" s="297" t="s">
        <v>71</v>
      </c>
      <c r="K59" s="300"/>
      <c r="L59" s="304"/>
      <c r="M59" s="304"/>
      <c r="N59" s="297">
        <v>80</v>
      </c>
      <c r="O59" s="298"/>
      <c r="P59" s="300"/>
      <c r="Q59" s="304"/>
      <c r="R59" s="304"/>
      <c r="S59" s="297">
        <v>100</v>
      </c>
      <c r="T59" s="298"/>
      <c r="U59" s="300"/>
      <c r="V59" s="304"/>
      <c r="W59" s="304"/>
      <c r="X59" s="297"/>
      <c r="Y59" s="298"/>
      <c r="Z59" s="300"/>
      <c r="AA59" s="304"/>
      <c r="AB59" s="304"/>
      <c r="AC59" s="297"/>
      <c r="AD59" s="298"/>
      <c r="AE59" s="308">
        <f aca="true" t="shared" si="13" ref="AE59:AE64">(K59+P59+U59+Z59)+MOD(ROUND((L59+Q59+V59+AA59-AF59)/100,),100)</f>
        <v>0</v>
      </c>
      <c r="AF59" s="305">
        <f aca="true" t="shared" si="14" ref="AF59:AH64">MOD(L59+Q59+V59+AA59+ROUND((M59+R59+W59+AB59-AG59)/100,),100)</f>
        <v>0</v>
      </c>
      <c r="AG59" s="305">
        <f t="shared" si="14"/>
        <v>1</v>
      </c>
      <c r="AH59" s="305">
        <f t="shared" si="14"/>
        <v>80</v>
      </c>
      <c r="AI59" s="309">
        <f aca="true" t="shared" si="15" ref="AI59:AI64">MOD(O59+T59+Y59+AD59,100)</f>
        <v>0</v>
      </c>
      <c r="AJ59" s="332" t="s">
        <v>128</v>
      </c>
      <c r="AK59" s="329" t="s">
        <v>495</v>
      </c>
      <c r="AL59" s="330"/>
      <c r="AM59" s="330"/>
      <c r="AN59" s="306"/>
      <c r="AO59" s="306"/>
      <c r="AP59" s="306"/>
      <c r="AQ59" s="306"/>
      <c r="AR59" s="212"/>
    </row>
    <row r="60" spans="1:44" s="312" customFormat="1" ht="16.5" customHeight="1">
      <c r="A60" s="187">
        <v>12</v>
      </c>
      <c r="B60" s="294" t="s">
        <v>406</v>
      </c>
      <c r="C60" s="297" t="s">
        <v>407</v>
      </c>
      <c r="D60" s="311">
        <v>3722787</v>
      </c>
      <c r="E60" s="295" t="s">
        <v>614</v>
      </c>
      <c r="F60" s="295" t="s">
        <v>136</v>
      </c>
      <c r="G60" s="296">
        <v>36935</v>
      </c>
      <c r="H60" s="297">
        <v>760</v>
      </c>
      <c r="I60" s="297">
        <v>7</v>
      </c>
      <c r="J60" s="297" t="s">
        <v>70</v>
      </c>
      <c r="K60" s="20"/>
      <c r="L60" s="205"/>
      <c r="M60" s="205"/>
      <c r="N60" s="297">
        <v>40</v>
      </c>
      <c r="O60" s="132"/>
      <c r="P60" s="20"/>
      <c r="Q60" s="205"/>
      <c r="R60" s="205"/>
      <c r="S60" s="131">
        <v>100</v>
      </c>
      <c r="T60" s="132"/>
      <c r="U60" s="20"/>
      <c r="V60" s="205"/>
      <c r="W60" s="205"/>
      <c r="X60" s="131"/>
      <c r="Y60" s="132"/>
      <c r="Z60" s="20"/>
      <c r="AA60" s="205"/>
      <c r="AB60" s="205"/>
      <c r="AC60" s="131"/>
      <c r="AD60" s="303"/>
      <c r="AE60" s="308">
        <f t="shared" si="13"/>
        <v>0</v>
      </c>
      <c r="AF60" s="305">
        <f t="shared" si="14"/>
        <v>0</v>
      </c>
      <c r="AG60" s="305">
        <f t="shared" si="14"/>
        <v>1</v>
      </c>
      <c r="AH60" s="305">
        <f t="shared" si="14"/>
        <v>40</v>
      </c>
      <c r="AI60" s="309">
        <f t="shared" si="15"/>
        <v>0</v>
      </c>
      <c r="AJ60" s="332" t="s">
        <v>128</v>
      </c>
      <c r="AK60" s="329">
        <v>23370566</v>
      </c>
      <c r="AL60" s="330"/>
      <c r="AM60" s="330"/>
      <c r="AN60" s="306"/>
      <c r="AO60" s="306"/>
      <c r="AP60" s="306"/>
      <c r="AQ60" s="306"/>
      <c r="AR60" s="212"/>
    </row>
    <row r="61" spans="1:44" s="312" customFormat="1" ht="16.5" customHeight="1">
      <c r="A61" s="187">
        <v>13</v>
      </c>
      <c r="B61" s="294" t="s">
        <v>403</v>
      </c>
      <c r="C61" s="297" t="s">
        <v>474</v>
      </c>
      <c r="D61" s="311">
        <v>7723424</v>
      </c>
      <c r="E61" s="295" t="s">
        <v>615</v>
      </c>
      <c r="F61" s="295" t="s">
        <v>350</v>
      </c>
      <c r="G61" s="296">
        <v>36982</v>
      </c>
      <c r="H61" s="297">
        <v>848</v>
      </c>
      <c r="I61" s="297">
        <v>8</v>
      </c>
      <c r="J61" s="297" t="s">
        <v>70</v>
      </c>
      <c r="K61" s="300"/>
      <c r="L61" s="304"/>
      <c r="M61" s="304"/>
      <c r="N61" s="297"/>
      <c r="O61" s="298">
        <v>100</v>
      </c>
      <c r="P61" s="300"/>
      <c r="Q61" s="304"/>
      <c r="R61" s="304"/>
      <c r="S61" s="297">
        <v>100</v>
      </c>
      <c r="T61" s="298"/>
      <c r="U61" s="300"/>
      <c r="V61" s="304"/>
      <c r="W61" s="304"/>
      <c r="X61" s="297"/>
      <c r="Y61" s="298"/>
      <c r="Z61" s="300"/>
      <c r="AA61" s="304"/>
      <c r="AB61" s="304"/>
      <c r="AC61" s="297"/>
      <c r="AD61" s="298"/>
      <c r="AE61" s="308">
        <f t="shared" si="13"/>
        <v>0</v>
      </c>
      <c r="AF61" s="305">
        <f t="shared" si="14"/>
        <v>0</v>
      </c>
      <c r="AG61" s="305">
        <f t="shared" si="14"/>
        <v>1</v>
      </c>
      <c r="AH61" s="305">
        <f t="shared" si="14"/>
        <v>1</v>
      </c>
      <c r="AI61" s="309">
        <f t="shared" si="15"/>
        <v>0</v>
      </c>
      <c r="AJ61" s="332" t="s">
        <v>128</v>
      </c>
      <c r="AK61" s="329">
        <v>12770426</v>
      </c>
      <c r="AL61" s="330"/>
      <c r="AM61" s="330"/>
      <c r="AN61" s="306"/>
      <c r="AO61" s="306"/>
      <c r="AP61" s="306"/>
      <c r="AQ61" s="306"/>
      <c r="AR61" s="212"/>
    </row>
    <row r="62" spans="1:44" s="312" customFormat="1" ht="16.5" customHeight="1">
      <c r="A62" s="187">
        <v>14</v>
      </c>
      <c r="B62" s="294" t="s">
        <v>403</v>
      </c>
      <c r="C62" s="297" t="s">
        <v>404</v>
      </c>
      <c r="D62" s="311">
        <v>9442756</v>
      </c>
      <c r="E62" s="295" t="s">
        <v>616</v>
      </c>
      <c r="F62" s="295" t="s">
        <v>352</v>
      </c>
      <c r="G62" s="296">
        <v>37618</v>
      </c>
      <c r="H62" s="297">
        <v>710</v>
      </c>
      <c r="I62" s="297">
        <v>7</v>
      </c>
      <c r="J62" s="297" t="s">
        <v>71</v>
      </c>
      <c r="K62" s="300"/>
      <c r="L62" s="304"/>
      <c r="M62" s="304">
        <v>3</v>
      </c>
      <c r="N62" s="297"/>
      <c r="O62" s="298"/>
      <c r="P62" s="300"/>
      <c r="Q62" s="304"/>
      <c r="R62" s="304"/>
      <c r="S62" s="297">
        <v>80</v>
      </c>
      <c r="T62" s="298"/>
      <c r="U62" s="300"/>
      <c r="V62" s="304"/>
      <c r="W62" s="304"/>
      <c r="X62" s="297"/>
      <c r="Y62" s="298"/>
      <c r="Z62" s="300"/>
      <c r="AA62" s="304"/>
      <c r="AB62" s="304"/>
      <c r="AC62" s="297"/>
      <c r="AD62" s="298"/>
      <c r="AE62" s="308">
        <f t="shared" si="13"/>
        <v>0</v>
      </c>
      <c r="AF62" s="305">
        <f t="shared" si="14"/>
        <v>0</v>
      </c>
      <c r="AG62" s="305">
        <f t="shared" si="14"/>
        <v>3</v>
      </c>
      <c r="AH62" s="305">
        <f t="shared" si="14"/>
        <v>80</v>
      </c>
      <c r="AI62" s="309">
        <f t="shared" si="15"/>
        <v>0</v>
      </c>
      <c r="AJ62" s="332" t="s">
        <v>128</v>
      </c>
      <c r="AK62" s="329">
        <v>12941352</v>
      </c>
      <c r="AL62" s="330"/>
      <c r="AM62" s="330"/>
      <c r="AN62" s="306"/>
      <c r="AO62" s="306"/>
      <c r="AP62" s="306"/>
      <c r="AQ62" s="306"/>
      <c r="AR62" s="212"/>
    </row>
    <row r="63" spans="1:44" s="312" customFormat="1" ht="16.5" customHeight="1">
      <c r="A63" s="187">
        <v>15</v>
      </c>
      <c r="B63" s="294" t="s">
        <v>418</v>
      </c>
      <c r="C63" s="297" t="s">
        <v>419</v>
      </c>
      <c r="D63" s="311">
        <v>4443522</v>
      </c>
      <c r="E63" s="295" t="s">
        <v>617</v>
      </c>
      <c r="F63" s="295" t="s">
        <v>0</v>
      </c>
      <c r="G63" s="296">
        <v>36938</v>
      </c>
      <c r="H63" s="297">
        <v>691</v>
      </c>
      <c r="I63" s="297">
        <v>6</v>
      </c>
      <c r="J63" s="297" t="s">
        <v>70</v>
      </c>
      <c r="K63" s="300"/>
      <c r="L63" s="304"/>
      <c r="M63" s="304">
        <v>2</v>
      </c>
      <c r="N63" s="297"/>
      <c r="O63" s="298"/>
      <c r="P63" s="300"/>
      <c r="Q63" s="304"/>
      <c r="R63" s="304"/>
      <c r="S63" s="297">
        <v>80</v>
      </c>
      <c r="T63" s="298"/>
      <c r="U63" s="300"/>
      <c r="V63" s="304"/>
      <c r="W63" s="304"/>
      <c r="X63" s="297"/>
      <c r="Y63" s="298"/>
      <c r="Z63" s="300"/>
      <c r="AA63" s="304"/>
      <c r="AB63" s="304"/>
      <c r="AC63" s="297"/>
      <c r="AD63" s="298"/>
      <c r="AE63" s="308">
        <f t="shared" si="13"/>
        <v>0</v>
      </c>
      <c r="AF63" s="305">
        <f t="shared" si="14"/>
        <v>0</v>
      </c>
      <c r="AG63" s="305">
        <f t="shared" si="14"/>
        <v>2</v>
      </c>
      <c r="AH63" s="305">
        <f t="shared" si="14"/>
        <v>80</v>
      </c>
      <c r="AI63" s="309">
        <f t="shared" si="15"/>
        <v>0</v>
      </c>
      <c r="AJ63" s="332" t="s">
        <v>128</v>
      </c>
      <c r="AK63" s="329" t="s">
        <v>628</v>
      </c>
      <c r="AL63" s="330"/>
      <c r="AM63" s="330"/>
      <c r="AN63" s="306"/>
      <c r="AO63" s="306"/>
      <c r="AP63" s="306"/>
      <c r="AQ63" s="306"/>
      <c r="AR63" s="212"/>
    </row>
    <row r="64" spans="1:44" s="312" customFormat="1" ht="16.5" customHeight="1" thickBot="1">
      <c r="A64" s="187">
        <v>16</v>
      </c>
      <c r="B64" s="294" t="s">
        <v>403</v>
      </c>
      <c r="C64" s="297" t="s">
        <v>444</v>
      </c>
      <c r="D64" s="311">
        <v>7518100</v>
      </c>
      <c r="E64" s="295" t="s">
        <v>618</v>
      </c>
      <c r="F64" s="295" t="s">
        <v>130</v>
      </c>
      <c r="G64" s="296">
        <v>36991</v>
      </c>
      <c r="H64" s="297">
        <v>734</v>
      </c>
      <c r="I64" s="297">
        <v>7</v>
      </c>
      <c r="J64" s="297" t="s">
        <v>70</v>
      </c>
      <c r="K64" s="300"/>
      <c r="L64" s="304"/>
      <c r="M64" s="304"/>
      <c r="N64" s="297"/>
      <c r="O64" s="298">
        <v>100</v>
      </c>
      <c r="P64" s="300"/>
      <c r="Q64" s="304"/>
      <c r="R64" s="304"/>
      <c r="S64" s="297">
        <v>65</v>
      </c>
      <c r="T64" s="298"/>
      <c r="U64" s="300"/>
      <c r="V64" s="304"/>
      <c r="W64" s="304"/>
      <c r="X64" s="297"/>
      <c r="Y64" s="298"/>
      <c r="Z64" s="300"/>
      <c r="AA64" s="304"/>
      <c r="AB64" s="304"/>
      <c r="AC64" s="297"/>
      <c r="AD64" s="298"/>
      <c r="AE64" s="308">
        <f t="shared" si="13"/>
        <v>0</v>
      </c>
      <c r="AF64" s="305">
        <f t="shared" si="14"/>
        <v>0</v>
      </c>
      <c r="AG64" s="305">
        <f t="shared" si="14"/>
        <v>0</v>
      </c>
      <c r="AH64" s="305">
        <f t="shared" si="14"/>
        <v>66</v>
      </c>
      <c r="AI64" s="309">
        <f t="shared" si="15"/>
        <v>0</v>
      </c>
      <c r="AJ64" s="332" t="s">
        <v>128</v>
      </c>
      <c r="AK64" s="329">
        <v>12751163</v>
      </c>
      <c r="AL64" s="330"/>
      <c r="AM64" s="330"/>
      <c r="AN64" s="306"/>
      <c r="AO64" s="306"/>
      <c r="AP64" s="306"/>
      <c r="AQ64" s="306"/>
      <c r="AR64" s="212"/>
    </row>
    <row r="65" spans="1:44" s="312" customFormat="1" ht="16.5" customHeight="1" thickBot="1" thickTop="1">
      <c r="A65" s="318"/>
      <c r="B65" s="319"/>
      <c r="C65" s="320"/>
      <c r="D65" s="321" t="s">
        <v>334</v>
      </c>
      <c r="E65" s="317"/>
      <c r="F65" s="317"/>
      <c r="G65" s="317"/>
      <c r="H65" s="317"/>
      <c r="I65" s="317"/>
      <c r="J65" s="317"/>
      <c r="K65" s="317"/>
      <c r="L65" s="317"/>
      <c r="M65" s="317"/>
      <c r="N65" s="325"/>
      <c r="O65" s="317"/>
      <c r="P65" s="317"/>
      <c r="Q65" s="317"/>
      <c r="R65" s="317"/>
      <c r="S65" s="317"/>
      <c r="T65" s="317"/>
      <c r="U65" s="317"/>
      <c r="V65" s="317"/>
      <c r="W65" s="317"/>
      <c r="X65" s="317"/>
      <c r="Y65" s="317"/>
      <c r="Z65" s="317"/>
      <c r="AA65" s="317"/>
      <c r="AB65" s="317"/>
      <c r="AC65" s="317"/>
      <c r="AD65" s="317"/>
      <c r="AE65" s="317"/>
      <c r="AF65" s="317"/>
      <c r="AG65" s="317"/>
      <c r="AH65" s="317"/>
      <c r="AI65" s="317"/>
      <c r="AJ65" s="333"/>
      <c r="AK65" s="306"/>
      <c r="AL65" s="331"/>
      <c r="AM65" s="331"/>
      <c r="AN65" s="331"/>
      <c r="AO65" s="331"/>
      <c r="AP65" s="331"/>
      <c r="AQ65" s="331"/>
      <c r="AR65" s="331"/>
    </row>
    <row r="66" spans="1:44" s="312" customFormat="1" ht="16.5" customHeight="1" thickBot="1" thickTop="1">
      <c r="A66" s="328" t="s">
        <v>280</v>
      </c>
      <c r="B66" s="294" t="s">
        <v>418</v>
      </c>
      <c r="C66" s="297" t="s">
        <v>438</v>
      </c>
      <c r="D66" s="311">
        <v>4930116</v>
      </c>
      <c r="E66" s="295" t="s">
        <v>619</v>
      </c>
      <c r="F66" s="295" t="s">
        <v>373</v>
      </c>
      <c r="G66" s="296">
        <v>37067</v>
      </c>
      <c r="H66" s="297">
        <v>897</v>
      </c>
      <c r="I66" s="297">
        <v>8</v>
      </c>
      <c r="J66" s="297" t="s">
        <v>70</v>
      </c>
      <c r="K66" s="300"/>
      <c r="L66" s="304"/>
      <c r="M66" s="327"/>
      <c r="N66" s="297"/>
      <c r="O66" s="298"/>
      <c r="P66" s="300"/>
      <c r="Q66" s="304"/>
      <c r="R66" s="304"/>
      <c r="S66" s="297">
        <v>100</v>
      </c>
      <c r="T66" s="298"/>
      <c r="U66" s="300"/>
      <c r="V66" s="304"/>
      <c r="W66" s="327"/>
      <c r="X66" s="297"/>
      <c r="Y66" s="298"/>
      <c r="Z66" s="300"/>
      <c r="AA66" s="304"/>
      <c r="AB66" s="304"/>
      <c r="AC66" s="297"/>
      <c r="AD66" s="298"/>
      <c r="AE66" s="308">
        <f>(K66+P66+U66+Z66)+MOD(ROUND((L66+Q66+V66+AA66-AF66)/100,),100)</f>
        <v>0</v>
      </c>
      <c r="AF66" s="305">
        <f>MOD(L66+Q66+V66+AA66+ROUND((M66+R66+W66+AB66-AG66)/100,),100)</f>
        <v>0</v>
      </c>
      <c r="AG66" s="305">
        <f>MOD(M66+R66+W66+AB66+ROUND((N66+S66+X66+AC66-AH66)/100,),100)</f>
        <v>1</v>
      </c>
      <c r="AH66" s="305">
        <f>MOD(N66+S66+X66+AC66+ROUND((O66+T66+Y66+AD66-AI66)/100,),100)</f>
        <v>0</v>
      </c>
      <c r="AI66" s="309">
        <f>MOD(O66+T66+Y66+AD66,100)</f>
        <v>0</v>
      </c>
      <c r="AJ66" s="332"/>
      <c r="AK66" s="329" t="s">
        <v>633</v>
      </c>
      <c r="AL66" s="330"/>
      <c r="AM66" s="330"/>
      <c r="AN66" s="306"/>
      <c r="AO66" s="306"/>
      <c r="AP66" s="306"/>
      <c r="AQ66" s="306"/>
      <c r="AR66" s="212"/>
    </row>
    <row r="67" spans="1:44" s="312" customFormat="1" ht="16.5" customHeight="1" thickBot="1" thickTop="1">
      <c r="A67" s="318"/>
      <c r="B67" s="319"/>
      <c r="C67" s="320"/>
      <c r="D67" s="321" t="s">
        <v>336</v>
      </c>
      <c r="E67" s="317"/>
      <c r="F67" s="317"/>
      <c r="G67" s="317"/>
      <c r="H67" s="317"/>
      <c r="I67" s="317"/>
      <c r="J67" s="317"/>
      <c r="K67" s="317"/>
      <c r="L67" s="317"/>
      <c r="M67" s="317"/>
      <c r="N67" s="325"/>
      <c r="O67" s="317"/>
      <c r="P67" s="317"/>
      <c r="Q67" s="317"/>
      <c r="R67" s="317"/>
      <c r="S67" s="317"/>
      <c r="T67" s="317"/>
      <c r="U67" s="317"/>
      <c r="V67" s="317"/>
      <c r="W67" s="317"/>
      <c r="X67" s="317"/>
      <c r="Y67" s="317"/>
      <c r="Z67" s="317"/>
      <c r="AA67" s="317"/>
      <c r="AB67" s="317"/>
      <c r="AC67" s="317"/>
      <c r="AD67" s="317"/>
      <c r="AE67" s="317"/>
      <c r="AF67" s="317"/>
      <c r="AG67" s="317"/>
      <c r="AH67" s="317"/>
      <c r="AI67" s="317"/>
      <c r="AJ67" s="333"/>
      <c r="AK67" s="306"/>
      <c r="AL67" s="331"/>
      <c r="AM67" s="331"/>
      <c r="AN67" s="331"/>
      <c r="AO67" s="331"/>
      <c r="AP67" s="331"/>
      <c r="AQ67" s="331"/>
      <c r="AR67" s="331"/>
    </row>
    <row r="68" spans="1:44" s="312" customFormat="1" ht="16.5" customHeight="1" thickTop="1">
      <c r="A68" s="310" t="s">
        <v>339</v>
      </c>
      <c r="B68" s="294" t="s">
        <v>406</v>
      </c>
      <c r="C68" s="297" t="s">
        <v>407</v>
      </c>
      <c r="D68" s="313">
        <v>3719622</v>
      </c>
      <c r="E68" s="295" t="s">
        <v>620</v>
      </c>
      <c r="F68" s="295" t="s">
        <v>294</v>
      </c>
      <c r="G68" s="296">
        <v>37371</v>
      </c>
      <c r="H68" s="297">
        <v>772</v>
      </c>
      <c r="I68" s="297">
        <v>7</v>
      </c>
      <c r="J68" s="297" t="s">
        <v>71</v>
      </c>
      <c r="K68" s="300"/>
      <c r="L68" s="304"/>
      <c r="M68" s="304"/>
      <c r="N68" s="297">
        <v>100</v>
      </c>
      <c r="O68" s="298"/>
      <c r="P68" s="300"/>
      <c r="Q68" s="304"/>
      <c r="R68" s="304">
        <v>5</v>
      </c>
      <c r="S68" s="297"/>
      <c r="T68" s="298"/>
      <c r="U68" s="300"/>
      <c r="V68" s="304"/>
      <c r="W68" s="304"/>
      <c r="X68" s="297"/>
      <c r="Y68" s="298"/>
      <c r="Z68" s="300"/>
      <c r="AA68" s="304"/>
      <c r="AB68" s="304"/>
      <c r="AC68" s="297"/>
      <c r="AD68" s="298"/>
      <c r="AE68" s="308">
        <f t="shared" si="8"/>
        <v>0</v>
      </c>
      <c r="AF68" s="305">
        <f t="shared" si="9"/>
        <v>0</v>
      </c>
      <c r="AG68" s="305">
        <f t="shared" si="10"/>
        <v>6</v>
      </c>
      <c r="AH68" s="305">
        <f t="shared" si="11"/>
        <v>0</v>
      </c>
      <c r="AI68" s="309">
        <f t="shared" si="12"/>
        <v>0</v>
      </c>
      <c r="AJ68" s="293" t="s">
        <v>290</v>
      </c>
      <c r="AK68" s="329">
        <v>23370269</v>
      </c>
      <c r="AL68" s="330"/>
      <c r="AM68" s="330"/>
      <c r="AN68" s="306"/>
      <c r="AO68" s="306"/>
      <c r="AP68" s="306"/>
      <c r="AQ68" s="306"/>
      <c r="AR68" s="335"/>
    </row>
    <row r="69" spans="1:44" s="312" customFormat="1" ht="16.5" customHeight="1">
      <c r="A69" s="310" t="s">
        <v>340</v>
      </c>
      <c r="B69" s="294" t="s">
        <v>418</v>
      </c>
      <c r="C69" s="297" t="s">
        <v>419</v>
      </c>
      <c r="D69" s="311">
        <v>4443332</v>
      </c>
      <c r="E69" s="295" t="s">
        <v>621</v>
      </c>
      <c r="F69" s="295" t="s">
        <v>202</v>
      </c>
      <c r="G69" s="296">
        <v>37152</v>
      </c>
      <c r="H69" s="297">
        <v>721</v>
      </c>
      <c r="I69" s="297">
        <v>7</v>
      </c>
      <c r="J69" s="297" t="s">
        <v>70</v>
      </c>
      <c r="K69" s="300"/>
      <c r="L69" s="304"/>
      <c r="M69" s="304"/>
      <c r="N69" s="297">
        <v>100</v>
      </c>
      <c r="O69" s="298"/>
      <c r="P69" s="300"/>
      <c r="Q69" s="304"/>
      <c r="R69" s="304">
        <v>4</v>
      </c>
      <c r="S69" s="297"/>
      <c r="T69" s="298"/>
      <c r="U69" s="300"/>
      <c r="V69" s="304"/>
      <c r="W69" s="304"/>
      <c r="X69" s="297"/>
      <c r="Y69" s="298"/>
      <c r="Z69" s="300"/>
      <c r="AA69" s="304"/>
      <c r="AB69" s="304"/>
      <c r="AC69" s="297"/>
      <c r="AD69" s="298"/>
      <c r="AE69" s="308">
        <f t="shared" si="8"/>
        <v>0</v>
      </c>
      <c r="AF69" s="305">
        <f t="shared" si="9"/>
        <v>0</v>
      </c>
      <c r="AG69" s="305">
        <f t="shared" si="10"/>
        <v>5</v>
      </c>
      <c r="AH69" s="305">
        <f t="shared" si="11"/>
        <v>0</v>
      </c>
      <c r="AI69" s="309">
        <f t="shared" si="12"/>
        <v>0</v>
      </c>
      <c r="AJ69" s="293" t="s">
        <v>290</v>
      </c>
      <c r="AK69" s="329" t="s">
        <v>634</v>
      </c>
      <c r="AL69" s="330"/>
      <c r="AM69" s="330"/>
      <c r="AN69" s="306"/>
      <c r="AO69" s="306"/>
      <c r="AP69" s="306"/>
      <c r="AQ69" s="306"/>
      <c r="AR69" s="335"/>
    </row>
    <row r="70" spans="1:44" s="312" customFormat="1" ht="16.5" customHeight="1">
      <c r="A70" s="310" t="s">
        <v>341</v>
      </c>
      <c r="B70" s="294" t="s">
        <v>418</v>
      </c>
      <c r="C70" s="297" t="s">
        <v>419</v>
      </c>
      <c r="D70" s="313">
        <v>4442099</v>
      </c>
      <c r="E70" s="295" t="s">
        <v>622</v>
      </c>
      <c r="F70" s="295" t="s">
        <v>208</v>
      </c>
      <c r="G70" s="296">
        <v>37537</v>
      </c>
      <c r="H70" s="297">
        <v>781</v>
      </c>
      <c r="I70" s="297">
        <v>7</v>
      </c>
      <c r="J70" s="297" t="s">
        <v>71</v>
      </c>
      <c r="K70" s="300"/>
      <c r="L70" s="304"/>
      <c r="M70" s="304"/>
      <c r="N70" s="297">
        <v>80</v>
      </c>
      <c r="O70" s="298"/>
      <c r="P70" s="300"/>
      <c r="Q70" s="304"/>
      <c r="R70" s="304">
        <v>3</v>
      </c>
      <c r="S70" s="297"/>
      <c r="T70" s="298"/>
      <c r="U70" s="300"/>
      <c r="V70" s="304"/>
      <c r="W70" s="304"/>
      <c r="X70" s="297"/>
      <c r="Y70" s="298"/>
      <c r="Z70" s="300"/>
      <c r="AA70" s="304"/>
      <c r="AB70" s="304"/>
      <c r="AC70" s="297"/>
      <c r="AD70" s="298"/>
      <c r="AE70" s="308">
        <f t="shared" si="8"/>
        <v>0</v>
      </c>
      <c r="AF70" s="305">
        <f t="shared" si="9"/>
        <v>0</v>
      </c>
      <c r="AG70" s="305">
        <f t="shared" si="10"/>
        <v>3</v>
      </c>
      <c r="AH70" s="305">
        <f t="shared" si="11"/>
        <v>80</v>
      </c>
      <c r="AI70" s="309">
        <f t="shared" si="12"/>
        <v>0</v>
      </c>
      <c r="AJ70" s="293" t="s">
        <v>290</v>
      </c>
      <c r="AK70" s="329" t="s">
        <v>635</v>
      </c>
      <c r="AL70" s="330"/>
      <c r="AM70" s="330"/>
      <c r="AN70" s="306"/>
      <c r="AO70" s="306"/>
      <c r="AP70" s="306"/>
      <c r="AQ70" s="306"/>
      <c r="AR70" s="335"/>
    </row>
    <row r="71" spans="1:44" s="312" customFormat="1" ht="16.5" customHeight="1" thickBot="1">
      <c r="A71" s="310" t="s">
        <v>342</v>
      </c>
      <c r="B71" s="294" t="s">
        <v>406</v>
      </c>
      <c r="C71" s="297" t="s">
        <v>465</v>
      </c>
      <c r="D71" s="311">
        <v>186737</v>
      </c>
      <c r="E71" s="295" t="s">
        <v>623</v>
      </c>
      <c r="F71" s="295" t="s">
        <v>154</v>
      </c>
      <c r="G71" s="296">
        <v>36902</v>
      </c>
      <c r="H71" s="297">
        <v>725</v>
      </c>
      <c r="I71" s="297">
        <v>7</v>
      </c>
      <c r="J71" s="297" t="s">
        <v>70</v>
      </c>
      <c r="K71" s="300"/>
      <c r="L71" s="304"/>
      <c r="M71" s="304">
        <v>50</v>
      </c>
      <c r="N71" s="297"/>
      <c r="O71" s="298"/>
      <c r="P71" s="300"/>
      <c r="Q71" s="304"/>
      <c r="R71" s="304">
        <v>2</v>
      </c>
      <c r="S71" s="297"/>
      <c r="T71" s="298"/>
      <c r="U71" s="300"/>
      <c r="V71" s="304"/>
      <c r="W71" s="304"/>
      <c r="X71" s="297"/>
      <c r="Y71" s="298"/>
      <c r="Z71" s="300"/>
      <c r="AA71" s="304"/>
      <c r="AB71" s="304"/>
      <c r="AC71" s="297"/>
      <c r="AD71" s="298"/>
      <c r="AE71" s="308">
        <f t="shared" si="8"/>
        <v>0</v>
      </c>
      <c r="AF71" s="305">
        <f t="shared" si="9"/>
        <v>0</v>
      </c>
      <c r="AG71" s="305">
        <f t="shared" si="10"/>
        <v>52</v>
      </c>
      <c r="AH71" s="305">
        <f t="shared" si="11"/>
        <v>0</v>
      </c>
      <c r="AI71" s="309">
        <f t="shared" si="12"/>
        <v>0</v>
      </c>
      <c r="AJ71" s="293" t="s">
        <v>290</v>
      </c>
      <c r="AK71" s="329">
        <v>23180174</v>
      </c>
      <c r="AL71" s="330"/>
      <c r="AM71" s="330"/>
      <c r="AN71" s="306"/>
      <c r="AO71" s="306"/>
      <c r="AP71" s="306"/>
      <c r="AQ71" s="306"/>
      <c r="AR71" s="335"/>
    </row>
    <row r="72" spans="1:36" ht="16.5" customHeight="1" thickTop="1">
      <c r="A72" s="1"/>
      <c r="B72" s="19"/>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4"/>
    </row>
    <row r="73" spans="5:35" ht="16.5" customHeight="1">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6"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273" t="s">
        <v>290</v>
      </c>
    </row>
    <row r="75" spans="1:36"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275" t="s">
        <v>128</v>
      </c>
    </row>
    <row r="76" spans="1:36"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338" t="s">
        <v>398</v>
      </c>
    </row>
    <row r="77" spans="1:36"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339" t="s">
        <v>399</v>
      </c>
    </row>
    <row r="78" spans="1:36"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4"/>
    </row>
    <row r="79" spans="1:36"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4"/>
    </row>
    <row r="80" spans="1:36"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4"/>
    </row>
    <row r="81" spans="1:36"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4"/>
    </row>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5.75" customHeight="1"/>
    <row r="187" ht="15.75" customHeight="1"/>
    <row r="188" ht="15.75" customHeight="1"/>
    <row r="189" ht="15.75" customHeight="1"/>
    <row r="190" ht="15.75" customHeight="1"/>
    <row r="191" ht="15.75" customHeight="1"/>
    <row r="192" ht="16.5" customHeight="1"/>
    <row r="193" ht="15" customHeight="1"/>
  </sheetData>
  <sheetProtection/>
  <autoFilter ref="A2:AK2"/>
  <mergeCells count="26">
    <mergeCell ref="AE4:AI4"/>
    <mergeCell ref="AE46:AI46"/>
    <mergeCell ref="A44:AI44"/>
    <mergeCell ref="A46:J46"/>
    <mergeCell ref="K46:O46"/>
    <mergeCell ref="P46:T46"/>
    <mergeCell ref="U46:Y46"/>
    <mergeCell ref="Z46:AD46"/>
    <mergeCell ref="K4:O4"/>
    <mergeCell ref="A4:J4"/>
    <mergeCell ref="K47:O47"/>
    <mergeCell ref="P47:T47"/>
    <mergeCell ref="U47:Y47"/>
    <mergeCell ref="Z47:AD47"/>
    <mergeCell ref="U4:Y4"/>
    <mergeCell ref="Z4:AD4"/>
    <mergeCell ref="AE47:AI47"/>
    <mergeCell ref="P4:T4"/>
    <mergeCell ref="A47:J47"/>
    <mergeCell ref="A1:AI1"/>
    <mergeCell ref="A3:J3"/>
    <mergeCell ref="K3:O3"/>
    <mergeCell ref="P3:T3"/>
    <mergeCell ref="U3:Y3"/>
    <mergeCell ref="Z3:AD3"/>
    <mergeCell ref="AE3:AI3"/>
  </mergeCells>
  <conditionalFormatting sqref="J1:J65536">
    <cfRule type="cellIs" priority="148" dxfId="69" operator="equal">
      <formula>"P"</formula>
    </cfRule>
    <cfRule type="cellIs" priority="152" dxfId="69" operator="between">
      <formula>"B1"</formula>
      <formula>"B2"</formula>
    </cfRule>
  </conditionalFormatting>
  <conditionalFormatting sqref="AM1:AM65536">
    <cfRule type="cellIs" priority="137" dxfId="2" operator="notEqual">
      <formula>"Standard"</formula>
    </cfRule>
  </conditionalFormatting>
  <conditionalFormatting sqref="AN1:AN65536">
    <cfRule type="cellIs" priority="136" dxfId="2" operator="notEqual">
      <formula>"T"</formula>
    </cfRule>
  </conditionalFormatting>
  <conditionalFormatting sqref="AR1:AR65536">
    <cfRule type="cellIs" priority="135" dxfId="2" operator="greaterThanOrEqual" stopIfTrue="1">
      <formula>41091</formula>
    </cfRule>
  </conditionalFormatting>
  <conditionalFormatting sqref="AL1:AL65536">
    <cfRule type="cellIs" priority="134" dxfId="2" operator="notEqual">
      <formula>"validé"</formula>
    </cfRule>
  </conditionalFormatting>
  <conditionalFormatting sqref="AO1:AO65536">
    <cfRule type="cellIs" priority="132" dxfId="0" operator="lessThan">
      <formula>0</formula>
    </cfRule>
    <cfRule type="cellIs" priority="133" dxfId="2" operator="lessThan">
      <formula>-13</formula>
    </cfRule>
  </conditionalFormatting>
  <conditionalFormatting sqref="AJ78:AJ65536 AJ1:AJ57 AJ59:AJ75">
    <cfRule type="cellIs" priority="88" dxfId="2" operator="equal">
      <formula>"ò"</formula>
    </cfRule>
    <cfRule type="cellIs" priority="89" dxfId="12" operator="equal">
      <formula>"ñ"</formula>
    </cfRule>
  </conditionalFormatting>
  <conditionalFormatting sqref="AO20:AO32">
    <cfRule type="cellIs" priority="47" dxfId="0" operator="lessThan">
      <formula>0</formula>
    </cfRule>
    <cfRule type="cellIs" priority="48" dxfId="2" operator="lessThan">
      <formula>-15</formula>
    </cfRule>
  </conditionalFormatting>
  <conditionalFormatting sqref="AO20:AO32 AO59:AO67">
    <cfRule type="cellIs" priority="38" dxfId="0" operator="lessThan">
      <formula>0</formula>
    </cfRule>
    <cfRule type="cellIs" priority="39" dxfId="2" operator="lessThan">
      <formula>-18</formula>
    </cfRule>
  </conditionalFormatting>
  <hyperlinks>
    <hyperlink ref="G3" r:id="rId1" display="javascript:closeWindow();openWindowName('ind_visualiserResultatJoueurCritFed.do?idLicence=63633&amp;numeroLic=4423924','VisuResultat',500,170,'yes')"/>
    <hyperlink ref="E3" r:id="rId2" display="javascript:closeWindow();openWindowName('ind_visualiserResultatJoueurCritFed.do?idLicence=230723&amp;numeroLic=4428767','VisuResultat',500,170,'yes')"/>
    <hyperlink ref="AH93" r:id="rId3" display="javascript:closeWindow();openWindowName('ind_visualiserResultatJoueurCritFed.do?idLicence=335783&amp;numeroLic=4432220','VisuResultat',500,170,'yes')"/>
    <hyperlink ref="AH120" r:id="rId4" display="javascript:closeWindow();openWindowName('ind_visualiserResultatJoueurCritFed.do?idLicence=335783&amp;numeroLic=4432220','VisuResultat',500,170,'yes')"/>
    <hyperlink ref="AH78" r:id="rId5" display="javascript:closeWindow();openWindowName('ind_visualiserResultatJoueurCritFed.do?idLicence=335783&amp;numeroLic=4432220','VisuResultat',500,170,'yes')"/>
    <hyperlink ref="AI91" r:id="rId6" display="javascript:closeWindow();openWindowName('ind_visualiserResultatJoueurCritFed.do?idLicence=230723&amp;numeroLic=4428767','VisuResultat',500,170,'yes')"/>
    <hyperlink ref="AH91" r:id="rId7" display="javascript:closeWindow();openWindowName('ind_visualiserResultatJoueurCritFed.do?idLicence=230723&amp;numeroLic=4428767','VisuResultat',500,170,'yes')"/>
    <hyperlink ref="AI110" r:id="rId8" display="javascript:closeWindow();openWindowName('ind_visualiserResultatJoueurCritFed.do?idLicence=230723&amp;numeroLic=4428767','VisuResultat',500,170,'yes')"/>
    <hyperlink ref="AH110" r:id="rId9" display="javascript:closeWindow();openWindowName('ind_visualiserResultatJoueurCritFed.do?idLicence=230723&amp;numeroLic=4428767','VisuResultat',500,170,'yes')"/>
    <hyperlink ref="AH114" r:id="rId10" display="javascript:closeWindow();openWindowName('ind_visualiserResultatJoueurCritFed.do?idLicence=335783&amp;numeroLic=4432220','VisuResultat',500,170,'yes')"/>
    <hyperlink ref="AI76" r:id="rId11" display="javascript:closeWindow();openWindowName('ind_visualiserResultatJoueurCritFed.do?idLicence=230723&amp;numeroLic=4428767','VisuResultat',500,170,'yes')"/>
    <hyperlink ref="AH76" r:id="rId12" display="javascript:closeWindow();openWindowName('ind_visualiserResultatJoueurCritFed.do?idLicence=230723&amp;numeroLic=4428767','VisuResultat',500,170,'yes')"/>
    <hyperlink ref="AI95" r:id="rId13" display="javascript:closeWindow();openWindowName('ind_visualiserResultatJoueurCritFed.do?idLicence=230723&amp;numeroLic=4428767','VisuResultat',500,170,'yes')"/>
    <hyperlink ref="AH95" r:id="rId14" display="javascript:closeWindow();openWindowName('ind_visualiserResultatJoueurCritFed.do?idLicence=230723&amp;numeroLic=4428767','VisuResultat',500,170,'yes')"/>
    <hyperlink ref="AC4" r:id="rId15" display="javascript:closeWindow();openWindowName('ind_visualiserResultatJoueurCritFed.do?idLicence=63633&amp;numeroLic=4423924','VisuResultat',500,170,'yes')"/>
    <hyperlink ref="AC47" r:id="rId16" display="javascript:closeWindow();openWindowName('ind_visualiserResultatJoueurCritFed.do?idLicence=63633&amp;numeroLic=4423924','VisuResultat',500,170,'yes')"/>
    <hyperlink ref="AC46" r:id="rId17" display="javascript:closeWindow();openWindowName('ind_visualiserResultatJoueurCritFed.do?idLicence=63633&amp;numeroLic=4423924','VisuResultat',500,170,'yes')"/>
    <hyperlink ref="AC3" r:id="rId18" display="javascript:closeWindow();openWindowName('ind_visualiserResultatJoueurCritFed.do?idLicence=63633&amp;numeroLic=4423924','VisuResultat',500,170,'yes')"/>
    <hyperlink ref="F1" r:id="rId19" display="javascript:closeWindow();openWindowName('ind_visualiserResultatJoueurCritFed.do?idLicence=230723&amp;numeroLic=4428767','VisuResultat',500,170,'yes')"/>
    <hyperlink ref="E1" r:id="rId20" display="javascript:closeWindow();openWindowName('ind_visualiserResultatJoueurCritFed.do?idLicence=230723&amp;numeroLic=4428767','VisuResultat',500,170,'yes')"/>
    <hyperlink ref="F44" r:id="rId21" display="javascript:closeWindow();openWindowName('ind_visualiserResultatJoueurCritFed.do?idLicence=230723&amp;numeroLic=4428767','VisuResultat',500,170,'yes')"/>
    <hyperlink ref="E44" r:id="rId22"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23"/>
  <rowBreaks count="1" manualBreakCount="1">
    <brk id="41" max="35" man="1"/>
  </rowBreaks>
</worksheet>
</file>

<file path=xl/worksheets/sheet7.xml><?xml version="1.0" encoding="utf-8"?>
<worksheet xmlns="http://schemas.openxmlformats.org/spreadsheetml/2006/main" xmlns:r="http://schemas.openxmlformats.org/officeDocument/2006/relationships">
  <dimension ref="A1:AR83"/>
  <sheetViews>
    <sheetView showGridLines="0" showZeros="0" view="pageBreakPreview" zoomScale="71" zoomScaleSheetLayoutView="71" zoomScalePageLayoutView="0" workbookViewId="0" topLeftCell="A1">
      <selection activeCell="H24" sqref="H24"/>
    </sheetView>
  </sheetViews>
  <sheetFormatPr defaultColWidth="11.421875" defaultRowHeight="12.75"/>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35" width="3.7109375" style="4" customWidth="1"/>
    <col min="36" max="36" width="2.7109375" style="282" customWidth="1"/>
    <col min="37" max="37" width="11.421875" style="33" customWidth="1"/>
    <col min="38" max="43" width="11.421875" style="35" customWidth="1"/>
    <col min="44" max="44" width="12.8515625" style="35" customWidth="1"/>
    <col min="45" max="16384" width="11.421875" style="8" customWidth="1"/>
  </cols>
  <sheetData>
    <row r="1" spans="1:44" s="3" customFormat="1" ht="25.5" customHeight="1">
      <c r="A1" s="342" t="s">
        <v>327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276"/>
      <c r="AK1" s="267"/>
      <c r="AL1" s="268"/>
      <c r="AM1" s="268"/>
      <c r="AN1" s="268"/>
      <c r="AO1" s="268"/>
      <c r="AP1" s="268"/>
      <c r="AQ1" s="268"/>
      <c r="AR1" s="268"/>
    </row>
    <row r="2" spans="1:36" ht="16.5" customHeight="1" thickBot="1">
      <c r="A2" s="6" t="s">
        <v>24</v>
      </c>
      <c r="B2" s="180"/>
      <c r="E2" s="207">
        <v>41645</v>
      </c>
      <c r="F2" s="4"/>
      <c r="G2" s="4"/>
      <c r="H2"/>
      <c r="I2"/>
      <c r="J2"/>
      <c r="K2"/>
      <c r="L2"/>
      <c r="M2"/>
      <c r="N2"/>
      <c r="O2"/>
      <c r="P2"/>
      <c r="Q2"/>
      <c r="R2"/>
      <c r="S2"/>
      <c r="T2"/>
      <c r="U2"/>
      <c r="V2"/>
      <c r="W2"/>
      <c r="X2"/>
      <c r="Y2"/>
      <c r="Z2"/>
      <c r="AA2"/>
      <c r="AB2"/>
      <c r="AC2"/>
      <c r="AD2"/>
      <c r="AE2"/>
      <c r="AF2"/>
      <c r="AG2"/>
      <c r="AH2"/>
      <c r="AI2"/>
      <c r="AJ2" s="287"/>
    </row>
    <row r="3" spans="1:36" ht="18.75" customHeight="1" thickTop="1">
      <c r="A3" s="376" t="s">
        <v>124</v>
      </c>
      <c r="B3" s="376"/>
      <c r="C3" s="376"/>
      <c r="D3" s="376"/>
      <c r="E3" s="376"/>
      <c r="F3" s="376"/>
      <c r="G3" s="376"/>
      <c r="H3" s="376"/>
      <c r="I3" s="376"/>
      <c r="J3" s="377"/>
      <c r="K3" s="370" t="s">
        <v>25</v>
      </c>
      <c r="L3" s="371"/>
      <c r="M3" s="371"/>
      <c r="N3" s="371"/>
      <c r="O3" s="372"/>
      <c r="P3" s="370" t="s">
        <v>25</v>
      </c>
      <c r="Q3" s="371"/>
      <c r="R3" s="371"/>
      <c r="S3" s="371"/>
      <c r="T3" s="372"/>
      <c r="U3" s="370" t="s">
        <v>25</v>
      </c>
      <c r="V3" s="371"/>
      <c r="W3" s="371"/>
      <c r="X3" s="371"/>
      <c r="Y3" s="372"/>
      <c r="Z3" s="370" t="s">
        <v>25</v>
      </c>
      <c r="AA3" s="371"/>
      <c r="AB3" s="371"/>
      <c r="AC3" s="371"/>
      <c r="AD3" s="372"/>
      <c r="AE3" s="370" t="s">
        <v>30</v>
      </c>
      <c r="AF3" s="371"/>
      <c r="AG3" s="371"/>
      <c r="AH3" s="371"/>
      <c r="AI3" s="372"/>
      <c r="AJ3" s="287"/>
    </row>
    <row r="4" spans="1:44" s="6" customFormat="1" ht="18.75" customHeight="1" thickBot="1">
      <c r="A4" s="378" t="s">
        <v>337</v>
      </c>
      <c r="B4" s="378"/>
      <c r="C4" s="378"/>
      <c r="D4" s="378"/>
      <c r="E4" s="378"/>
      <c r="F4" s="378"/>
      <c r="G4" s="378"/>
      <c r="H4" s="378"/>
      <c r="I4" s="378"/>
      <c r="J4" s="379"/>
      <c r="K4" s="373" t="s">
        <v>26</v>
      </c>
      <c r="L4" s="374"/>
      <c r="M4" s="374"/>
      <c r="N4" s="374"/>
      <c r="O4" s="375"/>
      <c r="P4" s="373" t="s">
        <v>27</v>
      </c>
      <c r="Q4" s="374"/>
      <c r="R4" s="374"/>
      <c r="S4" s="374"/>
      <c r="T4" s="375"/>
      <c r="U4" s="373" t="s">
        <v>28</v>
      </c>
      <c r="V4" s="374"/>
      <c r="W4" s="374"/>
      <c r="X4" s="374"/>
      <c r="Y4" s="375"/>
      <c r="Z4" s="373" t="s">
        <v>29</v>
      </c>
      <c r="AA4" s="374"/>
      <c r="AB4" s="374"/>
      <c r="AC4" s="374"/>
      <c r="AD4" s="375"/>
      <c r="AE4" s="373" t="s">
        <v>289</v>
      </c>
      <c r="AF4" s="374"/>
      <c r="AG4" s="374"/>
      <c r="AH4" s="374"/>
      <c r="AI4" s="375"/>
      <c r="AJ4" s="282"/>
      <c r="AK4" s="33"/>
      <c r="AL4" s="2"/>
      <c r="AM4" s="2"/>
      <c r="AN4" s="2"/>
      <c r="AO4" s="2"/>
      <c r="AP4" s="2"/>
      <c r="AQ4" s="2"/>
      <c r="AR4" s="2"/>
    </row>
    <row r="5" spans="1:44" ht="16.5" customHeight="1" thickTop="1">
      <c r="A5" s="24" t="s">
        <v>16</v>
      </c>
      <c r="B5" s="25" t="s">
        <v>44</v>
      </c>
      <c r="C5" s="26" t="s">
        <v>33</v>
      </c>
      <c r="D5" s="27" t="s">
        <v>32</v>
      </c>
      <c r="E5" s="183" t="s">
        <v>17</v>
      </c>
      <c r="F5" s="183" t="s">
        <v>18</v>
      </c>
      <c r="G5" s="183" t="s">
        <v>31</v>
      </c>
      <c r="H5" s="184" t="s">
        <v>25</v>
      </c>
      <c r="I5" s="183" t="s">
        <v>19</v>
      </c>
      <c r="J5" s="28" t="s">
        <v>20</v>
      </c>
      <c r="K5" s="29" t="s">
        <v>64</v>
      </c>
      <c r="L5" s="26" t="s">
        <v>22</v>
      </c>
      <c r="M5" s="240" t="s">
        <v>23</v>
      </c>
      <c r="N5" s="26" t="s">
        <v>6</v>
      </c>
      <c r="O5" s="28" t="s">
        <v>276</v>
      </c>
      <c r="P5" s="29" t="s">
        <v>64</v>
      </c>
      <c r="Q5" s="26" t="s">
        <v>22</v>
      </c>
      <c r="R5" s="240" t="s">
        <v>23</v>
      </c>
      <c r="S5" s="26" t="s">
        <v>6</v>
      </c>
      <c r="T5" s="28" t="s">
        <v>276</v>
      </c>
      <c r="U5" s="29" t="s">
        <v>64</v>
      </c>
      <c r="V5" s="26" t="s">
        <v>22</v>
      </c>
      <c r="W5" s="240" t="s">
        <v>23</v>
      </c>
      <c r="X5" s="26" t="s">
        <v>6</v>
      </c>
      <c r="Y5" s="28" t="s">
        <v>276</v>
      </c>
      <c r="Z5" s="29" t="s">
        <v>64</v>
      </c>
      <c r="AA5" s="26" t="s">
        <v>22</v>
      </c>
      <c r="AB5" s="240" t="s">
        <v>23</v>
      </c>
      <c r="AC5" s="26" t="s">
        <v>6</v>
      </c>
      <c r="AD5" s="28" t="s">
        <v>276</v>
      </c>
      <c r="AE5" s="29" t="s">
        <v>64</v>
      </c>
      <c r="AF5" s="26" t="s">
        <v>22</v>
      </c>
      <c r="AG5" s="240" t="s">
        <v>23</v>
      </c>
      <c r="AH5" s="26" t="s">
        <v>6</v>
      </c>
      <c r="AI5" s="28" t="s">
        <v>276</v>
      </c>
      <c r="AJ5" s="287"/>
      <c r="AK5" s="185" t="s">
        <v>308</v>
      </c>
      <c r="AL5" s="185"/>
      <c r="AM5" s="266"/>
      <c r="AN5" s="185"/>
      <c r="AO5" s="185"/>
      <c r="AP5" s="185"/>
      <c r="AQ5" s="269"/>
      <c r="AR5" s="269"/>
    </row>
    <row r="6" spans="1:44" s="245" customFormat="1" ht="16.5" customHeight="1">
      <c r="A6" s="243">
        <v>1</v>
      </c>
      <c r="B6" s="294" t="s">
        <v>424</v>
      </c>
      <c r="C6" s="297" t="s">
        <v>502</v>
      </c>
      <c r="D6" s="263">
        <v>3529163</v>
      </c>
      <c r="E6" s="295" t="s">
        <v>636</v>
      </c>
      <c r="F6" s="295" t="s">
        <v>132</v>
      </c>
      <c r="G6" s="296">
        <v>37957</v>
      </c>
      <c r="H6" s="297">
        <v>964</v>
      </c>
      <c r="I6" s="297">
        <v>9</v>
      </c>
      <c r="J6" s="297" t="s">
        <v>180</v>
      </c>
      <c r="K6" s="202"/>
      <c r="L6" s="206"/>
      <c r="M6" s="206">
        <v>52</v>
      </c>
      <c r="N6" s="238"/>
      <c r="O6" s="199"/>
      <c r="P6" s="202"/>
      <c r="Q6" s="206"/>
      <c r="R6" s="206">
        <v>65</v>
      </c>
      <c r="S6" s="238"/>
      <c r="T6" s="199"/>
      <c r="U6" s="202"/>
      <c r="V6" s="206"/>
      <c r="W6" s="206"/>
      <c r="X6" s="238"/>
      <c r="Y6" s="199"/>
      <c r="Z6" s="202"/>
      <c r="AA6" s="206"/>
      <c r="AB6" s="206"/>
      <c r="AC6" s="238"/>
      <c r="AD6" s="199"/>
      <c r="AE6" s="234">
        <f aca="true" t="shared" si="0" ref="AE6:AE40">(K6+P6+U6+Z6)+MOD(ROUND((L6+Q6+V6+AA6-AF6)/100,),100)</f>
        <v>0</v>
      </c>
      <c r="AF6" s="208">
        <f aca="true" t="shared" si="1" ref="AF6:AF40">MOD(L6+Q6+V6+AA6+ROUND((M6+R6+W6+AB6-AG6)/100,),100)</f>
        <v>1</v>
      </c>
      <c r="AG6" s="208">
        <f aca="true" t="shared" si="2" ref="AG6:AG40">MOD(M6+R6+W6+AB6+ROUND((N6+S6+X6+AC6-AH6)/100,),100)</f>
        <v>17</v>
      </c>
      <c r="AH6" s="208">
        <f aca="true" t="shared" si="3" ref="AH6:AH40">MOD(N6+S6+X6+AC6+ROUND((O6+T6+Y6+AD6-AI6)/100,),100)</f>
        <v>0</v>
      </c>
      <c r="AI6" s="239">
        <f aca="true" t="shared" si="4" ref="AI6:AI40">MOD(O6+T6+Y6+AD6,100)</f>
        <v>0</v>
      </c>
      <c r="AJ6" s="288"/>
      <c r="AK6" s="329" t="s">
        <v>558</v>
      </c>
      <c r="AL6" s="270"/>
      <c r="AM6" s="270"/>
      <c r="AN6" s="218"/>
      <c r="AO6" s="218"/>
      <c r="AP6" s="218"/>
      <c r="AQ6" s="218"/>
      <c r="AR6" s="212"/>
    </row>
    <row r="7" spans="1:44" s="245" customFormat="1" ht="16.5" customHeight="1">
      <c r="A7" s="243">
        <v>2</v>
      </c>
      <c r="B7" s="294" t="s">
        <v>403</v>
      </c>
      <c r="C7" s="297" t="s">
        <v>404</v>
      </c>
      <c r="D7" s="244">
        <v>9440359</v>
      </c>
      <c r="E7" s="295" t="s">
        <v>637</v>
      </c>
      <c r="F7" s="295" t="s">
        <v>175</v>
      </c>
      <c r="G7" s="296">
        <v>38087</v>
      </c>
      <c r="H7" s="297">
        <v>849</v>
      </c>
      <c r="I7" s="297">
        <v>8</v>
      </c>
      <c r="J7" s="297" t="s">
        <v>181</v>
      </c>
      <c r="K7" s="202"/>
      <c r="L7" s="206"/>
      <c r="M7" s="206"/>
      <c r="N7" s="238">
        <v>65</v>
      </c>
      <c r="O7" s="199"/>
      <c r="P7" s="202"/>
      <c r="Q7" s="206"/>
      <c r="R7" s="206">
        <v>52</v>
      </c>
      <c r="S7" s="238"/>
      <c r="T7" s="199"/>
      <c r="U7" s="202"/>
      <c r="V7" s="206"/>
      <c r="W7" s="206"/>
      <c r="X7" s="238"/>
      <c r="Y7" s="199"/>
      <c r="Z7" s="202"/>
      <c r="AA7" s="206"/>
      <c r="AB7" s="206"/>
      <c r="AC7" s="238"/>
      <c r="AD7" s="199"/>
      <c r="AE7" s="234">
        <f t="shared" si="0"/>
        <v>0</v>
      </c>
      <c r="AF7" s="208">
        <f t="shared" si="1"/>
        <v>0</v>
      </c>
      <c r="AG7" s="208">
        <f t="shared" si="2"/>
        <v>52</v>
      </c>
      <c r="AH7" s="208">
        <f t="shared" si="3"/>
        <v>65</v>
      </c>
      <c r="AI7" s="239">
        <f t="shared" si="4"/>
        <v>0</v>
      </c>
      <c r="AJ7" s="283"/>
      <c r="AK7" s="329">
        <v>12940073</v>
      </c>
      <c r="AL7" s="270"/>
      <c r="AM7" s="270"/>
      <c r="AN7" s="218"/>
      <c r="AO7" s="218"/>
      <c r="AP7" s="218"/>
      <c r="AQ7" s="218"/>
      <c r="AR7" s="212"/>
    </row>
    <row r="8" spans="1:44" s="245" customFormat="1" ht="16.5" customHeight="1">
      <c r="A8" s="243">
        <v>3</v>
      </c>
      <c r="B8" s="294" t="s">
        <v>424</v>
      </c>
      <c r="C8" s="297" t="s">
        <v>502</v>
      </c>
      <c r="D8" s="244">
        <v>3530055</v>
      </c>
      <c r="E8" s="295" t="s">
        <v>638</v>
      </c>
      <c r="F8" s="295" t="s">
        <v>132</v>
      </c>
      <c r="G8" s="296">
        <v>37858</v>
      </c>
      <c r="H8" s="297">
        <v>792</v>
      </c>
      <c r="I8" s="297">
        <v>7</v>
      </c>
      <c r="J8" s="297" t="s">
        <v>180</v>
      </c>
      <c r="K8" s="202"/>
      <c r="L8" s="206"/>
      <c r="M8" s="206">
        <v>22</v>
      </c>
      <c r="N8" s="238"/>
      <c r="O8" s="199"/>
      <c r="P8" s="202"/>
      <c r="Q8" s="206"/>
      <c r="R8" s="206">
        <v>42</v>
      </c>
      <c r="S8" s="238"/>
      <c r="T8" s="199"/>
      <c r="U8" s="202"/>
      <c r="V8" s="206"/>
      <c r="W8" s="206"/>
      <c r="X8" s="238"/>
      <c r="Y8" s="199"/>
      <c r="Z8" s="202"/>
      <c r="AA8" s="206"/>
      <c r="AB8" s="206"/>
      <c r="AC8" s="238"/>
      <c r="AD8" s="199"/>
      <c r="AE8" s="234">
        <f t="shared" si="0"/>
        <v>0</v>
      </c>
      <c r="AF8" s="208">
        <f t="shared" si="1"/>
        <v>0</v>
      </c>
      <c r="AG8" s="208">
        <f t="shared" si="2"/>
        <v>64</v>
      </c>
      <c r="AH8" s="208">
        <f t="shared" si="3"/>
        <v>0</v>
      </c>
      <c r="AI8" s="239">
        <f t="shared" si="4"/>
        <v>0</v>
      </c>
      <c r="AJ8" s="274"/>
      <c r="AK8" s="329" t="s">
        <v>558</v>
      </c>
      <c r="AL8" s="270"/>
      <c r="AM8" s="270"/>
      <c r="AN8" s="218"/>
      <c r="AO8" s="218"/>
      <c r="AP8" s="218"/>
      <c r="AQ8" s="218"/>
      <c r="AR8" s="212"/>
    </row>
    <row r="9" spans="1:44" s="245" customFormat="1" ht="16.5" customHeight="1">
      <c r="A9" s="310">
        <v>4</v>
      </c>
      <c r="B9" s="294" t="s">
        <v>406</v>
      </c>
      <c r="C9" s="297" t="s">
        <v>434</v>
      </c>
      <c r="D9" s="265">
        <v>4110231</v>
      </c>
      <c r="E9" s="295" t="s">
        <v>639</v>
      </c>
      <c r="F9" s="295" t="s">
        <v>184</v>
      </c>
      <c r="G9" s="296">
        <v>37961</v>
      </c>
      <c r="H9" s="297">
        <v>836</v>
      </c>
      <c r="I9" s="297">
        <v>8</v>
      </c>
      <c r="J9" s="297" t="s">
        <v>180</v>
      </c>
      <c r="K9" s="202"/>
      <c r="L9" s="206"/>
      <c r="M9" s="206">
        <v>32</v>
      </c>
      <c r="N9" s="259"/>
      <c r="O9" s="248"/>
      <c r="P9" s="202"/>
      <c r="Q9" s="206"/>
      <c r="R9" s="206">
        <v>37</v>
      </c>
      <c r="S9" s="259"/>
      <c r="T9" s="248"/>
      <c r="U9" s="202"/>
      <c r="V9" s="206"/>
      <c r="W9" s="206"/>
      <c r="X9" s="259"/>
      <c r="Y9" s="248"/>
      <c r="Z9" s="202"/>
      <c r="AA9" s="206"/>
      <c r="AB9" s="206"/>
      <c r="AC9" s="238"/>
      <c r="AD9" s="199"/>
      <c r="AE9" s="234">
        <f t="shared" si="0"/>
        <v>0</v>
      </c>
      <c r="AF9" s="208">
        <f t="shared" si="1"/>
        <v>0</v>
      </c>
      <c r="AG9" s="208">
        <f t="shared" si="2"/>
        <v>69</v>
      </c>
      <c r="AH9" s="208">
        <f t="shared" si="3"/>
        <v>0</v>
      </c>
      <c r="AI9" s="239">
        <f t="shared" si="4"/>
        <v>0</v>
      </c>
      <c r="AJ9" s="288"/>
      <c r="AK9" s="329">
        <v>23410466</v>
      </c>
      <c r="AL9" s="270"/>
      <c r="AM9" s="270"/>
      <c r="AN9" s="218"/>
      <c r="AO9" s="218"/>
      <c r="AP9" s="218"/>
      <c r="AQ9" s="218"/>
      <c r="AR9" s="212"/>
    </row>
    <row r="10" spans="1:44" s="245" customFormat="1" ht="16.5" customHeight="1">
      <c r="A10" s="310">
        <v>5</v>
      </c>
      <c r="B10" s="294" t="s">
        <v>403</v>
      </c>
      <c r="C10" s="297" t="s">
        <v>444</v>
      </c>
      <c r="D10" s="263">
        <v>7517036</v>
      </c>
      <c r="E10" s="295" t="s">
        <v>640</v>
      </c>
      <c r="F10" s="295" t="s">
        <v>198</v>
      </c>
      <c r="G10" s="296">
        <v>37671</v>
      </c>
      <c r="H10" s="297">
        <v>933</v>
      </c>
      <c r="I10" s="297">
        <v>9</v>
      </c>
      <c r="J10" s="297" t="s">
        <v>180</v>
      </c>
      <c r="K10" s="202"/>
      <c r="L10" s="206"/>
      <c r="M10" s="206">
        <v>65</v>
      </c>
      <c r="N10" s="238"/>
      <c r="O10" s="199"/>
      <c r="P10" s="202"/>
      <c r="Q10" s="206"/>
      <c r="R10" s="206">
        <v>32</v>
      </c>
      <c r="S10" s="238"/>
      <c r="T10" s="199"/>
      <c r="U10" s="202"/>
      <c r="V10" s="206"/>
      <c r="W10" s="206"/>
      <c r="X10" s="238"/>
      <c r="Y10" s="199"/>
      <c r="Z10" s="202"/>
      <c r="AA10" s="206"/>
      <c r="AB10" s="206"/>
      <c r="AC10" s="238"/>
      <c r="AD10" s="199"/>
      <c r="AE10" s="234">
        <f t="shared" si="0"/>
        <v>0</v>
      </c>
      <c r="AF10" s="208">
        <f t="shared" si="1"/>
        <v>0</v>
      </c>
      <c r="AG10" s="208">
        <f t="shared" si="2"/>
        <v>97</v>
      </c>
      <c r="AH10" s="208">
        <f t="shared" si="3"/>
        <v>0</v>
      </c>
      <c r="AI10" s="239">
        <f t="shared" si="4"/>
        <v>0</v>
      </c>
      <c r="AJ10" s="274"/>
      <c r="AK10" s="329">
        <v>12751124</v>
      </c>
      <c r="AL10" s="270"/>
      <c r="AM10" s="270"/>
      <c r="AN10" s="218"/>
      <c r="AO10" s="218"/>
      <c r="AP10" s="218"/>
      <c r="AQ10" s="218"/>
      <c r="AR10" s="212"/>
    </row>
    <row r="11" spans="1:44" s="245" customFormat="1" ht="16.5" customHeight="1">
      <c r="A11" s="310">
        <v>6</v>
      </c>
      <c r="B11" s="294" t="s">
        <v>424</v>
      </c>
      <c r="C11" s="297" t="s">
        <v>468</v>
      </c>
      <c r="D11" s="244">
        <v>2931676</v>
      </c>
      <c r="E11" s="295" t="s">
        <v>641</v>
      </c>
      <c r="F11" s="295" t="s">
        <v>200</v>
      </c>
      <c r="G11" s="296">
        <v>38009</v>
      </c>
      <c r="H11" s="297">
        <v>855</v>
      </c>
      <c r="I11" s="297">
        <v>8</v>
      </c>
      <c r="J11" s="297" t="s">
        <v>181</v>
      </c>
      <c r="K11" s="202"/>
      <c r="L11" s="206"/>
      <c r="M11" s="206">
        <v>24</v>
      </c>
      <c r="N11" s="238"/>
      <c r="O11" s="199"/>
      <c r="P11" s="202"/>
      <c r="Q11" s="206"/>
      <c r="R11" s="206">
        <v>28</v>
      </c>
      <c r="S11" s="238"/>
      <c r="T11" s="199"/>
      <c r="U11" s="202"/>
      <c r="V11" s="206"/>
      <c r="W11" s="206"/>
      <c r="X11" s="238"/>
      <c r="Y11" s="199"/>
      <c r="Z11" s="202"/>
      <c r="AA11" s="206"/>
      <c r="AB11" s="206"/>
      <c r="AC11" s="238"/>
      <c r="AD11" s="199"/>
      <c r="AE11" s="234">
        <f t="shared" si="0"/>
        <v>0</v>
      </c>
      <c r="AF11" s="208">
        <f t="shared" si="1"/>
        <v>0</v>
      </c>
      <c r="AG11" s="208">
        <f t="shared" si="2"/>
        <v>52</v>
      </c>
      <c r="AH11" s="208">
        <f t="shared" si="3"/>
        <v>0</v>
      </c>
      <c r="AI11" s="239">
        <f t="shared" si="4"/>
        <v>0</v>
      </c>
      <c r="AJ11" s="274"/>
      <c r="AK11" s="329" t="s">
        <v>689</v>
      </c>
      <c r="AL11" s="270"/>
      <c r="AM11" s="270"/>
      <c r="AN11" s="218"/>
      <c r="AO11" s="218"/>
      <c r="AP11" s="218"/>
      <c r="AQ11" s="218"/>
      <c r="AR11" s="212"/>
    </row>
    <row r="12" spans="1:44" s="245" customFormat="1" ht="16.5" customHeight="1">
      <c r="A12" s="310">
        <v>7</v>
      </c>
      <c r="B12" s="294" t="s">
        <v>418</v>
      </c>
      <c r="C12" s="297" t="s">
        <v>419</v>
      </c>
      <c r="D12" s="244">
        <v>5320919</v>
      </c>
      <c r="E12" s="295" t="s">
        <v>642</v>
      </c>
      <c r="F12" s="295" t="s">
        <v>4</v>
      </c>
      <c r="G12" s="296">
        <v>37991</v>
      </c>
      <c r="H12" s="297">
        <v>799</v>
      </c>
      <c r="I12" s="297">
        <v>7</v>
      </c>
      <c r="J12" s="297" t="s">
        <v>181</v>
      </c>
      <c r="K12" s="202"/>
      <c r="L12" s="206"/>
      <c r="M12" s="206">
        <v>15</v>
      </c>
      <c r="N12" s="292"/>
      <c r="O12" s="290"/>
      <c r="P12" s="202"/>
      <c r="Q12" s="206"/>
      <c r="R12" s="206">
        <v>25</v>
      </c>
      <c r="S12" s="292"/>
      <c r="T12" s="290"/>
      <c r="U12" s="202"/>
      <c r="V12" s="206"/>
      <c r="W12" s="206"/>
      <c r="X12" s="292"/>
      <c r="Y12" s="290"/>
      <c r="Z12" s="202"/>
      <c r="AA12" s="206"/>
      <c r="AB12" s="206"/>
      <c r="AC12" s="238"/>
      <c r="AD12" s="199"/>
      <c r="AE12" s="234">
        <f t="shared" si="0"/>
        <v>0</v>
      </c>
      <c r="AF12" s="208">
        <f t="shared" si="1"/>
        <v>0</v>
      </c>
      <c r="AG12" s="208">
        <f t="shared" si="2"/>
        <v>40</v>
      </c>
      <c r="AH12" s="208">
        <f t="shared" si="3"/>
        <v>0</v>
      </c>
      <c r="AI12" s="239">
        <f t="shared" si="4"/>
        <v>0</v>
      </c>
      <c r="AJ12" s="274"/>
      <c r="AK12" s="329" t="s">
        <v>690</v>
      </c>
      <c r="AL12" s="270"/>
      <c r="AM12" s="270"/>
      <c r="AN12" s="218"/>
      <c r="AO12" s="218"/>
      <c r="AP12" s="218"/>
      <c r="AQ12" s="218"/>
      <c r="AR12" s="212"/>
    </row>
    <row r="13" spans="1:44" s="245" customFormat="1" ht="16.5" customHeight="1">
      <c r="A13" s="310">
        <v>8</v>
      </c>
      <c r="B13" s="294" t="s">
        <v>403</v>
      </c>
      <c r="C13" s="297" t="s">
        <v>474</v>
      </c>
      <c r="D13" s="244">
        <v>7723560</v>
      </c>
      <c r="E13" s="295" t="s">
        <v>643</v>
      </c>
      <c r="F13" s="295" t="s">
        <v>155</v>
      </c>
      <c r="G13" s="296">
        <v>37697</v>
      </c>
      <c r="H13" s="297">
        <v>760</v>
      </c>
      <c r="I13" s="297">
        <v>7</v>
      </c>
      <c r="J13" s="297" t="s">
        <v>180</v>
      </c>
      <c r="K13" s="250"/>
      <c r="L13" s="252"/>
      <c r="M13" s="252"/>
      <c r="N13" s="247">
        <v>80</v>
      </c>
      <c r="O13" s="248"/>
      <c r="P13" s="250"/>
      <c r="Q13" s="252"/>
      <c r="R13" s="252">
        <v>24</v>
      </c>
      <c r="S13" s="247"/>
      <c r="T13" s="248"/>
      <c r="U13" s="250"/>
      <c r="V13" s="252"/>
      <c r="W13" s="252"/>
      <c r="X13" s="247"/>
      <c r="Y13" s="248"/>
      <c r="Z13" s="250"/>
      <c r="AA13" s="252"/>
      <c r="AB13" s="252"/>
      <c r="AC13" s="247"/>
      <c r="AD13" s="248"/>
      <c r="AE13" s="253">
        <f t="shared" si="0"/>
        <v>0</v>
      </c>
      <c r="AF13" s="254">
        <f t="shared" si="1"/>
        <v>0</v>
      </c>
      <c r="AG13" s="254">
        <f t="shared" si="2"/>
        <v>24</v>
      </c>
      <c r="AH13" s="254">
        <f t="shared" si="3"/>
        <v>80</v>
      </c>
      <c r="AI13" s="255">
        <f t="shared" si="4"/>
        <v>0</v>
      </c>
      <c r="AJ13" s="283"/>
      <c r="AK13" s="329">
        <v>12770237</v>
      </c>
      <c r="AL13" s="270"/>
      <c r="AM13" s="270"/>
      <c r="AN13" s="218"/>
      <c r="AO13" s="218"/>
      <c r="AP13" s="218"/>
      <c r="AQ13" s="218"/>
      <c r="AR13" s="212"/>
    </row>
    <row r="14" spans="1:44" s="245" customFormat="1" ht="16.5" customHeight="1">
      <c r="A14" s="310">
        <v>9</v>
      </c>
      <c r="B14" s="294" t="s">
        <v>424</v>
      </c>
      <c r="C14" s="297" t="s">
        <v>502</v>
      </c>
      <c r="D14" s="244">
        <v>3531210</v>
      </c>
      <c r="E14" s="295" t="s">
        <v>644</v>
      </c>
      <c r="F14" s="295" t="s">
        <v>203</v>
      </c>
      <c r="G14" s="296">
        <v>37931</v>
      </c>
      <c r="H14" s="297">
        <v>849</v>
      </c>
      <c r="I14" s="297">
        <v>8</v>
      </c>
      <c r="J14" s="297" t="s">
        <v>180</v>
      </c>
      <c r="K14" s="250"/>
      <c r="L14" s="252"/>
      <c r="M14" s="252">
        <v>17</v>
      </c>
      <c r="N14" s="247"/>
      <c r="O14" s="248"/>
      <c r="P14" s="250"/>
      <c r="Q14" s="252"/>
      <c r="R14" s="252">
        <v>23</v>
      </c>
      <c r="S14" s="247"/>
      <c r="T14" s="248"/>
      <c r="U14" s="250"/>
      <c r="V14" s="252"/>
      <c r="W14" s="252"/>
      <c r="X14" s="247"/>
      <c r="Y14" s="248"/>
      <c r="Z14" s="250"/>
      <c r="AA14" s="252"/>
      <c r="AB14" s="252"/>
      <c r="AC14" s="247"/>
      <c r="AD14" s="248"/>
      <c r="AE14" s="253">
        <f t="shared" si="0"/>
        <v>0</v>
      </c>
      <c r="AF14" s="254">
        <f t="shared" si="1"/>
        <v>0</v>
      </c>
      <c r="AG14" s="254">
        <f t="shared" si="2"/>
        <v>40</v>
      </c>
      <c r="AH14" s="254">
        <f t="shared" si="3"/>
        <v>0</v>
      </c>
      <c r="AI14" s="255">
        <f t="shared" si="4"/>
        <v>0</v>
      </c>
      <c r="AJ14" s="274"/>
      <c r="AK14" s="329" t="s">
        <v>691</v>
      </c>
      <c r="AL14" s="270"/>
      <c r="AM14" s="270"/>
      <c r="AN14" s="218"/>
      <c r="AO14" s="218"/>
      <c r="AP14" s="218"/>
      <c r="AQ14" s="218"/>
      <c r="AR14" s="212"/>
    </row>
    <row r="15" spans="1:44" s="261" customFormat="1" ht="16.5" customHeight="1">
      <c r="A15" s="310">
        <v>10</v>
      </c>
      <c r="B15" s="294" t="s">
        <v>418</v>
      </c>
      <c r="C15" s="297" t="s">
        <v>419</v>
      </c>
      <c r="D15" s="265">
        <v>4441881</v>
      </c>
      <c r="E15" s="295" t="s">
        <v>645</v>
      </c>
      <c r="F15" s="295" t="s">
        <v>401</v>
      </c>
      <c r="G15" s="296">
        <v>37992</v>
      </c>
      <c r="H15" s="297">
        <v>787</v>
      </c>
      <c r="I15" s="297">
        <v>7</v>
      </c>
      <c r="J15" s="297" t="s">
        <v>181</v>
      </c>
      <c r="K15" s="250"/>
      <c r="L15" s="252"/>
      <c r="M15" s="252">
        <v>23</v>
      </c>
      <c r="N15" s="259"/>
      <c r="O15" s="248"/>
      <c r="P15" s="250"/>
      <c r="Q15" s="252"/>
      <c r="R15" s="252">
        <v>22</v>
      </c>
      <c r="S15" s="259"/>
      <c r="T15" s="248"/>
      <c r="U15" s="250"/>
      <c r="V15" s="252"/>
      <c r="W15" s="252"/>
      <c r="X15" s="259"/>
      <c r="Y15" s="248"/>
      <c r="Z15" s="250"/>
      <c r="AA15" s="252"/>
      <c r="AB15" s="252"/>
      <c r="AC15" s="259"/>
      <c r="AD15" s="248"/>
      <c r="AE15" s="253">
        <f t="shared" si="0"/>
        <v>0</v>
      </c>
      <c r="AF15" s="254">
        <f t="shared" si="1"/>
        <v>0</v>
      </c>
      <c r="AG15" s="254">
        <f t="shared" si="2"/>
        <v>45</v>
      </c>
      <c r="AH15" s="254">
        <f t="shared" si="3"/>
        <v>0</v>
      </c>
      <c r="AI15" s="255">
        <f t="shared" si="4"/>
        <v>0</v>
      </c>
      <c r="AJ15" s="274"/>
      <c r="AK15" s="329" t="s">
        <v>692</v>
      </c>
      <c r="AL15" s="270"/>
      <c r="AM15" s="270"/>
      <c r="AN15" s="218"/>
      <c r="AO15" s="218"/>
      <c r="AP15" s="218"/>
      <c r="AQ15" s="218"/>
      <c r="AR15" s="212"/>
    </row>
    <row r="16" spans="1:44" s="245" customFormat="1" ht="16.5" customHeight="1">
      <c r="A16" s="310">
        <v>11</v>
      </c>
      <c r="B16" s="294" t="s">
        <v>403</v>
      </c>
      <c r="C16" s="297" t="s">
        <v>404</v>
      </c>
      <c r="D16" s="244">
        <v>9443334</v>
      </c>
      <c r="E16" s="295" t="s">
        <v>646</v>
      </c>
      <c r="F16" s="295" t="s">
        <v>304</v>
      </c>
      <c r="G16" s="296">
        <v>37692</v>
      </c>
      <c r="H16" s="297">
        <v>800</v>
      </c>
      <c r="I16" s="297">
        <v>8</v>
      </c>
      <c r="J16" s="297" t="s">
        <v>180</v>
      </c>
      <c r="K16" s="250"/>
      <c r="L16" s="252"/>
      <c r="M16" s="252"/>
      <c r="N16" s="247">
        <v>100</v>
      </c>
      <c r="O16" s="248"/>
      <c r="P16" s="250"/>
      <c r="Q16" s="252"/>
      <c r="R16" s="252">
        <v>17</v>
      </c>
      <c r="S16" s="247"/>
      <c r="T16" s="248"/>
      <c r="U16" s="250"/>
      <c r="V16" s="252"/>
      <c r="W16" s="252"/>
      <c r="X16" s="247"/>
      <c r="Y16" s="248"/>
      <c r="Z16" s="250"/>
      <c r="AA16" s="252"/>
      <c r="AB16" s="252"/>
      <c r="AC16" s="247"/>
      <c r="AD16" s="248"/>
      <c r="AE16" s="253">
        <f t="shared" si="0"/>
        <v>0</v>
      </c>
      <c r="AF16" s="254">
        <f t="shared" si="1"/>
        <v>0</v>
      </c>
      <c r="AG16" s="254">
        <f t="shared" si="2"/>
        <v>18</v>
      </c>
      <c r="AH16" s="254">
        <f t="shared" si="3"/>
        <v>0</v>
      </c>
      <c r="AI16" s="255">
        <f t="shared" si="4"/>
        <v>0</v>
      </c>
      <c r="AJ16" s="283"/>
      <c r="AK16" s="329">
        <v>12940033</v>
      </c>
      <c r="AL16" s="270"/>
      <c r="AM16" s="270"/>
      <c r="AN16" s="218"/>
      <c r="AO16" s="218"/>
      <c r="AP16" s="218"/>
      <c r="AQ16" s="218"/>
      <c r="AR16" s="212"/>
    </row>
    <row r="17" spans="1:44" s="245" customFormat="1" ht="16.5" customHeight="1">
      <c r="A17" s="310">
        <v>12</v>
      </c>
      <c r="B17" s="294" t="s">
        <v>406</v>
      </c>
      <c r="C17" s="297" t="s">
        <v>414</v>
      </c>
      <c r="D17" s="244">
        <v>4521295</v>
      </c>
      <c r="E17" s="295" t="s">
        <v>647</v>
      </c>
      <c r="F17" s="295" t="s">
        <v>129</v>
      </c>
      <c r="G17" s="296">
        <v>37654</v>
      </c>
      <c r="H17" s="297">
        <v>749</v>
      </c>
      <c r="I17" s="297">
        <v>7</v>
      </c>
      <c r="J17" s="297" t="s">
        <v>180</v>
      </c>
      <c r="K17" s="250"/>
      <c r="L17" s="252"/>
      <c r="M17" s="252">
        <v>11</v>
      </c>
      <c r="N17" s="247"/>
      <c r="O17" s="248"/>
      <c r="P17" s="250"/>
      <c r="Q17" s="252"/>
      <c r="R17" s="252">
        <v>15</v>
      </c>
      <c r="S17" s="247"/>
      <c r="T17" s="248"/>
      <c r="U17" s="250"/>
      <c r="V17" s="252"/>
      <c r="W17" s="252"/>
      <c r="X17" s="247"/>
      <c r="Y17" s="248"/>
      <c r="Z17" s="250"/>
      <c r="AA17" s="252"/>
      <c r="AB17" s="252"/>
      <c r="AC17" s="247"/>
      <c r="AD17" s="248"/>
      <c r="AE17" s="253">
        <f t="shared" si="0"/>
        <v>0</v>
      </c>
      <c r="AF17" s="254">
        <f t="shared" si="1"/>
        <v>0</v>
      </c>
      <c r="AG17" s="254">
        <f t="shared" si="2"/>
        <v>26</v>
      </c>
      <c r="AH17" s="254">
        <f t="shared" si="3"/>
        <v>0</v>
      </c>
      <c r="AI17" s="255">
        <f t="shared" si="4"/>
        <v>0</v>
      </c>
      <c r="AJ17" s="274"/>
      <c r="AK17" s="329">
        <v>23450757</v>
      </c>
      <c r="AL17" s="270"/>
      <c r="AM17" s="270"/>
      <c r="AN17" s="218"/>
      <c r="AO17" s="218"/>
      <c r="AP17" s="218"/>
      <c r="AQ17" s="218"/>
      <c r="AR17" s="212"/>
    </row>
    <row r="18" spans="1:44" s="245" customFormat="1" ht="16.5" customHeight="1">
      <c r="A18" s="310">
        <v>13</v>
      </c>
      <c r="B18" s="294" t="s">
        <v>424</v>
      </c>
      <c r="C18" s="297" t="s">
        <v>468</v>
      </c>
      <c r="D18" s="244">
        <v>2929509</v>
      </c>
      <c r="E18" s="295" t="s">
        <v>648</v>
      </c>
      <c r="F18" s="295" t="s">
        <v>183</v>
      </c>
      <c r="G18" s="296">
        <v>37637</v>
      </c>
      <c r="H18" s="297">
        <v>877</v>
      </c>
      <c r="I18" s="297">
        <v>8</v>
      </c>
      <c r="J18" s="297" t="s">
        <v>180</v>
      </c>
      <c r="K18" s="250"/>
      <c r="L18" s="252"/>
      <c r="M18" s="252">
        <v>25</v>
      </c>
      <c r="N18" s="247"/>
      <c r="O18" s="248"/>
      <c r="P18" s="250"/>
      <c r="Q18" s="252"/>
      <c r="R18" s="252">
        <v>13</v>
      </c>
      <c r="S18" s="247"/>
      <c r="T18" s="248"/>
      <c r="U18" s="250"/>
      <c r="V18" s="252"/>
      <c r="W18" s="252"/>
      <c r="X18" s="247"/>
      <c r="Y18" s="248"/>
      <c r="Z18" s="250"/>
      <c r="AA18" s="252"/>
      <c r="AB18" s="252"/>
      <c r="AC18" s="247"/>
      <c r="AD18" s="248"/>
      <c r="AE18" s="253">
        <f t="shared" si="0"/>
        <v>0</v>
      </c>
      <c r="AF18" s="254">
        <f t="shared" si="1"/>
        <v>0</v>
      </c>
      <c r="AG18" s="254">
        <f t="shared" si="2"/>
        <v>38</v>
      </c>
      <c r="AH18" s="254">
        <f t="shared" si="3"/>
        <v>0</v>
      </c>
      <c r="AI18" s="255">
        <f t="shared" si="4"/>
        <v>0</v>
      </c>
      <c r="AJ18" s="274"/>
      <c r="AK18" s="329" t="s">
        <v>693</v>
      </c>
      <c r="AL18" s="270"/>
      <c r="AM18" s="270"/>
      <c r="AN18" s="218"/>
      <c r="AO18" s="218"/>
      <c r="AP18" s="218"/>
      <c r="AQ18" s="218"/>
      <c r="AR18" s="212"/>
    </row>
    <row r="19" spans="1:44" s="245" customFormat="1" ht="16.5" customHeight="1">
      <c r="A19" s="310">
        <v>14</v>
      </c>
      <c r="B19" s="294" t="s">
        <v>424</v>
      </c>
      <c r="C19" s="297" t="s">
        <v>502</v>
      </c>
      <c r="D19" s="263">
        <v>3529766</v>
      </c>
      <c r="E19" s="295" t="s">
        <v>649</v>
      </c>
      <c r="F19" s="295" t="s">
        <v>182</v>
      </c>
      <c r="G19" s="296">
        <v>37666</v>
      </c>
      <c r="H19" s="297">
        <v>792</v>
      </c>
      <c r="I19" s="297">
        <v>7</v>
      </c>
      <c r="J19" s="297" t="s">
        <v>180</v>
      </c>
      <c r="K19" s="250"/>
      <c r="L19" s="252"/>
      <c r="M19" s="252">
        <v>28</v>
      </c>
      <c r="N19" s="260"/>
      <c r="O19" s="249"/>
      <c r="P19" s="250"/>
      <c r="Q19" s="252"/>
      <c r="R19" s="252">
        <v>11</v>
      </c>
      <c r="S19" s="257"/>
      <c r="T19" s="249"/>
      <c r="U19" s="250"/>
      <c r="V19" s="252"/>
      <c r="W19" s="252"/>
      <c r="X19" s="257"/>
      <c r="Y19" s="249"/>
      <c r="Z19" s="250"/>
      <c r="AA19" s="252"/>
      <c r="AB19" s="252"/>
      <c r="AC19" s="247"/>
      <c r="AD19" s="248"/>
      <c r="AE19" s="253">
        <f t="shared" si="0"/>
        <v>0</v>
      </c>
      <c r="AF19" s="254">
        <f t="shared" si="1"/>
        <v>0</v>
      </c>
      <c r="AG19" s="254">
        <f t="shared" si="2"/>
        <v>39</v>
      </c>
      <c r="AH19" s="254">
        <f t="shared" si="3"/>
        <v>0</v>
      </c>
      <c r="AI19" s="255">
        <f t="shared" si="4"/>
        <v>0</v>
      </c>
      <c r="AJ19" s="274"/>
      <c r="AK19" s="329" t="s">
        <v>694</v>
      </c>
      <c r="AL19" s="270"/>
      <c r="AM19" s="270"/>
      <c r="AN19" s="218"/>
      <c r="AO19" s="218"/>
      <c r="AP19" s="218"/>
      <c r="AQ19" s="218"/>
      <c r="AR19" s="212"/>
    </row>
    <row r="20" spans="1:44" s="312" customFormat="1" ht="16.5" customHeight="1">
      <c r="A20" s="310">
        <v>15</v>
      </c>
      <c r="B20" s="294" t="s">
        <v>424</v>
      </c>
      <c r="C20" s="297" t="s">
        <v>468</v>
      </c>
      <c r="D20" s="311">
        <v>2930069</v>
      </c>
      <c r="E20" s="295" t="s">
        <v>650</v>
      </c>
      <c r="F20" s="295" t="s">
        <v>358</v>
      </c>
      <c r="G20" s="296">
        <v>37648</v>
      </c>
      <c r="H20" s="297">
        <v>737</v>
      </c>
      <c r="I20" s="297">
        <v>7</v>
      </c>
      <c r="J20" s="297" t="s">
        <v>180</v>
      </c>
      <c r="K20" s="300"/>
      <c r="L20" s="304"/>
      <c r="M20" s="304">
        <v>8</v>
      </c>
      <c r="N20" s="297"/>
      <c r="O20" s="298"/>
      <c r="P20" s="300"/>
      <c r="Q20" s="304"/>
      <c r="R20" s="304"/>
      <c r="S20" s="297">
        <v>100</v>
      </c>
      <c r="T20" s="298"/>
      <c r="U20" s="300"/>
      <c r="V20" s="304"/>
      <c r="W20" s="304"/>
      <c r="X20" s="297"/>
      <c r="Y20" s="298"/>
      <c r="Z20" s="300"/>
      <c r="AA20" s="304"/>
      <c r="AB20" s="304"/>
      <c r="AC20" s="297"/>
      <c r="AD20" s="298"/>
      <c r="AE20" s="308">
        <f aca="true" t="shared" si="5" ref="AE20:AE29">(K20+P20+U20+Z20)+MOD(ROUND((L20+Q20+V20+AA20-AF20)/100,),100)</f>
        <v>0</v>
      </c>
      <c r="AF20" s="305">
        <f aca="true" t="shared" si="6" ref="AF20:AF29">MOD(L20+Q20+V20+AA20+ROUND((M20+R20+W20+AB20-AG20)/100,),100)</f>
        <v>0</v>
      </c>
      <c r="AG20" s="305">
        <f t="shared" si="2"/>
        <v>9</v>
      </c>
      <c r="AH20" s="305">
        <f t="shared" si="3"/>
        <v>0</v>
      </c>
      <c r="AI20" s="309">
        <f aca="true" t="shared" si="7" ref="AI20:AI29">MOD(O20+T20+Y20+AD20,100)</f>
        <v>0</v>
      </c>
      <c r="AJ20" s="332" t="s">
        <v>128</v>
      </c>
      <c r="AK20" s="329" t="s">
        <v>695</v>
      </c>
      <c r="AL20" s="330"/>
      <c r="AM20" s="330"/>
      <c r="AN20" s="306"/>
      <c r="AO20" s="306"/>
      <c r="AP20" s="306"/>
      <c r="AQ20" s="306"/>
      <c r="AR20" s="212"/>
    </row>
    <row r="21" spans="1:44" s="312" customFormat="1" ht="16.5" customHeight="1">
      <c r="A21" s="310">
        <v>16</v>
      </c>
      <c r="B21" s="294" t="s">
        <v>418</v>
      </c>
      <c r="C21" s="297" t="s">
        <v>440</v>
      </c>
      <c r="D21" s="311">
        <v>8523287</v>
      </c>
      <c r="E21" s="295" t="s">
        <v>651</v>
      </c>
      <c r="F21" s="295" t="s">
        <v>374</v>
      </c>
      <c r="G21" s="296">
        <v>37788</v>
      </c>
      <c r="H21" s="297">
        <v>772</v>
      </c>
      <c r="I21" s="297">
        <v>7</v>
      </c>
      <c r="J21" s="297" t="s">
        <v>180</v>
      </c>
      <c r="K21" s="300"/>
      <c r="L21" s="304"/>
      <c r="M21" s="304"/>
      <c r="N21" s="297">
        <v>52</v>
      </c>
      <c r="O21" s="298"/>
      <c r="P21" s="300"/>
      <c r="Q21" s="304"/>
      <c r="R21" s="304"/>
      <c r="S21" s="297">
        <v>100</v>
      </c>
      <c r="T21" s="298"/>
      <c r="U21" s="300"/>
      <c r="V21" s="304"/>
      <c r="W21" s="304"/>
      <c r="X21" s="297"/>
      <c r="Y21" s="298"/>
      <c r="Z21" s="300"/>
      <c r="AA21" s="304"/>
      <c r="AB21" s="304"/>
      <c r="AC21" s="297"/>
      <c r="AD21" s="298"/>
      <c r="AE21" s="308">
        <f t="shared" si="5"/>
        <v>0</v>
      </c>
      <c r="AF21" s="305">
        <f t="shared" si="6"/>
        <v>0</v>
      </c>
      <c r="AG21" s="305">
        <f t="shared" si="2"/>
        <v>1</v>
      </c>
      <c r="AH21" s="305">
        <f t="shared" si="3"/>
        <v>52</v>
      </c>
      <c r="AI21" s="309">
        <f t="shared" si="7"/>
        <v>0</v>
      </c>
      <c r="AJ21" s="332" t="s">
        <v>128</v>
      </c>
      <c r="AK21" s="329" t="s">
        <v>696</v>
      </c>
      <c r="AL21" s="330"/>
      <c r="AM21" s="330"/>
      <c r="AN21" s="306"/>
      <c r="AO21" s="306"/>
      <c r="AP21" s="306"/>
      <c r="AQ21" s="306"/>
      <c r="AR21" s="212"/>
    </row>
    <row r="22" spans="1:44" s="312" customFormat="1" ht="16.5" customHeight="1">
      <c r="A22" s="310">
        <v>17</v>
      </c>
      <c r="B22" s="294" t="s">
        <v>406</v>
      </c>
      <c r="C22" s="297" t="s">
        <v>407</v>
      </c>
      <c r="D22" s="311">
        <v>3722524</v>
      </c>
      <c r="E22" s="295" t="s">
        <v>652</v>
      </c>
      <c r="F22" s="295" t="s">
        <v>131</v>
      </c>
      <c r="G22" s="296">
        <v>38049</v>
      </c>
      <c r="H22" s="297">
        <v>712</v>
      </c>
      <c r="I22" s="297">
        <v>7</v>
      </c>
      <c r="J22" s="297" t="s">
        <v>181</v>
      </c>
      <c r="K22" s="300"/>
      <c r="L22" s="304"/>
      <c r="M22" s="304"/>
      <c r="N22" s="297">
        <v>45</v>
      </c>
      <c r="O22" s="298"/>
      <c r="P22" s="300"/>
      <c r="Q22" s="304"/>
      <c r="R22" s="304"/>
      <c r="S22" s="297">
        <v>100</v>
      </c>
      <c r="T22" s="298"/>
      <c r="U22" s="300"/>
      <c r="V22" s="304"/>
      <c r="W22" s="304"/>
      <c r="X22" s="297"/>
      <c r="Y22" s="298"/>
      <c r="Z22" s="300"/>
      <c r="AA22" s="304"/>
      <c r="AB22" s="304"/>
      <c r="AC22" s="297"/>
      <c r="AD22" s="298"/>
      <c r="AE22" s="308">
        <f t="shared" si="5"/>
        <v>0</v>
      </c>
      <c r="AF22" s="305">
        <f t="shared" si="6"/>
        <v>0</v>
      </c>
      <c r="AG22" s="305">
        <f t="shared" si="2"/>
        <v>1</v>
      </c>
      <c r="AH22" s="305">
        <f t="shared" si="3"/>
        <v>45</v>
      </c>
      <c r="AI22" s="309">
        <f t="shared" si="7"/>
        <v>0</v>
      </c>
      <c r="AJ22" s="332" t="s">
        <v>128</v>
      </c>
      <c r="AK22" s="329">
        <v>23370002</v>
      </c>
      <c r="AL22" s="330"/>
      <c r="AM22" s="330"/>
      <c r="AN22" s="306"/>
      <c r="AO22" s="306"/>
      <c r="AP22" s="306"/>
      <c r="AQ22" s="306"/>
      <c r="AR22" s="212"/>
    </row>
    <row r="23" spans="1:44" s="312" customFormat="1" ht="16.5" customHeight="1">
      <c r="A23" s="310">
        <v>18</v>
      </c>
      <c r="B23" s="294" t="s">
        <v>403</v>
      </c>
      <c r="C23" s="297" t="s">
        <v>409</v>
      </c>
      <c r="D23" s="311">
        <v>7859214</v>
      </c>
      <c r="E23" s="295" t="s">
        <v>653</v>
      </c>
      <c r="F23" s="295" t="s">
        <v>356</v>
      </c>
      <c r="G23" s="296">
        <v>37757</v>
      </c>
      <c r="H23" s="297">
        <v>807</v>
      </c>
      <c r="I23" s="297">
        <v>8</v>
      </c>
      <c r="J23" s="297" t="s">
        <v>180</v>
      </c>
      <c r="K23" s="300"/>
      <c r="L23" s="304"/>
      <c r="M23" s="304"/>
      <c r="N23" s="297">
        <v>15</v>
      </c>
      <c r="O23" s="298"/>
      <c r="P23" s="300"/>
      <c r="Q23" s="304"/>
      <c r="R23" s="304"/>
      <c r="S23" s="297">
        <v>100</v>
      </c>
      <c r="T23" s="298"/>
      <c r="U23" s="300"/>
      <c r="V23" s="304"/>
      <c r="W23" s="304"/>
      <c r="X23" s="297"/>
      <c r="Y23" s="298"/>
      <c r="Z23" s="300"/>
      <c r="AA23" s="304"/>
      <c r="AB23" s="304"/>
      <c r="AC23" s="297"/>
      <c r="AD23" s="298"/>
      <c r="AE23" s="308">
        <f t="shared" si="5"/>
        <v>0</v>
      </c>
      <c r="AF23" s="305">
        <f t="shared" si="6"/>
        <v>0</v>
      </c>
      <c r="AG23" s="305">
        <f t="shared" si="2"/>
        <v>1</v>
      </c>
      <c r="AH23" s="305">
        <f t="shared" si="3"/>
        <v>15</v>
      </c>
      <c r="AI23" s="309">
        <f t="shared" si="7"/>
        <v>0</v>
      </c>
      <c r="AJ23" s="332" t="s">
        <v>128</v>
      </c>
      <c r="AK23" s="329">
        <v>12780485</v>
      </c>
      <c r="AL23" s="330"/>
      <c r="AM23" s="330"/>
      <c r="AN23" s="306"/>
      <c r="AO23" s="306"/>
      <c r="AP23" s="306"/>
      <c r="AQ23" s="306"/>
      <c r="AR23" s="212"/>
    </row>
    <row r="24" spans="1:44" s="312" customFormat="1" ht="16.5" customHeight="1">
      <c r="A24" s="310">
        <v>19</v>
      </c>
      <c r="B24" s="294" t="s">
        <v>424</v>
      </c>
      <c r="C24" s="297" t="s">
        <v>502</v>
      </c>
      <c r="D24" s="311">
        <v>3529035</v>
      </c>
      <c r="E24" s="295" t="s">
        <v>654</v>
      </c>
      <c r="F24" s="295" t="s">
        <v>359</v>
      </c>
      <c r="G24" s="296">
        <v>37933</v>
      </c>
      <c r="H24" s="297">
        <v>733</v>
      </c>
      <c r="I24" s="297">
        <v>7</v>
      </c>
      <c r="J24" s="297" t="s">
        <v>180</v>
      </c>
      <c r="K24" s="300"/>
      <c r="L24" s="304"/>
      <c r="M24" s="304">
        <v>5</v>
      </c>
      <c r="N24" s="297"/>
      <c r="O24" s="298"/>
      <c r="P24" s="300"/>
      <c r="Q24" s="304"/>
      <c r="R24" s="304"/>
      <c r="S24" s="297">
        <v>80</v>
      </c>
      <c r="T24" s="298"/>
      <c r="U24" s="300"/>
      <c r="V24" s="304"/>
      <c r="W24" s="304"/>
      <c r="X24" s="297"/>
      <c r="Y24" s="298"/>
      <c r="Z24" s="300"/>
      <c r="AA24" s="304"/>
      <c r="AB24" s="304"/>
      <c r="AC24" s="297"/>
      <c r="AD24" s="298"/>
      <c r="AE24" s="308">
        <f t="shared" si="5"/>
        <v>0</v>
      </c>
      <c r="AF24" s="305">
        <f t="shared" si="6"/>
        <v>0</v>
      </c>
      <c r="AG24" s="305">
        <f t="shared" si="2"/>
        <v>5</v>
      </c>
      <c r="AH24" s="305">
        <f t="shared" si="3"/>
        <v>80</v>
      </c>
      <c r="AI24" s="309">
        <f t="shared" si="7"/>
        <v>0</v>
      </c>
      <c r="AJ24" s="332" t="s">
        <v>128</v>
      </c>
      <c r="AK24" s="329" t="s">
        <v>697</v>
      </c>
      <c r="AL24" s="330"/>
      <c r="AM24" s="330"/>
      <c r="AN24" s="306"/>
      <c r="AO24" s="306"/>
      <c r="AP24" s="306"/>
      <c r="AQ24" s="306"/>
      <c r="AR24" s="212"/>
    </row>
    <row r="25" spans="1:44" s="312" customFormat="1" ht="16.5" customHeight="1">
      <c r="A25" s="310">
        <v>20</v>
      </c>
      <c r="B25" s="294" t="s">
        <v>406</v>
      </c>
      <c r="C25" s="297" t="s">
        <v>407</v>
      </c>
      <c r="D25" s="311">
        <v>3723507</v>
      </c>
      <c r="E25" s="295" t="s">
        <v>655</v>
      </c>
      <c r="F25" s="295" t="s">
        <v>365</v>
      </c>
      <c r="G25" s="296">
        <v>37636</v>
      </c>
      <c r="H25" s="297">
        <v>693</v>
      </c>
      <c r="I25" s="297">
        <v>6</v>
      </c>
      <c r="J25" s="297" t="s">
        <v>180</v>
      </c>
      <c r="K25" s="20"/>
      <c r="L25" s="205"/>
      <c r="M25" s="205"/>
      <c r="N25" s="297">
        <v>40</v>
      </c>
      <c r="O25" s="132"/>
      <c r="P25" s="20"/>
      <c r="Q25" s="205"/>
      <c r="R25" s="205"/>
      <c r="S25" s="131">
        <v>80</v>
      </c>
      <c r="T25" s="132"/>
      <c r="U25" s="20"/>
      <c r="V25" s="205"/>
      <c r="W25" s="205"/>
      <c r="X25" s="131"/>
      <c r="Y25" s="132"/>
      <c r="Z25" s="20"/>
      <c r="AA25" s="205"/>
      <c r="AB25" s="205"/>
      <c r="AC25" s="131"/>
      <c r="AD25" s="303"/>
      <c r="AE25" s="308">
        <f t="shared" si="5"/>
        <v>0</v>
      </c>
      <c r="AF25" s="305">
        <f t="shared" si="6"/>
        <v>0</v>
      </c>
      <c r="AG25" s="305">
        <f t="shared" si="2"/>
        <v>1</v>
      </c>
      <c r="AH25" s="305">
        <f t="shared" si="3"/>
        <v>20</v>
      </c>
      <c r="AI25" s="309">
        <f t="shared" si="7"/>
        <v>0</v>
      </c>
      <c r="AJ25" s="332" t="s">
        <v>128</v>
      </c>
      <c r="AK25" s="329">
        <v>23370464</v>
      </c>
      <c r="AL25" s="330"/>
      <c r="AM25" s="330"/>
      <c r="AN25" s="306"/>
      <c r="AO25" s="306"/>
      <c r="AP25" s="306"/>
      <c r="AQ25" s="306"/>
      <c r="AR25" s="212"/>
    </row>
    <row r="26" spans="1:44" s="312" customFormat="1" ht="16.5" customHeight="1">
      <c r="A26" s="310">
        <v>21</v>
      </c>
      <c r="B26" s="294" t="s">
        <v>403</v>
      </c>
      <c r="C26" s="297" t="s">
        <v>404</v>
      </c>
      <c r="D26" s="311">
        <v>9442562</v>
      </c>
      <c r="E26" s="295" t="s">
        <v>656</v>
      </c>
      <c r="F26" s="295" t="s">
        <v>137</v>
      </c>
      <c r="G26" s="296">
        <v>37666</v>
      </c>
      <c r="H26" s="297">
        <v>797</v>
      </c>
      <c r="I26" s="297">
        <v>7</v>
      </c>
      <c r="J26" s="297" t="s">
        <v>180</v>
      </c>
      <c r="K26" s="300"/>
      <c r="L26" s="304"/>
      <c r="M26" s="304"/>
      <c r="N26" s="297">
        <v>35</v>
      </c>
      <c r="O26" s="298"/>
      <c r="P26" s="300"/>
      <c r="Q26" s="304"/>
      <c r="R26" s="304"/>
      <c r="S26" s="297">
        <v>80</v>
      </c>
      <c r="T26" s="298"/>
      <c r="U26" s="300"/>
      <c r="V26" s="304"/>
      <c r="W26" s="304"/>
      <c r="X26" s="297"/>
      <c r="Y26" s="298"/>
      <c r="Z26" s="300"/>
      <c r="AA26" s="304"/>
      <c r="AB26" s="304"/>
      <c r="AC26" s="297"/>
      <c r="AD26" s="298"/>
      <c r="AE26" s="308">
        <f t="shared" si="5"/>
        <v>0</v>
      </c>
      <c r="AF26" s="305">
        <f t="shared" si="6"/>
        <v>0</v>
      </c>
      <c r="AG26" s="305">
        <f t="shared" si="2"/>
        <v>1</v>
      </c>
      <c r="AH26" s="305">
        <f t="shared" si="3"/>
        <v>15</v>
      </c>
      <c r="AI26" s="309">
        <f t="shared" si="7"/>
        <v>0</v>
      </c>
      <c r="AJ26" s="332" t="s">
        <v>128</v>
      </c>
      <c r="AK26" s="329">
        <v>12940976</v>
      </c>
      <c r="AL26" s="330"/>
      <c r="AM26" s="330"/>
      <c r="AN26" s="306"/>
      <c r="AO26" s="306"/>
      <c r="AP26" s="306"/>
      <c r="AQ26" s="306"/>
      <c r="AR26" s="212"/>
    </row>
    <row r="27" spans="1:44" s="312" customFormat="1" ht="16.5" customHeight="1">
      <c r="A27" s="310">
        <v>22</v>
      </c>
      <c r="B27" s="294" t="s">
        <v>418</v>
      </c>
      <c r="C27" s="297" t="s">
        <v>440</v>
      </c>
      <c r="D27" s="311">
        <v>8523548</v>
      </c>
      <c r="E27" s="295" t="s">
        <v>657</v>
      </c>
      <c r="F27" s="295" t="s">
        <v>371</v>
      </c>
      <c r="G27" s="296">
        <v>37722</v>
      </c>
      <c r="H27" s="297">
        <v>742</v>
      </c>
      <c r="I27" s="297">
        <v>7</v>
      </c>
      <c r="J27" s="297" t="s">
        <v>180</v>
      </c>
      <c r="K27" s="300"/>
      <c r="L27" s="304"/>
      <c r="M27" s="304"/>
      <c r="N27" s="297">
        <v>23</v>
      </c>
      <c r="O27" s="298"/>
      <c r="P27" s="300"/>
      <c r="Q27" s="304"/>
      <c r="R27" s="304"/>
      <c r="S27" s="297">
        <v>80</v>
      </c>
      <c r="T27" s="298"/>
      <c r="U27" s="300"/>
      <c r="V27" s="304"/>
      <c r="W27" s="304"/>
      <c r="X27" s="297"/>
      <c r="Y27" s="298"/>
      <c r="Z27" s="300"/>
      <c r="AA27" s="304"/>
      <c r="AB27" s="304"/>
      <c r="AC27" s="297"/>
      <c r="AD27" s="298"/>
      <c r="AE27" s="308">
        <f t="shared" si="5"/>
        <v>0</v>
      </c>
      <c r="AF27" s="305">
        <f t="shared" si="6"/>
        <v>0</v>
      </c>
      <c r="AG27" s="305">
        <f t="shared" si="2"/>
        <v>1</v>
      </c>
      <c r="AH27" s="305">
        <f t="shared" si="3"/>
        <v>3</v>
      </c>
      <c r="AI27" s="309">
        <f t="shared" si="7"/>
        <v>0</v>
      </c>
      <c r="AJ27" s="332" t="s">
        <v>128</v>
      </c>
      <c r="AK27" s="329" t="s">
        <v>698</v>
      </c>
      <c r="AL27" s="330"/>
      <c r="AM27" s="330"/>
      <c r="AN27" s="306"/>
      <c r="AO27" s="306"/>
      <c r="AP27" s="306"/>
      <c r="AQ27" s="306"/>
      <c r="AR27" s="212"/>
    </row>
    <row r="28" spans="1:44" s="312" customFormat="1" ht="16.5" customHeight="1">
      <c r="A28" s="310">
        <v>23</v>
      </c>
      <c r="B28" s="294" t="s">
        <v>403</v>
      </c>
      <c r="C28" s="297" t="s">
        <v>412</v>
      </c>
      <c r="D28" s="311">
        <v>9240650</v>
      </c>
      <c r="E28" s="295" t="s">
        <v>658</v>
      </c>
      <c r="F28" s="295" t="s">
        <v>143</v>
      </c>
      <c r="G28" s="296">
        <v>37799</v>
      </c>
      <c r="H28" s="297">
        <v>764</v>
      </c>
      <c r="I28" s="297">
        <v>7</v>
      </c>
      <c r="J28" s="297" t="s">
        <v>180</v>
      </c>
      <c r="K28" s="300"/>
      <c r="L28" s="304"/>
      <c r="M28" s="304"/>
      <c r="N28" s="297">
        <v>40</v>
      </c>
      <c r="O28" s="298"/>
      <c r="P28" s="300"/>
      <c r="Q28" s="304"/>
      <c r="R28" s="304"/>
      <c r="S28" s="297">
        <v>65</v>
      </c>
      <c r="T28" s="298"/>
      <c r="U28" s="300"/>
      <c r="V28" s="304"/>
      <c r="W28" s="304"/>
      <c r="X28" s="297"/>
      <c r="Y28" s="298"/>
      <c r="Z28" s="300"/>
      <c r="AA28" s="304"/>
      <c r="AB28" s="304"/>
      <c r="AC28" s="297"/>
      <c r="AD28" s="298"/>
      <c r="AE28" s="308">
        <f t="shared" si="5"/>
        <v>0</v>
      </c>
      <c r="AF28" s="305">
        <f t="shared" si="6"/>
        <v>0</v>
      </c>
      <c r="AG28" s="305">
        <f t="shared" si="2"/>
        <v>1</v>
      </c>
      <c r="AH28" s="305">
        <f t="shared" si="3"/>
        <v>5</v>
      </c>
      <c r="AI28" s="309">
        <f t="shared" si="7"/>
        <v>0</v>
      </c>
      <c r="AJ28" s="332" t="s">
        <v>128</v>
      </c>
      <c r="AK28" s="329">
        <v>12920049</v>
      </c>
      <c r="AL28" s="330"/>
      <c r="AM28" s="330"/>
      <c r="AN28" s="306"/>
      <c r="AO28" s="306"/>
      <c r="AP28" s="306"/>
      <c r="AQ28" s="306"/>
      <c r="AR28" s="212"/>
    </row>
    <row r="29" spans="1:44" s="312" customFormat="1" ht="16.5" customHeight="1" thickBot="1">
      <c r="A29" s="310">
        <v>24</v>
      </c>
      <c r="B29" s="294" t="s">
        <v>418</v>
      </c>
      <c r="C29" s="297" t="s">
        <v>460</v>
      </c>
      <c r="D29" s="311">
        <v>5322943</v>
      </c>
      <c r="E29" s="295" t="s">
        <v>659</v>
      </c>
      <c r="F29" s="295" t="s">
        <v>376</v>
      </c>
      <c r="G29" s="296">
        <v>37858</v>
      </c>
      <c r="H29" s="297">
        <v>671</v>
      </c>
      <c r="I29" s="297">
        <v>6</v>
      </c>
      <c r="J29" s="297" t="s">
        <v>180</v>
      </c>
      <c r="K29" s="300"/>
      <c r="L29" s="304"/>
      <c r="M29" s="304"/>
      <c r="N29" s="297">
        <v>17</v>
      </c>
      <c r="O29" s="298"/>
      <c r="P29" s="300"/>
      <c r="Q29" s="304"/>
      <c r="R29" s="304"/>
      <c r="S29" s="297">
        <v>65</v>
      </c>
      <c r="T29" s="298"/>
      <c r="U29" s="300"/>
      <c r="V29" s="304"/>
      <c r="W29" s="304"/>
      <c r="X29" s="297"/>
      <c r="Y29" s="298"/>
      <c r="Z29" s="300"/>
      <c r="AA29" s="304"/>
      <c r="AB29" s="304"/>
      <c r="AC29" s="297"/>
      <c r="AD29" s="298"/>
      <c r="AE29" s="308">
        <f t="shared" si="5"/>
        <v>0</v>
      </c>
      <c r="AF29" s="305">
        <f t="shared" si="6"/>
        <v>0</v>
      </c>
      <c r="AG29" s="305">
        <f t="shared" si="2"/>
        <v>0</v>
      </c>
      <c r="AH29" s="305">
        <f t="shared" si="3"/>
        <v>82</v>
      </c>
      <c r="AI29" s="309">
        <f t="shared" si="7"/>
        <v>0</v>
      </c>
      <c r="AJ29" s="332" t="s">
        <v>128</v>
      </c>
      <c r="AK29" s="329" t="s">
        <v>568</v>
      </c>
      <c r="AL29" s="330"/>
      <c r="AM29" s="330"/>
      <c r="AN29" s="306"/>
      <c r="AO29" s="306"/>
      <c r="AP29" s="306"/>
      <c r="AQ29" s="306"/>
      <c r="AR29" s="212"/>
    </row>
    <row r="30" spans="1:44" s="312" customFormat="1" ht="16.5" customHeight="1" thickBot="1" thickTop="1">
      <c r="A30" s="318"/>
      <c r="B30" s="319"/>
      <c r="C30" s="320"/>
      <c r="D30" s="321" t="s">
        <v>334</v>
      </c>
      <c r="E30" s="317"/>
      <c r="F30" s="317"/>
      <c r="G30" s="317"/>
      <c r="H30" s="317"/>
      <c r="I30" s="317"/>
      <c r="J30" s="317"/>
      <c r="K30" s="317"/>
      <c r="L30" s="317"/>
      <c r="M30" s="317"/>
      <c r="N30" s="325"/>
      <c r="O30" s="317"/>
      <c r="P30" s="317"/>
      <c r="Q30" s="317"/>
      <c r="R30" s="317"/>
      <c r="S30" s="317"/>
      <c r="T30" s="317"/>
      <c r="U30" s="317"/>
      <c r="V30" s="317"/>
      <c r="W30" s="317"/>
      <c r="X30" s="317"/>
      <c r="Y30" s="317"/>
      <c r="Z30" s="317"/>
      <c r="AA30" s="317"/>
      <c r="AB30" s="317"/>
      <c r="AC30" s="317"/>
      <c r="AD30" s="317"/>
      <c r="AE30" s="317"/>
      <c r="AF30" s="317"/>
      <c r="AG30" s="317"/>
      <c r="AH30" s="317"/>
      <c r="AI30" s="317"/>
      <c r="AJ30" s="333"/>
      <c r="AK30" s="306"/>
      <c r="AL30" s="331"/>
      <c r="AM30" s="331"/>
      <c r="AN30" s="331"/>
      <c r="AO30" s="331"/>
      <c r="AP30" s="331"/>
      <c r="AQ30" s="331"/>
      <c r="AR30" s="331"/>
    </row>
    <row r="31" spans="1:44" s="312" customFormat="1" ht="16.5" customHeight="1" thickBot="1" thickTop="1">
      <c r="A31" s="324"/>
      <c r="B31" s="294" t="s">
        <v>151</v>
      </c>
      <c r="C31" s="297" t="s">
        <v>335</v>
      </c>
      <c r="D31" s="323"/>
      <c r="E31" s="295" t="s">
        <v>335</v>
      </c>
      <c r="F31" s="295" t="s">
        <v>335</v>
      </c>
      <c r="G31" s="296" t="s">
        <v>335</v>
      </c>
      <c r="H31" s="297" t="s">
        <v>335</v>
      </c>
      <c r="I31" s="297" t="s">
        <v>335</v>
      </c>
      <c r="J31" s="297" t="s">
        <v>335</v>
      </c>
      <c r="K31" s="322">
        <v>0</v>
      </c>
      <c r="L31" s="326"/>
      <c r="M31" s="326"/>
      <c r="N31" s="302"/>
      <c r="O31" s="307"/>
      <c r="P31" s="322">
        <v>0</v>
      </c>
      <c r="Q31" s="326"/>
      <c r="R31" s="326"/>
      <c r="S31" s="186"/>
      <c r="T31" s="188"/>
      <c r="U31" s="322">
        <v>0</v>
      </c>
      <c r="V31" s="326"/>
      <c r="W31" s="326"/>
      <c r="X31" s="186"/>
      <c r="Y31" s="188"/>
      <c r="Z31" s="322">
        <v>0</v>
      </c>
      <c r="AA31" s="326"/>
      <c r="AB31" s="326"/>
      <c r="AC31" s="186"/>
      <c r="AD31" s="188"/>
      <c r="AE31" s="308">
        <v>0</v>
      </c>
      <c r="AF31" s="305">
        <v>0</v>
      </c>
      <c r="AG31" s="305">
        <v>0</v>
      </c>
      <c r="AH31" s="305">
        <v>0</v>
      </c>
      <c r="AI31" s="309">
        <v>0</v>
      </c>
      <c r="AJ31" s="334"/>
      <c r="AK31" s="329" t="s">
        <v>335</v>
      </c>
      <c r="AL31" s="330"/>
      <c r="AM31" s="330"/>
      <c r="AN31" s="306"/>
      <c r="AO31" s="306"/>
      <c r="AP31" s="306"/>
      <c r="AQ31" s="306"/>
      <c r="AR31" s="212"/>
    </row>
    <row r="32" spans="1:44" s="312" customFormat="1" ht="16.5" customHeight="1" thickBot="1" thickTop="1">
      <c r="A32" s="318"/>
      <c r="B32" s="319"/>
      <c r="C32" s="320"/>
      <c r="D32" s="321" t="s">
        <v>336</v>
      </c>
      <c r="E32" s="317"/>
      <c r="F32" s="317"/>
      <c r="G32" s="317"/>
      <c r="H32" s="317"/>
      <c r="I32" s="317"/>
      <c r="J32" s="317"/>
      <c r="K32" s="317"/>
      <c r="L32" s="317"/>
      <c r="M32" s="317"/>
      <c r="N32" s="325"/>
      <c r="O32" s="317"/>
      <c r="P32" s="317"/>
      <c r="Q32" s="317"/>
      <c r="R32" s="317"/>
      <c r="S32" s="317"/>
      <c r="T32" s="317"/>
      <c r="U32" s="317"/>
      <c r="V32" s="317"/>
      <c r="W32" s="317"/>
      <c r="X32" s="317"/>
      <c r="Y32" s="317"/>
      <c r="Z32" s="317"/>
      <c r="AA32" s="317"/>
      <c r="AB32" s="317"/>
      <c r="AC32" s="317"/>
      <c r="AD32" s="317"/>
      <c r="AE32" s="317"/>
      <c r="AF32" s="317"/>
      <c r="AG32" s="317"/>
      <c r="AH32" s="317"/>
      <c r="AI32" s="317"/>
      <c r="AJ32" s="333"/>
      <c r="AK32" s="306"/>
      <c r="AL32" s="331"/>
      <c r="AM32" s="331"/>
      <c r="AN32" s="331"/>
      <c r="AO32" s="331"/>
      <c r="AP32" s="331"/>
      <c r="AQ32" s="331"/>
      <c r="AR32" s="331"/>
    </row>
    <row r="33" spans="1:44" s="312" customFormat="1" ht="16.5" customHeight="1" thickTop="1">
      <c r="A33" s="310" t="s">
        <v>338</v>
      </c>
      <c r="B33" s="294" t="s">
        <v>424</v>
      </c>
      <c r="C33" s="297" t="s">
        <v>425</v>
      </c>
      <c r="D33" s="311">
        <v>5617639</v>
      </c>
      <c r="E33" s="295" t="s">
        <v>660</v>
      </c>
      <c r="F33" s="295" t="s">
        <v>210</v>
      </c>
      <c r="G33" s="296">
        <v>37790</v>
      </c>
      <c r="H33" s="297">
        <v>756</v>
      </c>
      <c r="I33" s="297">
        <v>7</v>
      </c>
      <c r="J33" s="297" t="s">
        <v>180</v>
      </c>
      <c r="K33" s="300"/>
      <c r="L33" s="304"/>
      <c r="M33" s="304">
        <v>15</v>
      </c>
      <c r="N33" s="297"/>
      <c r="O33" s="298"/>
      <c r="P33" s="300"/>
      <c r="Q33" s="304"/>
      <c r="R33" s="304">
        <v>9</v>
      </c>
      <c r="S33" s="297"/>
      <c r="T33" s="298"/>
      <c r="U33" s="300"/>
      <c r="V33" s="304"/>
      <c r="W33" s="304"/>
      <c r="X33" s="297"/>
      <c r="Y33" s="298"/>
      <c r="Z33" s="300"/>
      <c r="AA33" s="304"/>
      <c r="AB33" s="304"/>
      <c r="AC33" s="297"/>
      <c r="AD33" s="298"/>
      <c r="AE33" s="308">
        <f t="shared" si="0"/>
        <v>0</v>
      </c>
      <c r="AF33" s="305">
        <f t="shared" si="1"/>
        <v>0</v>
      </c>
      <c r="AG33" s="305">
        <f t="shared" si="2"/>
        <v>24</v>
      </c>
      <c r="AH33" s="305">
        <f t="shared" si="3"/>
        <v>0</v>
      </c>
      <c r="AI33" s="309">
        <f t="shared" si="4"/>
        <v>0</v>
      </c>
      <c r="AJ33" s="293" t="s">
        <v>290</v>
      </c>
      <c r="AK33" s="329" t="s">
        <v>699</v>
      </c>
      <c r="AL33" s="330"/>
      <c r="AM33" s="330"/>
      <c r="AN33" s="306"/>
      <c r="AO33" s="306"/>
      <c r="AP33" s="306"/>
      <c r="AQ33" s="306"/>
      <c r="AR33" s="335"/>
    </row>
    <row r="34" spans="1:44" s="312" customFormat="1" ht="16.5" customHeight="1">
      <c r="A34" s="310" t="s">
        <v>339</v>
      </c>
      <c r="B34" s="294" t="s">
        <v>418</v>
      </c>
      <c r="C34" s="297" t="s">
        <v>419</v>
      </c>
      <c r="D34" s="311">
        <v>4445272</v>
      </c>
      <c r="E34" s="295" t="s">
        <v>661</v>
      </c>
      <c r="F34" s="295" t="s">
        <v>307</v>
      </c>
      <c r="G34" s="296">
        <v>37846</v>
      </c>
      <c r="H34" s="297">
        <v>756</v>
      </c>
      <c r="I34" s="297">
        <v>7</v>
      </c>
      <c r="J34" s="297" t="s">
        <v>180</v>
      </c>
      <c r="K34" s="300"/>
      <c r="L34" s="304"/>
      <c r="M34" s="304"/>
      <c r="N34" s="297">
        <v>100</v>
      </c>
      <c r="O34" s="298"/>
      <c r="P34" s="300"/>
      <c r="Q34" s="304"/>
      <c r="R34" s="304">
        <v>8</v>
      </c>
      <c r="S34" s="302"/>
      <c r="T34" s="307"/>
      <c r="U34" s="300"/>
      <c r="V34" s="304"/>
      <c r="W34" s="304"/>
      <c r="X34" s="302"/>
      <c r="Y34" s="307"/>
      <c r="Z34" s="300"/>
      <c r="AA34" s="304"/>
      <c r="AB34" s="304"/>
      <c r="AC34" s="297"/>
      <c r="AD34" s="298"/>
      <c r="AE34" s="308">
        <f t="shared" si="0"/>
        <v>0</v>
      </c>
      <c r="AF34" s="305">
        <f t="shared" si="1"/>
        <v>0</v>
      </c>
      <c r="AG34" s="305">
        <f t="shared" si="2"/>
        <v>9</v>
      </c>
      <c r="AH34" s="305">
        <f t="shared" si="3"/>
        <v>0</v>
      </c>
      <c r="AI34" s="309">
        <f t="shared" si="4"/>
        <v>0</v>
      </c>
      <c r="AJ34" s="293" t="s">
        <v>290</v>
      </c>
      <c r="AK34" s="329" t="s">
        <v>700</v>
      </c>
      <c r="AL34" s="330"/>
      <c r="AM34" s="330"/>
      <c r="AN34" s="306"/>
      <c r="AO34" s="306"/>
      <c r="AP34" s="306"/>
      <c r="AQ34" s="306"/>
      <c r="AR34" s="335"/>
    </row>
    <row r="35" spans="1:44" s="312" customFormat="1" ht="16.5" customHeight="1">
      <c r="A35" s="310" t="s">
        <v>340</v>
      </c>
      <c r="B35" s="294" t="s">
        <v>406</v>
      </c>
      <c r="C35" s="297" t="s">
        <v>407</v>
      </c>
      <c r="D35" s="311">
        <v>3722113</v>
      </c>
      <c r="E35" s="295" t="s">
        <v>662</v>
      </c>
      <c r="F35" s="295" t="s">
        <v>294</v>
      </c>
      <c r="G35" s="296">
        <v>37790</v>
      </c>
      <c r="H35" s="297">
        <v>675</v>
      </c>
      <c r="I35" s="297">
        <v>6</v>
      </c>
      <c r="J35" s="297" t="s">
        <v>180</v>
      </c>
      <c r="K35" s="300"/>
      <c r="L35" s="304"/>
      <c r="M35" s="304"/>
      <c r="N35" s="302">
        <v>100</v>
      </c>
      <c r="O35" s="307"/>
      <c r="P35" s="300"/>
      <c r="Q35" s="304"/>
      <c r="R35" s="304">
        <v>7</v>
      </c>
      <c r="S35" s="302"/>
      <c r="T35" s="307"/>
      <c r="U35" s="300"/>
      <c r="V35" s="304"/>
      <c r="W35" s="304"/>
      <c r="X35" s="302"/>
      <c r="Y35" s="307"/>
      <c r="Z35" s="300"/>
      <c r="AA35" s="304"/>
      <c r="AB35" s="304"/>
      <c r="AC35" s="297"/>
      <c r="AD35" s="298"/>
      <c r="AE35" s="308">
        <f t="shared" si="0"/>
        <v>0</v>
      </c>
      <c r="AF35" s="305">
        <f t="shared" si="1"/>
        <v>0</v>
      </c>
      <c r="AG35" s="305">
        <f t="shared" si="2"/>
        <v>8</v>
      </c>
      <c r="AH35" s="305">
        <f t="shared" si="3"/>
        <v>0</v>
      </c>
      <c r="AI35" s="309">
        <f t="shared" si="4"/>
        <v>0</v>
      </c>
      <c r="AJ35" s="293" t="s">
        <v>290</v>
      </c>
      <c r="AK35" s="329">
        <v>23370269</v>
      </c>
      <c r="AL35" s="330"/>
      <c r="AM35" s="330"/>
      <c r="AN35" s="306"/>
      <c r="AO35" s="306"/>
      <c r="AP35" s="306"/>
      <c r="AQ35" s="306"/>
      <c r="AR35" s="335"/>
    </row>
    <row r="36" spans="1:44" s="312" customFormat="1" ht="16.5" customHeight="1">
      <c r="A36" s="310" t="s">
        <v>341</v>
      </c>
      <c r="B36" s="294" t="s">
        <v>418</v>
      </c>
      <c r="C36" s="297" t="s">
        <v>419</v>
      </c>
      <c r="D36" s="311">
        <v>4445263</v>
      </c>
      <c r="E36" s="295" t="s">
        <v>663</v>
      </c>
      <c r="F36" s="295" t="s">
        <v>5</v>
      </c>
      <c r="G36" s="296">
        <v>37880</v>
      </c>
      <c r="H36" s="297">
        <v>619</v>
      </c>
      <c r="I36" s="297">
        <v>6</v>
      </c>
      <c r="J36" s="297" t="s">
        <v>180</v>
      </c>
      <c r="K36" s="300"/>
      <c r="L36" s="304"/>
      <c r="M36" s="304"/>
      <c r="N36" s="297">
        <v>65</v>
      </c>
      <c r="O36" s="298"/>
      <c r="P36" s="300"/>
      <c r="Q36" s="304"/>
      <c r="R36" s="304">
        <v>6</v>
      </c>
      <c r="S36" s="297"/>
      <c r="T36" s="298"/>
      <c r="U36" s="300"/>
      <c r="V36" s="304"/>
      <c r="W36" s="304"/>
      <c r="X36" s="297"/>
      <c r="Y36" s="298"/>
      <c r="Z36" s="300"/>
      <c r="AA36" s="304"/>
      <c r="AB36" s="304"/>
      <c r="AC36" s="297"/>
      <c r="AD36" s="298"/>
      <c r="AE36" s="308">
        <f t="shared" si="0"/>
        <v>0</v>
      </c>
      <c r="AF36" s="305">
        <f t="shared" si="1"/>
        <v>0</v>
      </c>
      <c r="AG36" s="305">
        <f t="shared" si="2"/>
        <v>6</v>
      </c>
      <c r="AH36" s="305">
        <f t="shared" si="3"/>
        <v>65</v>
      </c>
      <c r="AI36" s="309">
        <f t="shared" si="4"/>
        <v>0</v>
      </c>
      <c r="AJ36" s="293" t="s">
        <v>290</v>
      </c>
      <c r="AK36" s="329" t="s">
        <v>632</v>
      </c>
      <c r="AL36" s="330"/>
      <c r="AM36" s="330"/>
      <c r="AN36" s="306"/>
      <c r="AO36" s="306"/>
      <c r="AP36" s="306"/>
      <c r="AQ36" s="306"/>
      <c r="AR36" s="335"/>
    </row>
    <row r="37" spans="1:44" s="312" customFormat="1" ht="16.5" customHeight="1">
      <c r="A37" s="310" t="s">
        <v>342</v>
      </c>
      <c r="B37" s="294" t="s">
        <v>424</v>
      </c>
      <c r="C37" s="297" t="s">
        <v>468</v>
      </c>
      <c r="D37" s="311">
        <v>2931056</v>
      </c>
      <c r="E37" s="295" t="s">
        <v>664</v>
      </c>
      <c r="F37" s="295" t="s">
        <v>149</v>
      </c>
      <c r="G37" s="296">
        <v>37879</v>
      </c>
      <c r="H37" s="297">
        <v>739</v>
      </c>
      <c r="I37" s="297">
        <v>7</v>
      </c>
      <c r="J37" s="297" t="s">
        <v>180</v>
      </c>
      <c r="K37" s="300"/>
      <c r="L37" s="304"/>
      <c r="M37" s="304"/>
      <c r="N37" s="297">
        <v>80</v>
      </c>
      <c r="O37" s="298"/>
      <c r="P37" s="300"/>
      <c r="Q37" s="304"/>
      <c r="R37" s="304">
        <v>5</v>
      </c>
      <c r="S37" s="297"/>
      <c r="T37" s="298"/>
      <c r="U37" s="300"/>
      <c r="V37" s="304"/>
      <c r="W37" s="304"/>
      <c r="X37" s="297"/>
      <c r="Y37" s="298"/>
      <c r="Z37" s="300"/>
      <c r="AA37" s="304"/>
      <c r="AB37" s="304"/>
      <c r="AC37" s="297"/>
      <c r="AD37" s="298"/>
      <c r="AE37" s="308">
        <f t="shared" si="0"/>
        <v>0</v>
      </c>
      <c r="AF37" s="305">
        <f t="shared" si="1"/>
        <v>0</v>
      </c>
      <c r="AG37" s="305">
        <f t="shared" si="2"/>
        <v>5</v>
      </c>
      <c r="AH37" s="305">
        <f t="shared" si="3"/>
        <v>80</v>
      </c>
      <c r="AI37" s="309">
        <f t="shared" si="4"/>
        <v>0</v>
      </c>
      <c r="AJ37" s="293" t="s">
        <v>290</v>
      </c>
      <c r="AK37" s="329" t="s">
        <v>624</v>
      </c>
      <c r="AL37" s="330"/>
      <c r="AM37" s="330"/>
      <c r="AN37" s="306"/>
      <c r="AO37" s="306"/>
      <c r="AP37" s="306"/>
      <c r="AQ37" s="306"/>
      <c r="AR37" s="335"/>
    </row>
    <row r="38" spans="1:44" s="312" customFormat="1" ht="16.5" customHeight="1">
      <c r="A38" s="310" t="s">
        <v>343</v>
      </c>
      <c r="B38" s="294" t="s">
        <v>418</v>
      </c>
      <c r="C38" s="297" t="s">
        <v>419</v>
      </c>
      <c r="D38" s="311">
        <v>4444181</v>
      </c>
      <c r="E38" s="295" t="s">
        <v>665</v>
      </c>
      <c r="F38" s="295" t="s">
        <v>5</v>
      </c>
      <c r="G38" s="296">
        <v>37882</v>
      </c>
      <c r="H38" s="297">
        <v>701</v>
      </c>
      <c r="I38" s="297">
        <v>7</v>
      </c>
      <c r="J38" s="297" t="s">
        <v>180</v>
      </c>
      <c r="K38" s="300"/>
      <c r="L38" s="304"/>
      <c r="M38" s="304"/>
      <c r="N38" s="297">
        <v>80</v>
      </c>
      <c r="O38" s="298"/>
      <c r="P38" s="300"/>
      <c r="Q38" s="304"/>
      <c r="R38" s="304">
        <v>4</v>
      </c>
      <c r="S38" s="297"/>
      <c r="T38" s="298"/>
      <c r="U38" s="300"/>
      <c r="V38" s="304"/>
      <c r="W38" s="304"/>
      <c r="X38" s="297"/>
      <c r="Y38" s="298"/>
      <c r="Z38" s="300"/>
      <c r="AA38" s="304"/>
      <c r="AB38" s="304"/>
      <c r="AC38" s="297"/>
      <c r="AD38" s="298"/>
      <c r="AE38" s="308">
        <f t="shared" si="0"/>
        <v>0</v>
      </c>
      <c r="AF38" s="305">
        <f t="shared" si="1"/>
        <v>0</v>
      </c>
      <c r="AG38" s="305">
        <f t="shared" si="2"/>
        <v>4</v>
      </c>
      <c r="AH38" s="305">
        <f t="shared" si="3"/>
        <v>80</v>
      </c>
      <c r="AI38" s="309">
        <f t="shared" si="4"/>
        <v>0</v>
      </c>
      <c r="AJ38" s="293" t="s">
        <v>290</v>
      </c>
      <c r="AK38" s="329" t="s">
        <v>632</v>
      </c>
      <c r="AL38" s="330"/>
      <c r="AM38" s="330"/>
      <c r="AN38" s="306"/>
      <c r="AO38" s="306"/>
      <c r="AP38" s="306"/>
      <c r="AQ38" s="306"/>
      <c r="AR38" s="335"/>
    </row>
    <row r="39" spans="1:44" s="312" customFormat="1" ht="16.5" customHeight="1">
      <c r="A39" s="310" t="s">
        <v>344</v>
      </c>
      <c r="B39" s="294" t="s">
        <v>424</v>
      </c>
      <c r="C39" s="297" t="s">
        <v>502</v>
      </c>
      <c r="D39" s="311">
        <v>3528659</v>
      </c>
      <c r="E39" s="295" t="s">
        <v>666</v>
      </c>
      <c r="F39" s="295" t="s">
        <v>132</v>
      </c>
      <c r="G39" s="296">
        <v>37990</v>
      </c>
      <c r="H39" s="297">
        <v>751</v>
      </c>
      <c r="I39" s="297">
        <v>7</v>
      </c>
      <c r="J39" s="297" t="s">
        <v>181</v>
      </c>
      <c r="K39" s="300"/>
      <c r="L39" s="304"/>
      <c r="M39" s="304"/>
      <c r="N39" s="297">
        <v>100</v>
      </c>
      <c r="O39" s="298"/>
      <c r="P39" s="300"/>
      <c r="Q39" s="304"/>
      <c r="R39" s="304">
        <v>3</v>
      </c>
      <c r="S39" s="297"/>
      <c r="T39" s="298"/>
      <c r="U39" s="300"/>
      <c r="V39" s="304"/>
      <c r="W39" s="304"/>
      <c r="X39" s="297"/>
      <c r="Y39" s="298"/>
      <c r="Z39" s="300"/>
      <c r="AA39" s="304"/>
      <c r="AB39" s="304"/>
      <c r="AC39" s="297"/>
      <c r="AD39" s="298"/>
      <c r="AE39" s="308">
        <f t="shared" si="0"/>
        <v>0</v>
      </c>
      <c r="AF39" s="305">
        <f t="shared" si="1"/>
        <v>0</v>
      </c>
      <c r="AG39" s="305">
        <f t="shared" si="2"/>
        <v>4</v>
      </c>
      <c r="AH39" s="305">
        <f t="shared" si="3"/>
        <v>0</v>
      </c>
      <c r="AI39" s="309">
        <f t="shared" si="4"/>
        <v>0</v>
      </c>
      <c r="AJ39" s="293" t="s">
        <v>290</v>
      </c>
      <c r="AK39" s="329" t="s">
        <v>558</v>
      </c>
      <c r="AL39" s="330"/>
      <c r="AM39" s="330"/>
      <c r="AN39" s="306"/>
      <c r="AO39" s="306"/>
      <c r="AP39" s="306"/>
      <c r="AQ39" s="306"/>
      <c r="AR39" s="335"/>
    </row>
    <row r="40" spans="1:44" s="312" customFormat="1" ht="16.5" customHeight="1" thickBot="1">
      <c r="A40" s="310" t="s">
        <v>345</v>
      </c>
      <c r="B40" s="294" t="s">
        <v>406</v>
      </c>
      <c r="C40" s="297" t="s">
        <v>414</v>
      </c>
      <c r="D40" s="313">
        <v>4521326</v>
      </c>
      <c r="E40" s="295" t="s">
        <v>667</v>
      </c>
      <c r="F40" s="295" t="s">
        <v>185</v>
      </c>
      <c r="G40" s="296">
        <v>37782</v>
      </c>
      <c r="H40" s="297">
        <v>676</v>
      </c>
      <c r="I40" s="297">
        <v>6</v>
      </c>
      <c r="J40" s="297" t="s">
        <v>180</v>
      </c>
      <c r="K40" s="300"/>
      <c r="L40" s="304"/>
      <c r="M40" s="304"/>
      <c r="N40" s="297">
        <v>80</v>
      </c>
      <c r="O40" s="298"/>
      <c r="P40" s="300"/>
      <c r="Q40" s="304"/>
      <c r="R40" s="304">
        <v>2</v>
      </c>
      <c r="S40" s="297"/>
      <c r="T40" s="298"/>
      <c r="U40" s="300"/>
      <c r="V40" s="304"/>
      <c r="W40" s="304"/>
      <c r="X40" s="297"/>
      <c r="Y40" s="298"/>
      <c r="Z40" s="300"/>
      <c r="AA40" s="304"/>
      <c r="AB40" s="304"/>
      <c r="AC40" s="297"/>
      <c r="AD40" s="298"/>
      <c r="AE40" s="308">
        <f t="shared" si="0"/>
        <v>0</v>
      </c>
      <c r="AF40" s="305">
        <f t="shared" si="1"/>
        <v>0</v>
      </c>
      <c r="AG40" s="305">
        <f t="shared" si="2"/>
        <v>2</v>
      </c>
      <c r="AH40" s="305">
        <f t="shared" si="3"/>
        <v>80</v>
      </c>
      <c r="AI40" s="309">
        <f t="shared" si="4"/>
        <v>0</v>
      </c>
      <c r="AJ40" s="293" t="s">
        <v>290</v>
      </c>
      <c r="AK40" s="329">
        <v>23450573</v>
      </c>
      <c r="AL40" s="330"/>
      <c r="AM40" s="330"/>
      <c r="AN40" s="306"/>
      <c r="AO40" s="306"/>
      <c r="AP40" s="306"/>
      <c r="AQ40" s="306"/>
      <c r="AR40" s="335"/>
    </row>
    <row r="41" spans="1:36" ht="16.5" customHeight="1" thickTop="1">
      <c r="A41" s="201" t="s">
        <v>214</v>
      </c>
      <c r="B41" s="19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285"/>
    </row>
    <row r="42" spans="1:36" ht="16.5" customHeight="1">
      <c r="A42" s="209"/>
      <c r="B42" s="21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85"/>
    </row>
    <row r="43" spans="1:36" ht="16.5" customHeight="1">
      <c r="A43" s="209"/>
      <c r="B43" s="21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85"/>
    </row>
    <row r="44" spans="1:44" s="3" customFormat="1" ht="25.5" customHeight="1">
      <c r="A44" s="342" t="s">
        <v>328</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276"/>
      <c r="AK44" s="267"/>
      <c r="AL44" s="268"/>
      <c r="AM44" s="268"/>
      <c r="AN44" s="268"/>
      <c r="AO44" s="268"/>
      <c r="AP44" s="268"/>
      <c r="AQ44" s="268"/>
      <c r="AR44" s="268"/>
    </row>
    <row r="45" spans="1:36" ht="16.5" customHeight="1" thickBot="1">
      <c r="A45" s="6" t="s">
        <v>24</v>
      </c>
      <c r="B45" s="180"/>
      <c r="E45" s="207">
        <v>41645</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85"/>
    </row>
    <row r="46" spans="1:36" ht="18.75" customHeight="1" thickTop="1">
      <c r="A46" s="376" t="s">
        <v>125</v>
      </c>
      <c r="B46" s="376"/>
      <c r="C46" s="376"/>
      <c r="D46" s="376"/>
      <c r="E46" s="376"/>
      <c r="F46" s="376"/>
      <c r="G46" s="376"/>
      <c r="H46" s="376"/>
      <c r="I46" s="376"/>
      <c r="J46" s="377"/>
      <c r="K46" s="370" t="s">
        <v>25</v>
      </c>
      <c r="L46" s="371"/>
      <c r="M46" s="371"/>
      <c r="N46" s="371"/>
      <c r="O46" s="372"/>
      <c r="P46" s="370" t="s">
        <v>25</v>
      </c>
      <c r="Q46" s="371"/>
      <c r="R46" s="371"/>
      <c r="S46" s="371"/>
      <c r="T46" s="372"/>
      <c r="U46" s="370" t="s">
        <v>25</v>
      </c>
      <c r="V46" s="371"/>
      <c r="W46" s="371"/>
      <c r="X46" s="371"/>
      <c r="Y46" s="372"/>
      <c r="Z46" s="370" t="s">
        <v>25</v>
      </c>
      <c r="AA46" s="371"/>
      <c r="AB46" s="371"/>
      <c r="AC46" s="371"/>
      <c r="AD46" s="372"/>
      <c r="AE46" s="370" t="s">
        <v>30</v>
      </c>
      <c r="AF46" s="371"/>
      <c r="AG46" s="371"/>
      <c r="AH46" s="371"/>
      <c r="AI46" s="372"/>
      <c r="AJ46" s="287"/>
    </row>
    <row r="47" spans="1:44" s="6" customFormat="1" ht="18.75" customHeight="1" thickBot="1">
      <c r="A47" s="378" t="s">
        <v>337</v>
      </c>
      <c r="B47" s="378"/>
      <c r="C47" s="378"/>
      <c r="D47" s="378"/>
      <c r="E47" s="378"/>
      <c r="F47" s="378"/>
      <c r="G47" s="378"/>
      <c r="H47" s="378"/>
      <c r="I47" s="378"/>
      <c r="J47" s="379"/>
      <c r="K47" s="373" t="s">
        <v>26</v>
      </c>
      <c r="L47" s="374"/>
      <c r="M47" s="374"/>
      <c r="N47" s="374"/>
      <c r="O47" s="375"/>
      <c r="P47" s="373" t="s">
        <v>27</v>
      </c>
      <c r="Q47" s="374"/>
      <c r="R47" s="374"/>
      <c r="S47" s="374"/>
      <c r="T47" s="375"/>
      <c r="U47" s="373" t="s">
        <v>28</v>
      </c>
      <c r="V47" s="374"/>
      <c r="W47" s="374"/>
      <c r="X47" s="374"/>
      <c r="Y47" s="375"/>
      <c r="Z47" s="373" t="s">
        <v>29</v>
      </c>
      <c r="AA47" s="374"/>
      <c r="AB47" s="374"/>
      <c r="AC47" s="374"/>
      <c r="AD47" s="375"/>
      <c r="AE47" s="373" t="s">
        <v>289</v>
      </c>
      <c r="AF47" s="374"/>
      <c r="AG47" s="374"/>
      <c r="AH47" s="374"/>
      <c r="AI47" s="375"/>
      <c r="AJ47" s="282"/>
      <c r="AK47" s="33"/>
      <c r="AL47" s="2"/>
      <c r="AM47" s="2"/>
      <c r="AN47" s="2"/>
      <c r="AO47" s="2"/>
      <c r="AP47" s="2"/>
      <c r="AQ47" s="2"/>
      <c r="AR47" s="2"/>
    </row>
    <row r="48" spans="1:36" ht="16.5" customHeight="1" thickTop="1">
      <c r="A48" s="24" t="s">
        <v>16</v>
      </c>
      <c r="B48" s="25" t="s">
        <v>44</v>
      </c>
      <c r="C48" s="26" t="s">
        <v>33</v>
      </c>
      <c r="D48" s="27" t="s">
        <v>32</v>
      </c>
      <c r="E48" s="183" t="s">
        <v>17</v>
      </c>
      <c r="F48" s="183" t="s">
        <v>18</v>
      </c>
      <c r="G48" s="183" t="s">
        <v>31</v>
      </c>
      <c r="H48" s="184" t="s">
        <v>25</v>
      </c>
      <c r="I48" s="183" t="s">
        <v>19</v>
      </c>
      <c r="J48" s="28" t="s">
        <v>20</v>
      </c>
      <c r="K48" s="29" t="s">
        <v>64</v>
      </c>
      <c r="L48" s="26" t="s">
        <v>22</v>
      </c>
      <c r="M48" s="240" t="s">
        <v>23</v>
      </c>
      <c r="N48" s="26" t="s">
        <v>6</v>
      </c>
      <c r="O48" s="28" t="s">
        <v>276</v>
      </c>
      <c r="P48" s="29" t="s">
        <v>64</v>
      </c>
      <c r="Q48" s="26" t="s">
        <v>22</v>
      </c>
      <c r="R48" s="240" t="s">
        <v>23</v>
      </c>
      <c r="S48" s="26" t="s">
        <v>6</v>
      </c>
      <c r="T48" s="28" t="s">
        <v>276</v>
      </c>
      <c r="U48" s="29" t="s">
        <v>64</v>
      </c>
      <c r="V48" s="26" t="s">
        <v>22</v>
      </c>
      <c r="W48" s="240" t="s">
        <v>23</v>
      </c>
      <c r="X48" s="26" t="s">
        <v>6</v>
      </c>
      <c r="Y48" s="28" t="s">
        <v>276</v>
      </c>
      <c r="Z48" s="29" t="s">
        <v>64</v>
      </c>
      <c r="AA48" s="26" t="s">
        <v>22</v>
      </c>
      <c r="AB48" s="240" t="s">
        <v>23</v>
      </c>
      <c r="AC48" s="26" t="s">
        <v>6</v>
      </c>
      <c r="AD48" s="28" t="s">
        <v>276</v>
      </c>
      <c r="AE48" s="29" t="s">
        <v>64</v>
      </c>
      <c r="AF48" s="26" t="s">
        <v>22</v>
      </c>
      <c r="AG48" s="240" t="s">
        <v>23</v>
      </c>
      <c r="AH48" s="26" t="s">
        <v>6</v>
      </c>
      <c r="AI48" s="28" t="s">
        <v>276</v>
      </c>
      <c r="AJ48" s="287"/>
    </row>
    <row r="49" spans="1:44" ht="16.5" customHeight="1">
      <c r="A49" s="197">
        <v>1</v>
      </c>
      <c r="B49" s="294" t="s">
        <v>403</v>
      </c>
      <c r="C49" s="297" t="s">
        <v>404</v>
      </c>
      <c r="D49" s="229">
        <v>9438575</v>
      </c>
      <c r="E49" s="295" t="s">
        <v>668</v>
      </c>
      <c r="F49" s="295" t="s">
        <v>211</v>
      </c>
      <c r="G49" s="296">
        <v>37641</v>
      </c>
      <c r="H49" s="297">
        <v>676</v>
      </c>
      <c r="I49" s="297">
        <v>6</v>
      </c>
      <c r="J49" s="297" t="s">
        <v>180</v>
      </c>
      <c r="K49" s="20"/>
      <c r="L49" s="205"/>
      <c r="M49" s="205">
        <v>35</v>
      </c>
      <c r="N49" s="131"/>
      <c r="O49" s="132"/>
      <c r="P49" s="20"/>
      <c r="Q49" s="205"/>
      <c r="R49" s="205">
        <v>65</v>
      </c>
      <c r="S49" s="131"/>
      <c r="T49" s="132"/>
      <c r="U49" s="20"/>
      <c r="V49" s="205"/>
      <c r="W49" s="205"/>
      <c r="X49" s="131"/>
      <c r="Y49" s="132"/>
      <c r="Z49" s="20"/>
      <c r="AA49" s="205"/>
      <c r="AB49" s="205"/>
      <c r="AC49" s="131"/>
      <c r="AD49" s="132"/>
      <c r="AE49" s="253">
        <f aca="true" t="shared" si="8" ref="AE49:AE72">(K49+P49+U49+Z49)+MOD(ROUND((L49+Q49+V49+AA49-AF49)/100,),100)</f>
        <v>0</v>
      </c>
      <c r="AF49" s="254">
        <f aca="true" t="shared" si="9" ref="AF49:AF72">MOD(L49+Q49+V49+AA49+ROUND((M49+R49+W49+AB49-AG49)/100,),100)</f>
        <v>1</v>
      </c>
      <c r="AG49" s="254">
        <f aca="true" t="shared" si="10" ref="AG49:AG72">MOD(M49+R49+W49+AB49+ROUND((N49+S49+X49+AC49-AH49)/100,),100)</f>
        <v>0</v>
      </c>
      <c r="AH49" s="254">
        <f aca="true" t="shared" si="11" ref="AH49:AH72">MOD(N49+S49+X49+AC49+ROUND((O49+T49+Y49+AD49-AI49)/100,),100)</f>
        <v>0</v>
      </c>
      <c r="AI49" s="255">
        <f aca="true" t="shared" si="12" ref="AI49:AI72">MOD(O49+T49+Y49+AD49,100)</f>
        <v>0</v>
      </c>
      <c r="AJ49" s="286"/>
      <c r="AK49" s="329">
        <v>12940326</v>
      </c>
      <c r="AL49" s="270"/>
      <c r="AM49" s="270"/>
      <c r="AN49" s="218"/>
      <c r="AO49" s="218"/>
      <c r="AP49" s="218"/>
      <c r="AQ49" s="218"/>
      <c r="AR49" s="212"/>
    </row>
    <row r="50" spans="1:44" ht="16.5" customHeight="1">
      <c r="A50" s="197">
        <v>2</v>
      </c>
      <c r="B50" s="294" t="s">
        <v>403</v>
      </c>
      <c r="C50" s="297" t="s">
        <v>500</v>
      </c>
      <c r="D50" s="229">
        <v>9529702</v>
      </c>
      <c r="E50" s="295" t="s">
        <v>669</v>
      </c>
      <c r="F50" s="295" t="s">
        <v>199</v>
      </c>
      <c r="G50" s="296">
        <v>37745</v>
      </c>
      <c r="H50" s="297">
        <v>677</v>
      </c>
      <c r="I50" s="297">
        <v>6</v>
      </c>
      <c r="J50" s="297" t="s">
        <v>180</v>
      </c>
      <c r="K50" s="20"/>
      <c r="L50" s="205"/>
      <c r="M50" s="205">
        <v>40</v>
      </c>
      <c r="N50" s="131"/>
      <c r="O50" s="132"/>
      <c r="P50" s="20"/>
      <c r="Q50" s="205"/>
      <c r="R50" s="205">
        <v>50</v>
      </c>
      <c r="S50" s="131"/>
      <c r="T50" s="132"/>
      <c r="U50" s="20"/>
      <c r="V50" s="205"/>
      <c r="W50" s="205"/>
      <c r="X50" s="131"/>
      <c r="Y50" s="132"/>
      <c r="Z50" s="20"/>
      <c r="AA50" s="205"/>
      <c r="AB50" s="205"/>
      <c r="AC50" s="131"/>
      <c r="AD50" s="132"/>
      <c r="AE50" s="253">
        <f t="shared" si="8"/>
        <v>0</v>
      </c>
      <c r="AF50" s="254">
        <f t="shared" si="9"/>
        <v>0</v>
      </c>
      <c r="AG50" s="254">
        <f t="shared" si="10"/>
        <v>90</v>
      </c>
      <c r="AH50" s="254">
        <f t="shared" si="11"/>
        <v>0</v>
      </c>
      <c r="AI50" s="255">
        <f t="shared" si="12"/>
        <v>0</v>
      </c>
      <c r="AJ50" s="278"/>
      <c r="AK50" s="329">
        <v>12951312</v>
      </c>
      <c r="AL50" s="270"/>
      <c r="AM50" s="270"/>
      <c r="AN50" s="218"/>
      <c r="AO50" s="218"/>
      <c r="AP50" s="218"/>
      <c r="AQ50" s="218"/>
      <c r="AR50" s="212"/>
    </row>
    <row r="51" spans="1:44" ht="16.5" customHeight="1">
      <c r="A51" s="197">
        <v>3</v>
      </c>
      <c r="B51" s="294" t="s">
        <v>403</v>
      </c>
      <c r="C51" s="297" t="s">
        <v>432</v>
      </c>
      <c r="D51" s="233">
        <v>9139763</v>
      </c>
      <c r="E51" s="295" t="s">
        <v>670</v>
      </c>
      <c r="F51" s="295" t="s">
        <v>173</v>
      </c>
      <c r="G51" s="296">
        <v>37778</v>
      </c>
      <c r="H51" s="297">
        <v>589</v>
      </c>
      <c r="I51" s="297">
        <v>5</v>
      </c>
      <c r="J51" s="297" t="s">
        <v>180</v>
      </c>
      <c r="K51" s="20"/>
      <c r="L51" s="205"/>
      <c r="M51" s="205">
        <v>25</v>
      </c>
      <c r="N51" s="247"/>
      <c r="O51" s="132"/>
      <c r="P51" s="20"/>
      <c r="Q51" s="205"/>
      <c r="R51" s="205">
        <v>40</v>
      </c>
      <c r="S51" s="131"/>
      <c r="T51" s="132"/>
      <c r="U51" s="20"/>
      <c r="V51" s="205"/>
      <c r="W51" s="205"/>
      <c r="X51" s="131"/>
      <c r="Y51" s="132"/>
      <c r="Z51" s="20"/>
      <c r="AA51" s="205"/>
      <c r="AB51" s="205"/>
      <c r="AC51" s="131"/>
      <c r="AD51" s="132"/>
      <c r="AE51" s="253">
        <f t="shared" si="8"/>
        <v>0</v>
      </c>
      <c r="AF51" s="254">
        <f t="shared" si="9"/>
        <v>0</v>
      </c>
      <c r="AG51" s="254">
        <f t="shared" si="10"/>
        <v>65</v>
      </c>
      <c r="AH51" s="254">
        <f t="shared" si="11"/>
        <v>0</v>
      </c>
      <c r="AI51" s="255">
        <f t="shared" si="12"/>
        <v>0</v>
      </c>
      <c r="AJ51" s="278"/>
      <c r="AK51" s="329">
        <v>12910214</v>
      </c>
      <c r="AL51" s="270"/>
      <c r="AM51" s="270"/>
      <c r="AN51" s="218"/>
      <c r="AO51" s="218"/>
      <c r="AP51" s="218"/>
      <c r="AQ51" s="218"/>
      <c r="AR51" s="212"/>
    </row>
    <row r="52" spans="1:44" ht="16.5" customHeight="1">
      <c r="A52" s="197">
        <v>4</v>
      </c>
      <c r="B52" s="294" t="s">
        <v>403</v>
      </c>
      <c r="C52" s="297" t="s">
        <v>404</v>
      </c>
      <c r="D52" s="233">
        <v>9443231</v>
      </c>
      <c r="E52" s="295" t="s">
        <v>671</v>
      </c>
      <c r="F52" s="295" t="s">
        <v>137</v>
      </c>
      <c r="G52" s="296">
        <v>38295</v>
      </c>
      <c r="H52" s="297">
        <v>630</v>
      </c>
      <c r="I52" s="297">
        <v>6</v>
      </c>
      <c r="J52" s="297" t="s">
        <v>181</v>
      </c>
      <c r="K52" s="20"/>
      <c r="L52" s="205"/>
      <c r="M52" s="205"/>
      <c r="N52" s="247">
        <v>65</v>
      </c>
      <c r="O52" s="132"/>
      <c r="P52" s="20"/>
      <c r="Q52" s="205"/>
      <c r="R52" s="205">
        <v>35</v>
      </c>
      <c r="S52" s="131"/>
      <c r="T52" s="132"/>
      <c r="U52" s="20"/>
      <c r="V52" s="205"/>
      <c r="W52" s="205"/>
      <c r="X52" s="131"/>
      <c r="Y52" s="132"/>
      <c r="Z52" s="20"/>
      <c r="AA52" s="205"/>
      <c r="AB52" s="205"/>
      <c r="AC52" s="131"/>
      <c r="AD52" s="132"/>
      <c r="AE52" s="253">
        <f t="shared" si="8"/>
        <v>0</v>
      </c>
      <c r="AF52" s="254">
        <f t="shared" si="9"/>
        <v>0</v>
      </c>
      <c r="AG52" s="254">
        <f t="shared" si="10"/>
        <v>35</v>
      </c>
      <c r="AH52" s="254">
        <f t="shared" si="11"/>
        <v>65</v>
      </c>
      <c r="AI52" s="255">
        <f t="shared" si="12"/>
        <v>0</v>
      </c>
      <c r="AJ52" s="275"/>
      <c r="AK52" s="329">
        <v>12940976</v>
      </c>
      <c r="AL52" s="270"/>
      <c r="AM52" s="270"/>
      <c r="AN52" s="218"/>
      <c r="AO52" s="218"/>
      <c r="AP52" s="218"/>
      <c r="AQ52" s="218"/>
      <c r="AR52" s="212"/>
    </row>
    <row r="53" spans="1:44" ht="16.5" customHeight="1">
      <c r="A53" s="197">
        <v>5</v>
      </c>
      <c r="B53" s="294" t="s">
        <v>403</v>
      </c>
      <c r="C53" s="297" t="s">
        <v>500</v>
      </c>
      <c r="D53" s="233">
        <v>9529154</v>
      </c>
      <c r="E53" s="295" t="s">
        <v>672</v>
      </c>
      <c r="F53" s="295" t="s">
        <v>199</v>
      </c>
      <c r="G53" s="296">
        <v>38016</v>
      </c>
      <c r="H53" s="297">
        <v>687</v>
      </c>
      <c r="I53" s="297">
        <v>6</v>
      </c>
      <c r="J53" s="297" t="s">
        <v>181</v>
      </c>
      <c r="K53" s="20"/>
      <c r="L53" s="205"/>
      <c r="M53" s="205">
        <v>65</v>
      </c>
      <c r="N53" s="247"/>
      <c r="O53" s="132"/>
      <c r="P53" s="20"/>
      <c r="Q53" s="205"/>
      <c r="R53" s="205">
        <v>30</v>
      </c>
      <c r="S53" s="131"/>
      <c r="T53" s="132"/>
      <c r="U53" s="20"/>
      <c r="V53" s="205"/>
      <c r="W53" s="205"/>
      <c r="X53" s="131"/>
      <c r="Y53" s="132"/>
      <c r="Z53" s="20"/>
      <c r="AA53" s="205"/>
      <c r="AB53" s="205"/>
      <c r="AC53" s="131"/>
      <c r="AD53" s="132"/>
      <c r="AE53" s="253">
        <f t="shared" si="8"/>
        <v>0</v>
      </c>
      <c r="AF53" s="254">
        <f t="shared" si="9"/>
        <v>0</v>
      </c>
      <c r="AG53" s="254">
        <f t="shared" si="10"/>
        <v>95</v>
      </c>
      <c r="AH53" s="254">
        <f t="shared" si="11"/>
        <v>0</v>
      </c>
      <c r="AI53" s="255">
        <f t="shared" si="12"/>
        <v>0</v>
      </c>
      <c r="AJ53" s="278"/>
      <c r="AK53" s="329">
        <v>12951312</v>
      </c>
      <c r="AL53" s="270"/>
      <c r="AM53" s="270"/>
      <c r="AN53" s="218"/>
      <c r="AO53" s="218"/>
      <c r="AP53" s="218"/>
      <c r="AQ53" s="218"/>
      <c r="AR53" s="212"/>
    </row>
    <row r="54" spans="1:44" ht="16.5" customHeight="1">
      <c r="A54" s="197">
        <v>6</v>
      </c>
      <c r="B54" s="294" t="s">
        <v>403</v>
      </c>
      <c r="C54" s="297" t="s">
        <v>500</v>
      </c>
      <c r="D54" s="233">
        <v>9529967</v>
      </c>
      <c r="E54" s="295" t="s">
        <v>673</v>
      </c>
      <c r="F54" s="295" t="s">
        <v>199</v>
      </c>
      <c r="G54" s="296">
        <v>38402</v>
      </c>
      <c r="H54" s="297">
        <v>615</v>
      </c>
      <c r="I54" s="297">
        <v>6</v>
      </c>
      <c r="J54" s="297" t="s">
        <v>197</v>
      </c>
      <c r="K54" s="20"/>
      <c r="L54" s="205"/>
      <c r="M54" s="205">
        <v>30</v>
      </c>
      <c r="N54" s="247"/>
      <c r="O54" s="132"/>
      <c r="P54" s="20"/>
      <c r="Q54" s="205"/>
      <c r="R54" s="205">
        <v>25</v>
      </c>
      <c r="S54" s="131"/>
      <c r="T54" s="132"/>
      <c r="U54" s="20"/>
      <c r="V54" s="205"/>
      <c r="W54" s="205"/>
      <c r="X54" s="131"/>
      <c r="Y54" s="132"/>
      <c r="Z54" s="20"/>
      <c r="AA54" s="205"/>
      <c r="AB54" s="205"/>
      <c r="AC54" s="131"/>
      <c r="AD54" s="132"/>
      <c r="AE54" s="253">
        <f t="shared" si="8"/>
        <v>0</v>
      </c>
      <c r="AF54" s="254">
        <f t="shared" si="9"/>
        <v>0</v>
      </c>
      <c r="AG54" s="254">
        <f t="shared" si="10"/>
        <v>55</v>
      </c>
      <c r="AH54" s="254">
        <f t="shared" si="11"/>
        <v>0</v>
      </c>
      <c r="AI54" s="255">
        <f t="shared" si="12"/>
        <v>0</v>
      </c>
      <c r="AJ54" s="278"/>
      <c r="AK54" s="329">
        <v>12951312</v>
      </c>
      <c r="AL54" s="270"/>
      <c r="AM54" s="270"/>
      <c r="AN54" s="218"/>
      <c r="AO54" s="218"/>
      <c r="AP54" s="218"/>
      <c r="AQ54" s="218"/>
      <c r="AR54" s="212"/>
    </row>
    <row r="55" spans="1:44" ht="16.5" customHeight="1">
      <c r="A55" s="197">
        <v>7</v>
      </c>
      <c r="B55" s="294" t="s">
        <v>418</v>
      </c>
      <c r="C55" s="297" t="s">
        <v>419</v>
      </c>
      <c r="D55" s="233">
        <v>4446548</v>
      </c>
      <c r="E55" s="295" t="s">
        <v>674</v>
      </c>
      <c r="F55" s="295" t="s">
        <v>291</v>
      </c>
      <c r="G55" s="296">
        <v>37853</v>
      </c>
      <c r="H55" s="297">
        <v>610</v>
      </c>
      <c r="I55" s="297">
        <v>6</v>
      </c>
      <c r="J55" s="297" t="s">
        <v>180</v>
      </c>
      <c r="K55" s="20"/>
      <c r="L55" s="205"/>
      <c r="M55" s="205"/>
      <c r="N55" s="247">
        <v>100</v>
      </c>
      <c r="O55" s="132"/>
      <c r="P55" s="20"/>
      <c r="Q55" s="205"/>
      <c r="R55" s="205">
        <v>20</v>
      </c>
      <c r="S55" s="131"/>
      <c r="T55" s="132"/>
      <c r="U55" s="20"/>
      <c r="V55" s="205"/>
      <c r="W55" s="205"/>
      <c r="X55" s="131"/>
      <c r="Y55" s="132"/>
      <c r="Z55" s="20"/>
      <c r="AA55" s="205"/>
      <c r="AB55" s="205"/>
      <c r="AC55" s="131"/>
      <c r="AD55" s="132"/>
      <c r="AE55" s="253">
        <f t="shared" si="8"/>
        <v>0</v>
      </c>
      <c r="AF55" s="254">
        <f t="shared" si="9"/>
        <v>0</v>
      </c>
      <c r="AG55" s="254">
        <f t="shared" si="10"/>
        <v>21</v>
      </c>
      <c r="AH55" s="254">
        <f t="shared" si="11"/>
        <v>0</v>
      </c>
      <c r="AI55" s="255">
        <f t="shared" si="12"/>
        <v>0</v>
      </c>
      <c r="AJ55" s="275"/>
      <c r="AK55" s="329" t="s">
        <v>701</v>
      </c>
      <c r="AL55" s="270"/>
      <c r="AM55" s="270"/>
      <c r="AN55" s="218"/>
      <c r="AO55" s="218"/>
      <c r="AP55" s="218"/>
      <c r="AQ55" s="218"/>
      <c r="AR55" s="212"/>
    </row>
    <row r="56" spans="1:44" ht="16.5" customHeight="1">
      <c r="A56" s="197">
        <v>8</v>
      </c>
      <c r="B56" s="294" t="s">
        <v>418</v>
      </c>
      <c r="C56" s="297" t="s">
        <v>440</v>
      </c>
      <c r="D56" s="228">
        <v>8523782</v>
      </c>
      <c r="E56" s="295" t="s">
        <v>675</v>
      </c>
      <c r="F56" s="295" t="s">
        <v>141</v>
      </c>
      <c r="G56" s="296">
        <v>38154</v>
      </c>
      <c r="H56" s="297">
        <v>653</v>
      </c>
      <c r="I56" s="297">
        <v>6</v>
      </c>
      <c r="J56" s="297" t="s">
        <v>181</v>
      </c>
      <c r="K56" s="20"/>
      <c r="L56" s="205"/>
      <c r="M56" s="205"/>
      <c r="N56" s="247">
        <v>80</v>
      </c>
      <c r="O56" s="132"/>
      <c r="P56" s="20"/>
      <c r="Q56" s="205"/>
      <c r="R56" s="205">
        <v>15</v>
      </c>
      <c r="S56" s="131"/>
      <c r="T56" s="132"/>
      <c r="U56" s="20"/>
      <c r="V56" s="205"/>
      <c r="W56" s="205"/>
      <c r="X56" s="131"/>
      <c r="Y56" s="132"/>
      <c r="Z56" s="20"/>
      <c r="AA56" s="205"/>
      <c r="AB56" s="205"/>
      <c r="AC56" s="131"/>
      <c r="AD56" s="132"/>
      <c r="AE56" s="234">
        <f t="shared" si="8"/>
        <v>0</v>
      </c>
      <c r="AF56" s="208">
        <f t="shared" si="9"/>
        <v>0</v>
      </c>
      <c r="AG56" s="208">
        <f t="shared" si="10"/>
        <v>15</v>
      </c>
      <c r="AH56" s="208">
        <f t="shared" si="11"/>
        <v>80</v>
      </c>
      <c r="AI56" s="239">
        <f t="shared" si="12"/>
        <v>0</v>
      </c>
      <c r="AJ56" s="275"/>
      <c r="AK56" s="329" t="s">
        <v>625</v>
      </c>
      <c r="AL56" s="270"/>
      <c r="AM56" s="270"/>
      <c r="AN56" s="218"/>
      <c r="AO56" s="218"/>
      <c r="AP56" s="218"/>
      <c r="AQ56" s="218"/>
      <c r="AR56" s="212"/>
    </row>
    <row r="57" spans="1:44" ht="16.5" customHeight="1">
      <c r="A57" s="197">
        <v>9</v>
      </c>
      <c r="B57" s="294" t="s">
        <v>403</v>
      </c>
      <c r="C57" s="297" t="s">
        <v>412</v>
      </c>
      <c r="D57" s="229">
        <v>9242137</v>
      </c>
      <c r="E57" s="295" t="s">
        <v>676</v>
      </c>
      <c r="F57" s="295" t="s">
        <v>127</v>
      </c>
      <c r="G57" s="296">
        <v>37813</v>
      </c>
      <c r="H57" s="297">
        <v>590</v>
      </c>
      <c r="I57" s="297">
        <v>5</v>
      </c>
      <c r="J57" s="297" t="s">
        <v>180</v>
      </c>
      <c r="K57" s="20"/>
      <c r="L57" s="205"/>
      <c r="M57" s="205"/>
      <c r="N57" s="131">
        <v>100</v>
      </c>
      <c r="O57" s="132"/>
      <c r="P57" s="20"/>
      <c r="Q57" s="205"/>
      <c r="R57" s="205">
        <v>10</v>
      </c>
      <c r="S57" s="131"/>
      <c r="T57" s="132"/>
      <c r="U57" s="20"/>
      <c r="V57" s="205"/>
      <c r="W57" s="205"/>
      <c r="X57" s="131"/>
      <c r="Y57" s="132"/>
      <c r="Z57" s="20"/>
      <c r="AA57" s="205"/>
      <c r="AB57" s="205"/>
      <c r="AC57" s="131"/>
      <c r="AD57" s="132"/>
      <c r="AE57" s="234">
        <f t="shared" si="8"/>
        <v>0</v>
      </c>
      <c r="AF57" s="208">
        <f t="shared" si="9"/>
        <v>0</v>
      </c>
      <c r="AG57" s="208">
        <f t="shared" si="10"/>
        <v>11</v>
      </c>
      <c r="AH57" s="208">
        <f t="shared" si="11"/>
        <v>0</v>
      </c>
      <c r="AI57" s="239">
        <f t="shared" si="12"/>
        <v>0</v>
      </c>
      <c r="AJ57" s="275"/>
      <c r="AK57" s="329">
        <v>12921458</v>
      </c>
      <c r="AL57" s="270"/>
      <c r="AM57" s="270"/>
      <c r="AN57" s="218"/>
      <c r="AO57" s="218"/>
      <c r="AP57" s="218"/>
      <c r="AQ57" s="218"/>
      <c r="AR57" s="212"/>
    </row>
    <row r="58" spans="1:44" s="312" customFormat="1" ht="16.5" customHeight="1">
      <c r="A58" s="197">
        <v>10</v>
      </c>
      <c r="B58" s="294" t="s">
        <v>418</v>
      </c>
      <c r="C58" s="297" t="s">
        <v>507</v>
      </c>
      <c r="D58" s="311">
        <v>7216514</v>
      </c>
      <c r="E58" s="295" t="s">
        <v>677</v>
      </c>
      <c r="F58" s="295" t="s">
        <v>369</v>
      </c>
      <c r="G58" s="296">
        <v>38436</v>
      </c>
      <c r="H58" s="297">
        <v>640</v>
      </c>
      <c r="I58" s="297">
        <v>6</v>
      </c>
      <c r="J58" s="297" t="s">
        <v>197</v>
      </c>
      <c r="K58" s="300"/>
      <c r="L58" s="304"/>
      <c r="M58" s="304">
        <v>5</v>
      </c>
      <c r="N58" s="297"/>
      <c r="O58" s="298"/>
      <c r="P58" s="300"/>
      <c r="Q58" s="304"/>
      <c r="R58" s="304"/>
      <c r="S58" s="297">
        <v>100</v>
      </c>
      <c r="T58" s="298"/>
      <c r="U58" s="300"/>
      <c r="V58" s="304"/>
      <c r="W58" s="304"/>
      <c r="X58" s="297"/>
      <c r="Y58" s="298"/>
      <c r="Z58" s="300"/>
      <c r="AA58" s="304"/>
      <c r="AB58" s="304"/>
      <c r="AC58" s="297"/>
      <c r="AD58" s="298"/>
      <c r="AE58" s="308">
        <f aca="true" t="shared" si="13" ref="AE58:AE64">(K58+P58+U58+Z58)+MOD(ROUND((L58+Q58+V58+AA58-AF58)/100,),100)</f>
        <v>0</v>
      </c>
      <c r="AF58" s="305">
        <f aca="true" t="shared" si="14" ref="AF58:AH64">MOD(L58+Q58+V58+AA58+ROUND((M58+R58+W58+AB58-AG58)/100,),100)</f>
        <v>0</v>
      </c>
      <c r="AG58" s="305">
        <f t="shared" si="14"/>
        <v>6</v>
      </c>
      <c r="AH58" s="305">
        <f t="shared" si="14"/>
        <v>0</v>
      </c>
      <c r="AI58" s="309">
        <f aca="true" t="shared" si="15" ref="AI58:AI64">MOD(O58+T58+Y58+AD58,100)</f>
        <v>0</v>
      </c>
      <c r="AJ58" s="332" t="s">
        <v>128</v>
      </c>
      <c r="AK58" s="329" t="s">
        <v>702</v>
      </c>
      <c r="AL58" s="330"/>
      <c r="AM58" s="330"/>
      <c r="AN58" s="306"/>
      <c r="AO58" s="306"/>
      <c r="AP58" s="306"/>
      <c r="AQ58" s="306"/>
      <c r="AR58" s="212"/>
    </row>
    <row r="59" spans="1:44" s="312" customFormat="1" ht="16.5" customHeight="1">
      <c r="A59" s="197">
        <v>11</v>
      </c>
      <c r="B59" s="294" t="s">
        <v>406</v>
      </c>
      <c r="C59" s="297" t="s">
        <v>407</v>
      </c>
      <c r="D59" s="311">
        <v>3724070</v>
      </c>
      <c r="E59" s="295" t="s">
        <v>678</v>
      </c>
      <c r="F59" s="295" t="s">
        <v>294</v>
      </c>
      <c r="G59" s="296">
        <v>37884</v>
      </c>
      <c r="H59" s="297">
        <v>566</v>
      </c>
      <c r="I59" s="297">
        <v>5</v>
      </c>
      <c r="J59" s="297" t="s">
        <v>180</v>
      </c>
      <c r="K59" s="20"/>
      <c r="L59" s="205"/>
      <c r="M59" s="205"/>
      <c r="N59" s="297">
        <v>30</v>
      </c>
      <c r="O59" s="132"/>
      <c r="P59" s="20"/>
      <c r="Q59" s="205"/>
      <c r="R59" s="205"/>
      <c r="S59" s="131">
        <v>100</v>
      </c>
      <c r="T59" s="132"/>
      <c r="U59" s="20"/>
      <c r="V59" s="205"/>
      <c r="W59" s="205"/>
      <c r="X59" s="131"/>
      <c r="Y59" s="132"/>
      <c r="Z59" s="20"/>
      <c r="AA59" s="205"/>
      <c r="AB59" s="205"/>
      <c r="AC59" s="131"/>
      <c r="AD59" s="303"/>
      <c r="AE59" s="308">
        <f t="shared" si="13"/>
        <v>0</v>
      </c>
      <c r="AF59" s="305">
        <f t="shared" si="14"/>
        <v>0</v>
      </c>
      <c r="AG59" s="305">
        <f t="shared" si="14"/>
        <v>1</v>
      </c>
      <c r="AH59" s="305">
        <f t="shared" si="14"/>
        <v>30</v>
      </c>
      <c r="AI59" s="309">
        <f t="shared" si="15"/>
        <v>0</v>
      </c>
      <c r="AJ59" s="332" t="s">
        <v>128</v>
      </c>
      <c r="AK59" s="329">
        <v>23370269</v>
      </c>
      <c r="AL59" s="330"/>
      <c r="AM59" s="330"/>
      <c r="AN59" s="306"/>
      <c r="AO59" s="306"/>
      <c r="AP59" s="306"/>
      <c r="AQ59" s="306"/>
      <c r="AR59" s="212"/>
    </row>
    <row r="60" spans="1:44" s="312" customFormat="1" ht="16.5" customHeight="1">
      <c r="A60" s="197">
        <v>12</v>
      </c>
      <c r="B60" s="294" t="s">
        <v>424</v>
      </c>
      <c r="C60" s="297" t="s">
        <v>468</v>
      </c>
      <c r="D60" s="311">
        <v>2933964</v>
      </c>
      <c r="E60" s="295" t="s">
        <v>679</v>
      </c>
      <c r="F60" s="295" t="s">
        <v>364</v>
      </c>
      <c r="G60" s="296">
        <v>37950</v>
      </c>
      <c r="H60" s="297">
        <v>555</v>
      </c>
      <c r="I60" s="297">
        <v>5</v>
      </c>
      <c r="J60" s="297" t="s">
        <v>180</v>
      </c>
      <c r="K60" s="300"/>
      <c r="L60" s="304"/>
      <c r="M60" s="304"/>
      <c r="N60" s="297"/>
      <c r="O60" s="298">
        <v>100</v>
      </c>
      <c r="P60" s="300"/>
      <c r="Q60" s="304"/>
      <c r="R60" s="304"/>
      <c r="S60" s="297">
        <v>100</v>
      </c>
      <c r="T60" s="298"/>
      <c r="U60" s="300"/>
      <c r="V60" s="304"/>
      <c r="W60" s="304"/>
      <c r="X60" s="297"/>
      <c r="Y60" s="298"/>
      <c r="Z60" s="300"/>
      <c r="AA60" s="304"/>
      <c r="AB60" s="304"/>
      <c r="AC60" s="297"/>
      <c r="AD60" s="298"/>
      <c r="AE60" s="308">
        <f t="shared" si="13"/>
        <v>0</v>
      </c>
      <c r="AF60" s="305">
        <f t="shared" si="14"/>
        <v>0</v>
      </c>
      <c r="AG60" s="305">
        <f t="shared" si="14"/>
        <v>1</v>
      </c>
      <c r="AH60" s="305">
        <f t="shared" si="14"/>
        <v>1</v>
      </c>
      <c r="AI60" s="309">
        <f t="shared" si="15"/>
        <v>0</v>
      </c>
      <c r="AJ60" s="332" t="s">
        <v>128</v>
      </c>
      <c r="AK60" s="329" t="s">
        <v>703</v>
      </c>
      <c r="AL60" s="330"/>
      <c r="AM60" s="330"/>
      <c r="AN60" s="306"/>
      <c r="AO60" s="306"/>
      <c r="AP60" s="306"/>
      <c r="AQ60" s="306"/>
      <c r="AR60" s="212"/>
    </row>
    <row r="61" spans="1:44" s="312" customFormat="1" ht="16.5" customHeight="1">
      <c r="A61" s="197">
        <v>13</v>
      </c>
      <c r="B61" s="294" t="s">
        <v>403</v>
      </c>
      <c r="C61" s="297" t="s">
        <v>500</v>
      </c>
      <c r="D61" s="311">
        <v>9532083</v>
      </c>
      <c r="E61" s="295" t="s">
        <v>680</v>
      </c>
      <c r="F61" s="295" t="s">
        <v>351</v>
      </c>
      <c r="G61" s="296">
        <v>37950</v>
      </c>
      <c r="H61" s="297">
        <v>574</v>
      </c>
      <c r="I61" s="297">
        <v>5</v>
      </c>
      <c r="J61" s="297" t="s">
        <v>180</v>
      </c>
      <c r="K61" s="300"/>
      <c r="L61" s="304"/>
      <c r="M61" s="304"/>
      <c r="N61" s="336"/>
      <c r="O61" s="298"/>
      <c r="P61" s="300"/>
      <c r="Q61" s="304"/>
      <c r="R61" s="304"/>
      <c r="S61" s="297">
        <v>100</v>
      </c>
      <c r="T61" s="298"/>
      <c r="U61" s="300"/>
      <c r="V61" s="304"/>
      <c r="W61" s="304"/>
      <c r="X61" s="297"/>
      <c r="Y61" s="298"/>
      <c r="Z61" s="300"/>
      <c r="AA61" s="304"/>
      <c r="AB61" s="304"/>
      <c r="AC61" s="297"/>
      <c r="AD61" s="298"/>
      <c r="AE61" s="308">
        <f t="shared" si="13"/>
        <v>0</v>
      </c>
      <c r="AF61" s="305">
        <f t="shared" si="14"/>
        <v>0</v>
      </c>
      <c r="AG61" s="305">
        <f t="shared" si="14"/>
        <v>1</v>
      </c>
      <c r="AH61" s="305">
        <f t="shared" si="14"/>
        <v>0</v>
      </c>
      <c r="AI61" s="309">
        <f t="shared" si="15"/>
        <v>0</v>
      </c>
      <c r="AJ61" s="332" t="s">
        <v>128</v>
      </c>
      <c r="AK61" s="329">
        <v>12950083</v>
      </c>
      <c r="AL61" s="330"/>
      <c r="AM61" s="330"/>
      <c r="AN61" s="306"/>
      <c r="AO61" s="306"/>
      <c r="AP61" s="306"/>
      <c r="AQ61" s="306"/>
      <c r="AR61" s="212"/>
    </row>
    <row r="62" spans="1:44" s="312" customFormat="1" ht="16.5" customHeight="1">
      <c r="A62" s="197">
        <v>14</v>
      </c>
      <c r="B62" s="294" t="s">
        <v>403</v>
      </c>
      <c r="C62" s="297" t="s">
        <v>444</v>
      </c>
      <c r="D62" s="311">
        <v>7519064</v>
      </c>
      <c r="E62" s="295" t="s">
        <v>681</v>
      </c>
      <c r="F62" s="295" t="s">
        <v>298</v>
      </c>
      <c r="G62" s="296">
        <v>37625</v>
      </c>
      <c r="H62" s="297">
        <v>645</v>
      </c>
      <c r="I62" s="297">
        <v>6</v>
      </c>
      <c r="J62" s="297" t="s">
        <v>180</v>
      </c>
      <c r="K62" s="300"/>
      <c r="L62" s="304"/>
      <c r="M62" s="304"/>
      <c r="N62" s="297">
        <v>55</v>
      </c>
      <c r="O62" s="298"/>
      <c r="P62" s="300"/>
      <c r="Q62" s="304"/>
      <c r="R62" s="304"/>
      <c r="S62" s="297">
        <v>80</v>
      </c>
      <c r="T62" s="298"/>
      <c r="U62" s="300"/>
      <c r="V62" s="304"/>
      <c r="W62" s="304"/>
      <c r="X62" s="297"/>
      <c r="Y62" s="298"/>
      <c r="Z62" s="300"/>
      <c r="AA62" s="304"/>
      <c r="AB62" s="304"/>
      <c r="AC62" s="297"/>
      <c r="AD62" s="298"/>
      <c r="AE62" s="308">
        <f t="shared" si="13"/>
        <v>0</v>
      </c>
      <c r="AF62" s="305">
        <f t="shared" si="14"/>
        <v>0</v>
      </c>
      <c r="AG62" s="305">
        <f t="shared" si="14"/>
        <v>1</v>
      </c>
      <c r="AH62" s="305">
        <f t="shared" si="14"/>
        <v>35</v>
      </c>
      <c r="AI62" s="309">
        <f t="shared" si="15"/>
        <v>0</v>
      </c>
      <c r="AJ62" s="332" t="s">
        <v>128</v>
      </c>
      <c r="AK62" s="329">
        <v>12751061</v>
      </c>
      <c r="AL62" s="330"/>
      <c r="AM62" s="330"/>
      <c r="AN62" s="306"/>
      <c r="AO62" s="306"/>
      <c r="AP62" s="306"/>
      <c r="AQ62" s="306"/>
      <c r="AR62" s="212"/>
    </row>
    <row r="63" spans="1:44" s="312" customFormat="1" ht="16.5" customHeight="1">
      <c r="A63" s="197">
        <v>15</v>
      </c>
      <c r="B63" s="294" t="s">
        <v>418</v>
      </c>
      <c r="C63" s="297" t="s">
        <v>438</v>
      </c>
      <c r="D63" s="311">
        <v>4931859</v>
      </c>
      <c r="E63" s="295" t="s">
        <v>682</v>
      </c>
      <c r="F63" s="295" t="s">
        <v>193</v>
      </c>
      <c r="G63" s="296">
        <v>37633</v>
      </c>
      <c r="H63" s="297">
        <v>634</v>
      </c>
      <c r="I63" s="297">
        <v>6</v>
      </c>
      <c r="J63" s="297" t="s">
        <v>180</v>
      </c>
      <c r="K63" s="300"/>
      <c r="L63" s="304"/>
      <c r="M63" s="304"/>
      <c r="N63" s="297">
        <v>40</v>
      </c>
      <c r="O63" s="298"/>
      <c r="P63" s="300"/>
      <c r="Q63" s="304"/>
      <c r="R63" s="304"/>
      <c r="S63" s="297">
        <v>80</v>
      </c>
      <c r="T63" s="298"/>
      <c r="U63" s="300"/>
      <c r="V63" s="304"/>
      <c r="W63" s="304"/>
      <c r="X63" s="297"/>
      <c r="Y63" s="298"/>
      <c r="Z63" s="300"/>
      <c r="AA63" s="304"/>
      <c r="AB63" s="304"/>
      <c r="AC63" s="297"/>
      <c r="AD63" s="298"/>
      <c r="AE63" s="308">
        <f t="shared" si="13"/>
        <v>0</v>
      </c>
      <c r="AF63" s="305">
        <f t="shared" si="14"/>
        <v>0</v>
      </c>
      <c r="AG63" s="305">
        <f t="shared" si="14"/>
        <v>1</v>
      </c>
      <c r="AH63" s="305">
        <f t="shared" si="14"/>
        <v>20</v>
      </c>
      <c r="AI63" s="309">
        <f t="shared" si="15"/>
        <v>0</v>
      </c>
      <c r="AJ63" s="332" t="s">
        <v>128</v>
      </c>
      <c r="AK63" s="329" t="s">
        <v>489</v>
      </c>
      <c r="AL63" s="330"/>
      <c r="AM63" s="330"/>
      <c r="AN63" s="306"/>
      <c r="AO63" s="306"/>
      <c r="AP63" s="306"/>
      <c r="AQ63" s="306"/>
      <c r="AR63" s="212"/>
    </row>
    <row r="64" spans="1:44" s="312" customFormat="1" ht="16.5" customHeight="1" thickBot="1">
      <c r="A64" s="197">
        <v>16</v>
      </c>
      <c r="B64" s="294" t="s">
        <v>403</v>
      </c>
      <c r="C64" s="297" t="s">
        <v>432</v>
      </c>
      <c r="D64" s="311">
        <v>9140548</v>
      </c>
      <c r="E64" s="295" t="s">
        <v>683</v>
      </c>
      <c r="F64" s="295" t="s">
        <v>139</v>
      </c>
      <c r="G64" s="296">
        <v>38367</v>
      </c>
      <c r="H64" s="297">
        <v>548</v>
      </c>
      <c r="I64" s="297">
        <v>5</v>
      </c>
      <c r="J64" s="297" t="s">
        <v>197</v>
      </c>
      <c r="K64" s="300"/>
      <c r="L64" s="304"/>
      <c r="M64" s="304"/>
      <c r="N64" s="297">
        <v>23</v>
      </c>
      <c r="O64" s="298"/>
      <c r="P64" s="300"/>
      <c r="Q64" s="304"/>
      <c r="R64" s="304"/>
      <c r="S64" s="297">
        <v>65</v>
      </c>
      <c r="T64" s="298"/>
      <c r="U64" s="300"/>
      <c r="V64" s="304"/>
      <c r="W64" s="304"/>
      <c r="X64" s="297"/>
      <c r="Y64" s="298"/>
      <c r="Z64" s="300"/>
      <c r="AA64" s="304"/>
      <c r="AB64" s="304"/>
      <c r="AC64" s="297"/>
      <c r="AD64" s="298"/>
      <c r="AE64" s="308">
        <f t="shared" si="13"/>
        <v>0</v>
      </c>
      <c r="AF64" s="305">
        <f t="shared" si="14"/>
        <v>0</v>
      </c>
      <c r="AG64" s="305">
        <f t="shared" si="14"/>
        <v>0</v>
      </c>
      <c r="AH64" s="305">
        <f t="shared" si="14"/>
        <v>88</v>
      </c>
      <c r="AI64" s="309">
        <f t="shared" si="15"/>
        <v>0</v>
      </c>
      <c r="AJ64" s="332" t="s">
        <v>128</v>
      </c>
      <c r="AK64" s="329">
        <v>12910861</v>
      </c>
      <c r="AL64" s="330"/>
      <c r="AM64" s="330"/>
      <c r="AN64" s="306"/>
      <c r="AO64" s="306"/>
      <c r="AP64" s="306"/>
      <c r="AQ64" s="306"/>
      <c r="AR64" s="212"/>
    </row>
    <row r="65" spans="1:44" s="312" customFormat="1" ht="16.5" customHeight="1" thickBot="1" thickTop="1">
      <c r="A65" s="318"/>
      <c r="B65" s="319"/>
      <c r="C65" s="320"/>
      <c r="D65" s="321" t="s">
        <v>334</v>
      </c>
      <c r="E65" s="317"/>
      <c r="F65" s="317"/>
      <c r="G65" s="317"/>
      <c r="H65" s="317"/>
      <c r="I65" s="317"/>
      <c r="J65" s="317"/>
      <c r="K65" s="317"/>
      <c r="L65" s="317"/>
      <c r="M65" s="317"/>
      <c r="N65" s="325"/>
      <c r="O65" s="317"/>
      <c r="P65" s="317"/>
      <c r="Q65" s="317"/>
      <c r="R65" s="317"/>
      <c r="S65" s="317"/>
      <c r="T65" s="317"/>
      <c r="U65" s="317"/>
      <c r="V65" s="317"/>
      <c r="W65" s="317"/>
      <c r="X65" s="317"/>
      <c r="Y65" s="317"/>
      <c r="Z65" s="317"/>
      <c r="AA65" s="317"/>
      <c r="AB65" s="317"/>
      <c r="AC65" s="317"/>
      <c r="AD65" s="317"/>
      <c r="AE65" s="317"/>
      <c r="AF65" s="317"/>
      <c r="AG65" s="317"/>
      <c r="AH65" s="317"/>
      <c r="AI65" s="317"/>
      <c r="AJ65" s="333"/>
      <c r="AK65" s="306"/>
      <c r="AL65" s="331"/>
      <c r="AM65" s="331"/>
      <c r="AN65" s="331"/>
      <c r="AO65" s="331"/>
      <c r="AP65" s="331"/>
      <c r="AQ65" s="331"/>
      <c r="AR65" s="331"/>
    </row>
    <row r="66" spans="1:44" s="312" customFormat="1" ht="16.5" customHeight="1" thickBot="1" thickTop="1">
      <c r="A66" s="324"/>
      <c r="B66" s="294" t="s">
        <v>151</v>
      </c>
      <c r="C66" s="297" t="s">
        <v>335</v>
      </c>
      <c r="D66" s="323"/>
      <c r="E66" s="295" t="s">
        <v>335</v>
      </c>
      <c r="F66" s="295" t="s">
        <v>335</v>
      </c>
      <c r="G66" s="296" t="s">
        <v>335</v>
      </c>
      <c r="H66" s="297" t="s">
        <v>335</v>
      </c>
      <c r="I66" s="297" t="s">
        <v>335</v>
      </c>
      <c r="J66" s="297" t="s">
        <v>335</v>
      </c>
      <c r="K66" s="322">
        <v>0</v>
      </c>
      <c r="L66" s="326"/>
      <c r="M66" s="326"/>
      <c r="N66" s="302"/>
      <c r="O66" s="307"/>
      <c r="P66" s="322">
        <v>0</v>
      </c>
      <c r="Q66" s="326"/>
      <c r="R66" s="326"/>
      <c r="S66" s="186"/>
      <c r="T66" s="188"/>
      <c r="U66" s="322">
        <v>0</v>
      </c>
      <c r="V66" s="326"/>
      <c r="W66" s="326"/>
      <c r="X66" s="186"/>
      <c r="Y66" s="188"/>
      <c r="Z66" s="322">
        <v>0</v>
      </c>
      <c r="AA66" s="326"/>
      <c r="AB66" s="326"/>
      <c r="AC66" s="186"/>
      <c r="AD66" s="188"/>
      <c r="AE66" s="308">
        <v>0</v>
      </c>
      <c r="AF66" s="305">
        <v>0</v>
      </c>
      <c r="AG66" s="305">
        <v>0</v>
      </c>
      <c r="AH66" s="305">
        <v>0</v>
      </c>
      <c r="AI66" s="309">
        <v>0</v>
      </c>
      <c r="AJ66" s="334"/>
      <c r="AK66" s="329" t="s">
        <v>335</v>
      </c>
      <c r="AL66" s="330"/>
      <c r="AM66" s="330"/>
      <c r="AN66" s="306"/>
      <c r="AO66" s="306"/>
      <c r="AP66" s="306"/>
      <c r="AQ66" s="306"/>
      <c r="AR66" s="212"/>
    </row>
    <row r="67" spans="1:44" s="312" customFormat="1" ht="16.5" customHeight="1" thickBot="1" thickTop="1">
      <c r="A67" s="318"/>
      <c r="B67" s="319"/>
      <c r="C67" s="320"/>
      <c r="D67" s="321" t="s">
        <v>336</v>
      </c>
      <c r="E67" s="317"/>
      <c r="F67" s="317"/>
      <c r="G67" s="317"/>
      <c r="H67" s="317"/>
      <c r="I67" s="317"/>
      <c r="J67" s="317"/>
      <c r="K67" s="317"/>
      <c r="L67" s="317"/>
      <c r="M67" s="317"/>
      <c r="N67" s="325"/>
      <c r="O67" s="317"/>
      <c r="P67" s="317"/>
      <c r="Q67" s="317"/>
      <c r="R67" s="317"/>
      <c r="S67" s="317"/>
      <c r="T67" s="317"/>
      <c r="U67" s="317"/>
      <c r="V67" s="317"/>
      <c r="W67" s="317"/>
      <c r="X67" s="317"/>
      <c r="Y67" s="317"/>
      <c r="Z67" s="317"/>
      <c r="AA67" s="317"/>
      <c r="AB67" s="317"/>
      <c r="AC67" s="317"/>
      <c r="AD67" s="317"/>
      <c r="AE67" s="317"/>
      <c r="AF67" s="317"/>
      <c r="AG67" s="317"/>
      <c r="AH67" s="317"/>
      <c r="AI67" s="317"/>
      <c r="AJ67" s="333"/>
      <c r="AK67" s="306"/>
      <c r="AL67" s="331"/>
      <c r="AM67" s="331"/>
      <c r="AN67" s="331"/>
      <c r="AO67" s="331"/>
      <c r="AP67" s="331"/>
      <c r="AQ67" s="331"/>
      <c r="AR67" s="331"/>
    </row>
    <row r="68" spans="1:44" s="312" customFormat="1" ht="16.5" customHeight="1" thickTop="1">
      <c r="A68" s="310" t="s">
        <v>338</v>
      </c>
      <c r="B68" s="294" t="s">
        <v>424</v>
      </c>
      <c r="C68" s="297" t="s">
        <v>468</v>
      </c>
      <c r="D68" s="313">
        <v>2930330</v>
      </c>
      <c r="E68" s="295" t="s">
        <v>684</v>
      </c>
      <c r="F68" s="295" t="s">
        <v>138</v>
      </c>
      <c r="G68" s="296">
        <v>38087</v>
      </c>
      <c r="H68" s="297">
        <v>584</v>
      </c>
      <c r="I68" s="297">
        <v>5</v>
      </c>
      <c r="J68" s="297" t="s">
        <v>181</v>
      </c>
      <c r="K68" s="300"/>
      <c r="L68" s="304"/>
      <c r="M68" s="304">
        <v>10</v>
      </c>
      <c r="N68" s="297"/>
      <c r="O68" s="298"/>
      <c r="P68" s="300"/>
      <c r="Q68" s="304"/>
      <c r="R68" s="304">
        <v>7</v>
      </c>
      <c r="S68" s="297"/>
      <c r="T68" s="298"/>
      <c r="U68" s="300"/>
      <c r="V68" s="304"/>
      <c r="W68" s="304"/>
      <c r="X68" s="297"/>
      <c r="Y68" s="298"/>
      <c r="Z68" s="300"/>
      <c r="AA68" s="304"/>
      <c r="AB68" s="304"/>
      <c r="AC68" s="297"/>
      <c r="AD68" s="298"/>
      <c r="AE68" s="308">
        <f t="shared" si="8"/>
        <v>0</v>
      </c>
      <c r="AF68" s="305">
        <f t="shared" si="9"/>
        <v>0</v>
      </c>
      <c r="AG68" s="305">
        <f t="shared" si="10"/>
        <v>17</v>
      </c>
      <c r="AH68" s="305">
        <f t="shared" si="11"/>
        <v>0</v>
      </c>
      <c r="AI68" s="309">
        <f t="shared" si="12"/>
        <v>0</v>
      </c>
      <c r="AJ68" s="293" t="s">
        <v>290</v>
      </c>
      <c r="AK68" s="329" t="s">
        <v>498</v>
      </c>
      <c r="AL68" s="330"/>
      <c r="AM68" s="330"/>
      <c r="AN68" s="306"/>
      <c r="AO68" s="306"/>
      <c r="AP68" s="306"/>
      <c r="AQ68" s="306"/>
      <c r="AR68" s="335"/>
    </row>
    <row r="69" spans="1:44" s="312" customFormat="1" ht="16.5" customHeight="1">
      <c r="A69" s="310" t="s">
        <v>339</v>
      </c>
      <c r="B69" s="294" t="s">
        <v>403</v>
      </c>
      <c r="C69" s="297" t="s">
        <v>412</v>
      </c>
      <c r="D69" s="311">
        <v>9242373</v>
      </c>
      <c r="E69" s="295" t="s">
        <v>685</v>
      </c>
      <c r="F69" s="295" t="s">
        <v>195</v>
      </c>
      <c r="G69" s="296">
        <v>37776</v>
      </c>
      <c r="H69" s="297">
        <v>586</v>
      </c>
      <c r="I69" s="297">
        <v>5</v>
      </c>
      <c r="J69" s="297" t="s">
        <v>180</v>
      </c>
      <c r="K69" s="300"/>
      <c r="L69" s="304"/>
      <c r="M69" s="304">
        <v>15</v>
      </c>
      <c r="N69" s="297"/>
      <c r="O69" s="298"/>
      <c r="P69" s="300"/>
      <c r="Q69" s="304"/>
      <c r="R69" s="304">
        <v>5</v>
      </c>
      <c r="S69" s="297"/>
      <c r="T69" s="298"/>
      <c r="U69" s="300"/>
      <c r="V69" s="304"/>
      <c r="W69" s="304"/>
      <c r="X69" s="297"/>
      <c r="Y69" s="298"/>
      <c r="Z69" s="300"/>
      <c r="AA69" s="304"/>
      <c r="AB69" s="304"/>
      <c r="AC69" s="297"/>
      <c r="AD69" s="298"/>
      <c r="AE69" s="308">
        <f t="shared" si="8"/>
        <v>0</v>
      </c>
      <c r="AF69" s="305">
        <f t="shared" si="9"/>
        <v>0</v>
      </c>
      <c r="AG69" s="305">
        <f t="shared" si="10"/>
        <v>20</v>
      </c>
      <c r="AH69" s="305">
        <f t="shared" si="11"/>
        <v>0</v>
      </c>
      <c r="AI69" s="309">
        <f t="shared" si="12"/>
        <v>0</v>
      </c>
      <c r="AJ69" s="293" t="s">
        <v>290</v>
      </c>
      <c r="AK69" s="329">
        <v>12920031</v>
      </c>
      <c r="AL69" s="330"/>
      <c r="AM69" s="330"/>
      <c r="AN69" s="306"/>
      <c r="AO69" s="306"/>
      <c r="AP69" s="306"/>
      <c r="AQ69" s="306"/>
      <c r="AR69" s="335"/>
    </row>
    <row r="70" spans="1:44" s="312" customFormat="1" ht="16.5" customHeight="1">
      <c r="A70" s="310" t="s">
        <v>340</v>
      </c>
      <c r="B70" s="294" t="s">
        <v>403</v>
      </c>
      <c r="C70" s="297" t="s">
        <v>404</v>
      </c>
      <c r="D70" s="313">
        <v>9441431</v>
      </c>
      <c r="E70" s="295" t="s">
        <v>686</v>
      </c>
      <c r="F70" s="295" t="s">
        <v>211</v>
      </c>
      <c r="G70" s="296">
        <v>38022</v>
      </c>
      <c r="H70" s="297">
        <v>535</v>
      </c>
      <c r="I70" s="297">
        <v>5</v>
      </c>
      <c r="J70" s="297" t="s">
        <v>181</v>
      </c>
      <c r="K70" s="300"/>
      <c r="L70" s="304"/>
      <c r="M70" s="304"/>
      <c r="N70" s="297">
        <v>80</v>
      </c>
      <c r="O70" s="298"/>
      <c r="P70" s="300"/>
      <c r="Q70" s="304"/>
      <c r="R70" s="304">
        <v>4</v>
      </c>
      <c r="S70" s="297"/>
      <c r="T70" s="298"/>
      <c r="U70" s="300"/>
      <c r="V70" s="304"/>
      <c r="W70" s="304"/>
      <c r="X70" s="297"/>
      <c r="Y70" s="298"/>
      <c r="Z70" s="300"/>
      <c r="AA70" s="304"/>
      <c r="AB70" s="304"/>
      <c r="AC70" s="297"/>
      <c r="AD70" s="298"/>
      <c r="AE70" s="308">
        <f t="shared" si="8"/>
        <v>0</v>
      </c>
      <c r="AF70" s="305">
        <f t="shared" si="9"/>
        <v>0</v>
      </c>
      <c r="AG70" s="305">
        <f t="shared" si="10"/>
        <v>4</v>
      </c>
      <c r="AH70" s="305">
        <f t="shared" si="11"/>
        <v>80</v>
      </c>
      <c r="AI70" s="309">
        <f t="shared" si="12"/>
        <v>0</v>
      </c>
      <c r="AJ70" s="293" t="s">
        <v>290</v>
      </c>
      <c r="AK70" s="329">
        <v>12940326</v>
      </c>
      <c r="AL70" s="330"/>
      <c r="AM70" s="330"/>
      <c r="AN70" s="306"/>
      <c r="AO70" s="306"/>
      <c r="AP70" s="306"/>
      <c r="AQ70" s="306"/>
      <c r="AR70" s="335"/>
    </row>
    <row r="71" spans="1:44" s="312" customFormat="1" ht="16.5" customHeight="1">
      <c r="A71" s="310" t="s">
        <v>341</v>
      </c>
      <c r="B71" s="294" t="s">
        <v>406</v>
      </c>
      <c r="C71" s="297" t="s">
        <v>434</v>
      </c>
      <c r="D71" s="313">
        <v>4111542</v>
      </c>
      <c r="E71" s="295" t="s">
        <v>687</v>
      </c>
      <c r="F71" s="295" t="s">
        <v>295</v>
      </c>
      <c r="G71" s="296">
        <v>38263</v>
      </c>
      <c r="H71" s="297">
        <v>602</v>
      </c>
      <c r="I71" s="297">
        <v>6</v>
      </c>
      <c r="J71" s="297" t="s">
        <v>181</v>
      </c>
      <c r="K71" s="300"/>
      <c r="L71" s="304"/>
      <c r="M71" s="304"/>
      <c r="N71" s="297">
        <v>100</v>
      </c>
      <c r="O71" s="298"/>
      <c r="P71" s="300"/>
      <c r="Q71" s="304"/>
      <c r="R71" s="304">
        <v>3</v>
      </c>
      <c r="S71" s="297"/>
      <c r="T71" s="298"/>
      <c r="U71" s="300"/>
      <c r="V71" s="304"/>
      <c r="W71" s="304"/>
      <c r="X71" s="297"/>
      <c r="Y71" s="298"/>
      <c r="Z71" s="300"/>
      <c r="AA71" s="304"/>
      <c r="AB71" s="304"/>
      <c r="AC71" s="297"/>
      <c r="AD71" s="298"/>
      <c r="AE71" s="308">
        <f t="shared" si="8"/>
        <v>0</v>
      </c>
      <c r="AF71" s="305">
        <f t="shared" si="9"/>
        <v>0</v>
      </c>
      <c r="AG71" s="305">
        <f t="shared" si="10"/>
        <v>4</v>
      </c>
      <c r="AH71" s="305">
        <f t="shared" si="11"/>
        <v>0</v>
      </c>
      <c r="AI71" s="309">
        <f t="shared" si="12"/>
        <v>0</v>
      </c>
      <c r="AJ71" s="293" t="s">
        <v>290</v>
      </c>
      <c r="AK71" s="329">
        <v>23410083</v>
      </c>
      <c r="AL71" s="330"/>
      <c r="AM71" s="330"/>
      <c r="AN71" s="306"/>
      <c r="AO71" s="306"/>
      <c r="AP71" s="306"/>
      <c r="AQ71" s="306"/>
      <c r="AR71" s="335"/>
    </row>
    <row r="72" spans="1:44" s="312" customFormat="1" ht="16.5" customHeight="1" thickBot="1">
      <c r="A72" s="310" t="s">
        <v>342</v>
      </c>
      <c r="B72" s="294" t="s">
        <v>424</v>
      </c>
      <c r="C72" s="297" t="s">
        <v>430</v>
      </c>
      <c r="D72" s="311">
        <v>2216195</v>
      </c>
      <c r="E72" s="295" t="s">
        <v>688</v>
      </c>
      <c r="F72" s="295" t="s">
        <v>402</v>
      </c>
      <c r="G72" s="296">
        <v>37631</v>
      </c>
      <c r="H72" s="297">
        <v>557</v>
      </c>
      <c r="I72" s="297">
        <v>5</v>
      </c>
      <c r="J72" s="297" t="s">
        <v>180</v>
      </c>
      <c r="K72" s="300"/>
      <c r="L72" s="304"/>
      <c r="M72" s="304"/>
      <c r="N72" s="297">
        <v>100</v>
      </c>
      <c r="O72" s="298"/>
      <c r="P72" s="300"/>
      <c r="Q72" s="304"/>
      <c r="R72" s="304">
        <v>2</v>
      </c>
      <c r="S72" s="297"/>
      <c r="T72" s="298"/>
      <c r="U72" s="300"/>
      <c r="V72" s="304"/>
      <c r="W72" s="304"/>
      <c r="X72" s="297"/>
      <c r="Y72" s="298"/>
      <c r="Z72" s="300"/>
      <c r="AA72" s="304"/>
      <c r="AB72" s="304"/>
      <c r="AC72" s="297"/>
      <c r="AD72" s="298"/>
      <c r="AE72" s="308">
        <f t="shared" si="8"/>
        <v>0</v>
      </c>
      <c r="AF72" s="305">
        <f t="shared" si="9"/>
        <v>0</v>
      </c>
      <c r="AG72" s="305">
        <f t="shared" si="10"/>
        <v>3</v>
      </c>
      <c r="AH72" s="305">
        <f t="shared" si="11"/>
        <v>0</v>
      </c>
      <c r="AI72" s="309">
        <f t="shared" si="12"/>
        <v>0</v>
      </c>
      <c r="AJ72" s="293" t="s">
        <v>290</v>
      </c>
      <c r="AK72" s="329" t="s">
        <v>704</v>
      </c>
      <c r="AL72" s="330"/>
      <c r="AM72" s="330"/>
      <c r="AN72" s="306"/>
      <c r="AO72" s="306"/>
      <c r="AP72" s="306"/>
      <c r="AQ72" s="306"/>
      <c r="AR72" s="335"/>
    </row>
    <row r="73" spans="1:36" ht="16.5" customHeight="1" thickTop="1">
      <c r="A73" s="1"/>
      <c r="B73" s="19"/>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287"/>
    </row>
    <row r="74" spans="5:35"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6" ht="16.5" customHeight="1">
      <c r="A75"/>
      <c r="B75"/>
      <c r="C75"/>
      <c r="D75"/>
      <c r="E75"/>
      <c r="F75"/>
      <c r="G75"/>
      <c r="H75"/>
      <c r="I75"/>
      <c r="J75"/>
      <c r="K75"/>
      <c r="L75"/>
      <c r="M75"/>
      <c r="N75"/>
      <c r="O75"/>
      <c r="P75"/>
      <c r="Q75"/>
      <c r="R75"/>
      <c r="S75"/>
      <c r="T75"/>
      <c r="U75"/>
      <c r="V75"/>
      <c r="W75"/>
      <c r="X75"/>
      <c r="Y75"/>
      <c r="Z75"/>
      <c r="AA75"/>
      <c r="AB75"/>
      <c r="AC75"/>
      <c r="AD75"/>
      <c r="AE75"/>
      <c r="AF75"/>
      <c r="AG75"/>
      <c r="AH75"/>
      <c r="AI75"/>
      <c r="AJ75" s="273" t="s">
        <v>290</v>
      </c>
    </row>
    <row r="76" spans="1:36" ht="16.5" customHeight="1">
      <c r="A76"/>
      <c r="B76"/>
      <c r="C76"/>
      <c r="D76"/>
      <c r="E76"/>
      <c r="F76"/>
      <c r="G76"/>
      <c r="H76"/>
      <c r="I76"/>
      <c r="J76"/>
      <c r="K76"/>
      <c r="L76"/>
      <c r="M76"/>
      <c r="N76"/>
      <c r="O76"/>
      <c r="P76"/>
      <c r="Q76"/>
      <c r="R76"/>
      <c r="S76"/>
      <c r="T76"/>
      <c r="U76"/>
      <c r="V76"/>
      <c r="W76"/>
      <c r="X76"/>
      <c r="Y76"/>
      <c r="Z76"/>
      <c r="AA76"/>
      <c r="AB76"/>
      <c r="AC76"/>
      <c r="AD76"/>
      <c r="AE76"/>
      <c r="AF76"/>
      <c r="AG76"/>
      <c r="AH76"/>
      <c r="AI76"/>
      <c r="AJ76" s="275" t="s">
        <v>128</v>
      </c>
    </row>
    <row r="77" spans="1:36" ht="16.5" customHeight="1">
      <c r="A77"/>
      <c r="B77"/>
      <c r="C77"/>
      <c r="D77"/>
      <c r="E77"/>
      <c r="F77"/>
      <c r="G77"/>
      <c r="H77"/>
      <c r="I77"/>
      <c r="J77"/>
      <c r="K77"/>
      <c r="L77"/>
      <c r="M77"/>
      <c r="N77"/>
      <c r="O77"/>
      <c r="P77"/>
      <c r="Q77"/>
      <c r="R77"/>
      <c r="S77"/>
      <c r="T77"/>
      <c r="U77"/>
      <c r="V77"/>
      <c r="W77"/>
      <c r="X77"/>
      <c r="Y77"/>
      <c r="Z77"/>
      <c r="AA77"/>
      <c r="AB77"/>
      <c r="AC77"/>
      <c r="AD77"/>
      <c r="AE77"/>
      <c r="AF77"/>
      <c r="AG77"/>
      <c r="AH77"/>
      <c r="AI77"/>
      <c r="AJ77" s="338" t="s">
        <v>398</v>
      </c>
    </row>
    <row r="78" spans="1:36" ht="16.5" customHeight="1">
      <c r="A78"/>
      <c r="B78"/>
      <c r="C78"/>
      <c r="D78"/>
      <c r="E78"/>
      <c r="F78"/>
      <c r="G78"/>
      <c r="H78"/>
      <c r="I78"/>
      <c r="J78"/>
      <c r="K78"/>
      <c r="L78"/>
      <c r="M78"/>
      <c r="N78"/>
      <c r="O78"/>
      <c r="P78"/>
      <c r="Q78"/>
      <c r="R78"/>
      <c r="S78"/>
      <c r="T78"/>
      <c r="U78"/>
      <c r="V78"/>
      <c r="W78"/>
      <c r="X78"/>
      <c r="Y78"/>
      <c r="Z78"/>
      <c r="AA78"/>
      <c r="AB78"/>
      <c r="AC78"/>
      <c r="AD78"/>
      <c r="AE78"/>
      <c r="AF78"/>
      <c r="AG78"/>
      <c r="AH78"/>
      <c r="AI78"/>
      <c r="AJ78" s="339" t="s">
        <v>399</v>
      </c>
    </row>
    <row r="79" spans="1:36" ht="16.5" customHeight="1">
      <c r="A79"/>
      <c r="B79"/>
      <c r="C79"/>
      <c r="D79"/>
      <c r="E79"/>
      <c r="F79"/>
      <c r="G79"/>
      <c r="H79"/>
      <c r="I79"/>
      <c r="J79"/>
      <c r="K79"/>
      <c r="L79"/>
      <c r="M79"/>
      <c r="N79"/>
      <c r="O79"/>
      <c r="P79"/>
      <c r="Q79"/>
      <c r="R79"/>
      <c r="S79"/>
      <c r="T79"/>
      <c r="U79"/>
      <c r="V79"/>
      <c r="W79"/>
      <c r="X79"/>
      <c r="Y79"/>
      <c r="Z79"/>
      <c r="AA79"/>
      <c r="AB79"/>
      <c r="AC79"/>
      <c r="AD79"/>
      <c r="AE79"/>
      <c r="AF79"/>
      <c r="AG79"/>
      <c r="AH79"/>
      <c r="AI79"/>
      <c r="AJ79" s="287"/>
    </row>
    <row r="80" spans="1:36" ht="16.5" customHeight="1">
      <c r="A80"/>
      <c r="B80"/>
      <c r="C80"/>
      <c r="D80"/>
      <c r="E80"/>
      <c r="F80"/>
      <c r="G80"/>
      <c r="H80"/>
      <c r="I80"/>
      <c r="J80"/>
      <c r="K80"/>
      <c r="L80"/>
      <c r="M80"/>
      <c r="N80"/>
      <c r="O80"/>
      <c r="P80"/>
      <c r="Q80"/>
      <c r="R80"/>
      <c r="S80"/>
      <c r="T80"/>
      <c r="U80"/>
      <c r="V80"/>
      <c r="W80"/>
      <c r="X80"/>
      <c r="Y80"/>
      <c r="Z80"/>
      <c r="AA80"/>
      <c r="AB80"/>
      <c r="AC80"/>
      <c r="AD80"/>
      <c r="AE80"/>
      <c r="AF80"/>
      <c r="AG80"/>
      <c r="AH80"/>
      <c r="AI80"/>
      <c r="AJ80" s="287"/>
    </row>
    <row r="81" spans="1:36" ht="16.5" customHeight="1">
      <c r="A81"/>
      <c r="B81"/>
      <c r="C81"/>
      <c r="D81"/>
      <c r="E81"/>
      <c r="F81"/>
      <c r="G81"/>
      <c r="H81"/>
      <c r="I81"/>
      <c r="J81"/>
      <c r="K81"/>
      <c r="L81"/>
      <c r="M81"/>
      <c r="N81"/>
      <c r="O81"/>
      <c r="P81"/>
      <c r="Q81"/>
      <c r="R81"/>
      <c r="S81"/>
      <c r="T81"/>
      <c r="U81"/>
      <c r="V81"/>
      <c r="W81"/>
      <c r="X81"/>
      <c r="Y81"/>
      <c r="Z81"/>
      <c r="AA81"/>
      <c r="AB81"/>
      <c r="AC81"/>
      <c r="AD81"/>
      <c r="AE81"/>
      <c r="AF81"/>
      <c r="AG81"/>
      <c r="AH81"/>
      <c r="AI81"/>
      <c r="AJ81" s="287"/>
    </row>
    <row r="82" spans="1:36" ht="16.5" customHeight="1">
      <c r="A82"/>
      <c r="B82"/>
      <c r="C82"/>
      <c r="D82"/>
      <c r="E82"/>
      <c r="F82"/>
      <c r="G82"/>
      <c r="H82"/>
      <c r="I82"/>
      <c r="J82"/>
      <c r="K82"/>
      <c r="L82"/>
      <c r="M82"/>
      <c r="N82"/>
      <c r="O82"/>
      <c r="P82"/>
      <c r="Q82"/>
      <c r="R82"/>
      <c r="S82"/>
      <c r="T82"/>
      <c r="U82"/>
      <c r="V82"/>
      <c r="W82"/>
      <c r="X82"/>
      <c r="Y82"/>
      <c r="Z82"/>
      <c r="AA82"/>
      <c r="AB82"/>
      <c r="AC82"/>
      <c r="AD82"/>
      <c r="AE82"/>
      <c r="AF82"/>
      <c r="AG82"/>
      <c r="AH82"/>
      <c r="AI82"/>
      <c r="AJ82" s="287"/>
    </row>
    <row r="83" spans="1:36" ht="16.5" customHeight="1">
      <c r="A83"/>
      <c r="B83"/>
      <c r="C83"/>
      <c r="D83"/>
      <c r="E83"/>
      <c r="F83"/>
      <c r="G83"/>
      <c r="H83"/>
      <c r="I83"/>
      <c r="J83"/>
      <c r="K83"/>
      <c r="L83"/>
      <c r="M83"/>
      <c r="N83"/>
      <c r="O83"/>
      <c r="P83"/>
      <c r="Q83"/>
      <c r="R83"/>
      <c r="S83"/>
      <c r="T83"/>
      <c r="U83"/>
      <c r="V83"/>
      <c r="W83"/>
      <c r="X83"/>
      <c r="Y83"/>
      <c r="Z83"/>
      <c r="AA83"/>
      <c r="AB83"/>
      <c r="AC83"/>
      <c r="AD83"/>
      <c r="AE83"/>
      <c r="AF83"/>
      <c r="AG83"/>
      <c r="AH83"/>
      <c r="AI83"/>
      <c r="AJ83" s="287"/>
    </row>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5" customHeight="1"/>
    <row r="201" ht="15" customHeight="1"/>
  </sheetData>
  <sheetProtection/>
  <autoFilter ref="A2:AK72"/>
  <mergeCells count="26">
    <mergeCell ref="AE47:AI47"/>
    <mergeCell ref="A46:J46"/>
    <mergeCell ref="K46:O46"/>
    <mergeCell ref="P46:T46"/>
    <mergeCell ref="U46:Y46"/>
    <mergeCell ref="Z46:AD46"/>
    <mergeCell ref="U4:Y4"/>
    <mergeCell ref="Z4:AD4"/>
    <mergeCell ref="A4:J4"/>
    <mergeCell ref="A47:J47"/>
    <mergeCell ref="A44:AI44"/>
    <mergeCell ref="AE46:AI46"/>
    <mergeCell ref="K47:O47"/>
    <mergeCell ref="P47:T47"/>
    <mergeCell ref="U47:Y47"/>
    <mergeCell ref="Z47:AD47"/>
    <mergeCell ref="A1:AI1"/>
    <mergeCell ref="A3:J3"/>
    <mergeCell ref="AE4:AI4"/>
    <mergeCell ref="K3:O3"/>
    <mergeCell ref="P3:T3"/>
    <mergeCell ref="U3:Y3"/>
    <mergeCell ref="Z3:AD3"/>
    <mergeCell ref="AE3:AI3"/>
    <mergeCell ref="K4:O4"/>
    <mergeCell ref="P4:T4"/>
  </mergeCells>
  <conditionalFormatting sqref="J1:J65536">
    <cfRule type="cellIs" priority="129" dxfId="69" operator="equal">
      <formula>"P"</formula>
    </cfRule>
  </conditionalFormatting>
  <conditionalFormatting sqref="AM1:AM65536">
    <cfRule type="cellIs" priority="120" dxfId="2" operator="notEqual">
      <formula>"Standard"</formula>
    </cfRule>
  </conditionalFormatting>
  <conditionalFormatting sqref="AN1:AN65536">
    <cfRule type="cellIs" priority="119" dxfId="2" operator="notEqual">
      <formula>"T"</formula>
    </cfRule>
  </conditionalFormatting>
  <conditionalFormatting sqref="AR1:AR65536">
    <cfRule type="cellIs" priority="118" dxfId="2" operator="greaterThanOrEqual">
      <formula>41091</formula>
    </cfRule>
  </conditionalFormatting>
  <conditionalFormatting sqref="AL1:AL65536">
    <cfRule type="cellIs" priority="117" dxfId="2" operator="notEqual">
      <formula>"validé"</formula>
    </cfRule>
  </conditionalFormatting>
  <conditionalFormatting sqref="AO1:AO65536">
    <cfRule type="cellIs" priority="115" dxfId="0" operator="lessThan">
      <formula>0</formula>
    </cfRule>
    <cfRule type="cellIs" priority="116" dxfId="2" operator="lessThan">
      <formula>-11</formula>
    </cfRule>
  </conditionalFormatting>
  <conditionalFormatting sqref="AJ79:AJ65536 AJ1:AJ76">
    <cfRule type="cellIs" priority="71" dxfId="2" operator="equal">
      <formula>"ò"</formula>
    </cfRule>
    <cfRule type="cellIs" priority="72" dxfId="12" operator="equal">
      <formula>"ñ"</formula>
    </cfRule>
  </conditionalFormatting>
  <conditionalFormatting sqref="AO20:AO32">
    <cfRule type="cellIs" priority="46" dxfId="0" operator="lessThan">
      <formula>0</formula>
    </cfRule>
    <cfRule type="cellIs" priority="47" dxfId="2" operator="lessThan">
      <formula>-13</formula>
    </cfRule>
  </conditionalFormatting>
  <conditionalFormatting sqref="AO20:AO32">
    <cfRule type="cellIs" priority="37" dxfId="0" operator="lessThan">
      <formula>0</formula>
    </cfRule>
    <cfRule type="cellIs" priority="38" dxfId="2" operator="lessThan">
      <formula>-15</formula>
    </cfRule>
  </conditionalFormatting>
  <conditionalFormatting sqref="AO20:AO32">
    <cfRule type="cellIs" priority="28" dxfId="0" operator="lessThan">
      <formula>0</formula>
    </cfRule>
    <cfRule type="cellIs" priority="29" dxfId="2" operator="lessThan">
      <formula>-18</formula>
    </cfRule>
  </conditionalFormatting>
  <conditionalFormatting sqref="AM58:AM67">
    <cfRule type="cellIs" priority="24" dxfId="2" operator="notEqual">
      <formula>"Standard"</formula>
    </cfRule>
  </conditionalFormatting>
  <conditionalFormatting sqref="AN58:AN67">
    <cfRule type="cellIs" priority="23" dxfId="2" operator="notEqual">
      <formula>"T"</formula>
    </cfRule>
  </conditionalFormatting>
  <conditionalFormatting sqref="AR58:AR67">
    <cfRule type="cellIs" priority="22" dxfId="2" operator="greaterThanOrEqual">
      <formula>41091</formula>
    </cfRule>
  </conditionalFormatting>
  <conditionalFormatting sqref="AL58:AL67">
    <cfRule type="cellIs" priority="21" dxfId="2" operator="notEqual">
      <formula>"validé"</formula>
    </cfRule>
  </conditionalFormatting>
  <conditionalFormatting sqref="AO58:AO67">
    <cfRule type="cellIs" priority="19" dxfId="0" operator="lessThan">
      <formula>0</formula>
    </cfRule>
    <cfRule type="cellIs" priority="20" dxfId="2" operator="lessThan">
      <formula>-18</formula>
    </cfRule>
  </conditionalFormatting>
  <hyperlinks>
    <hyperlink ref="G3" r:id="rId1" display="javascript:closeWindow();openWindowName('ind_visualiserResultatJoueurCritFed.do?idLicence=63633&amp;numeroLic=4423924','VisuResultat',500,170,'yes')"/>
    <hyperlink ref="F46" r:id="rId2" display="javascript:closeWindow();openWindowName('ind_visualiserResultatJoueurCritFed.do?idLicence=230723&amp;numeroLic=4428767','VisuResultat',500,170,'yes')"/>
    <hyperlink ref="E46" r:id="rId3" display="javascript:closeWindow();openWindowName('ind_visualiserResultatJoueurCritFed.do?idLicence=230723&amp;numeroLic=4428767','VisuResultat',500,170,'yes')"/>
    <hyperlink ref="G46" r:id="rId4" display="javascript:closeWindow();openWindowName('ind_visualiserResultatJoueurCritFed.do?idLicence=63633&amp;numeroLic=4423924','VisuResultat',500,170,'yes')"/>
    <hyperlink ref="E3" r:id="rId5" display="javascript:closeWindow();openWindowName('ind_visualiserResultatJoueurCritFed.do?idLicence=230723&amp;numeroLic=4428767','VisuResultat',500,170,'yes')"/>
    <hyperlink ref="AH99" r:id="rId6" display="javascript:closeWindow();openWindowName('ind_visualiserResultatJoueurCritFed.do?idLicence=335783&amp;numeroLic=4432220','VisuResultat',500,170,'yes')"/>
    <hyperlink ref="AH126" r:id="rId7" display="javascript:closeWindow();openWindowName('ind_visualiserResultatJoueurCritFed.do?idLicence=335783&amp;numeroLic=4432220','VisuResultat',500,170,'yes')"/>
    <hyperlink ref="AH84" r:id="rId8" display="javascript:closeWindow();openWindowName('ind_visualiserResultatJoueurCritFed.do?idLicence=335783&amp;numeroLic=4432220','VisuResultat',500,170,'yes')"/>
    <hyperlink ref="AI97" r:id="rId9" display="javascript:closeWindow();openWindowName('ind_visualiserResultatJoueurCritFed.do?idLicence=230723&amp;numeroLic=4428767','VisuResultat',500,170,'yes')"/>
    <hyperlink ref="AH97" r:id="rId10" display="javascript:closeWindow();openWindowName('ind_visualiserResultatJoueurCritFed.do?idLicence=230723&amp;numeroLic=4428767','VisuResultat',500,170,'yes')"/>
    <hyperlink ref="AI116" r:id="rId11" display="javascript:closeWindow();openWindowName('ind_visualiserResultatJoueurCritFed.do?idLicence=230723&amp;numeroLic=4428767','VisuResultat',500,170,'yes')"/>
    <hyperlink ref="AH116" r:id="rId12" display="javascript:closeWindow();openWindowName('ind_visualiserResultatJoueurCritFed.do?idLicence=230723&amp;numeroLic=4428767','VisuResultat',500,170,'yes')"/>
    <hyperlink ref="AH120" r:id="rId13" display="javascript:closeWindow();openWindowName('ind_visualiserResultatJoueurCritFed.do?idLicence=335783&amp;numeroLic=4432220','VisuResultat',500,170,'yes')"/>
    <hyperlink ref="AI82" r:id="rId14" display="javascript:closeWindow();openWindowName('ind_visualiserResultatJoueurCritFed.do?idLicence=230723&amp;numeroLic=4428767','VisuResultat',500,170,'yes')"/>
    <hyperlink ref="AH82" r:id="rId15" display="javascript:closeWindow();openWindowName('ind_visualiserResultatJoueurCritFed.do?idLicence=230723&amp;numeroLic=4428767','VisuResultat',500,170,'yes')"/>
    <hyperlink ref="AI101" r:id="rId16" display="javascript:closeWindow();openWindowName('ind_visualiserResultatJoueurCritFed.do?idLicence=230723&amp;numeroLic=4428767','VisuResultat',500,170,'yes')"/>
    <hyperlink ref="AH101" r:id="rId17" display="javascript:closeWindow();openWindowName('ind_visualiserResultatJoueurCritFed.do?idLicence=230723&amp;numeroLic=4428767','VisuResultat',500,170,'yes')"/>
    <hyperlink ref="AC4" r:id="rId18" display="javascript:closeWindow();openWindowName('ind_visualiserResultatJoueurCritFed.do?idLicence=63633&amp;numeroLic=4423924','VisuResultat',500,170,'yes')"/>
    <hyperlink ref="AC47" r:id="rId19" display="javascript:closeWindow();openWindowName('ind_visualiserResultatJoueurCritFed.do?idLicence=63633&amp;numeroLic=4423924','VisuResultat',500,170,'yes')"/>
    <hyperlink ref="AC46" r:id="rId20" display="javascript:closeWindow();openWindowName('ind_visualiserResultatJoueurCritFed.do?idLicence=63633&amp;numeroLic=4423924','VisuResultat',500,170,'yes')"/>
    <hyperlink ref="AC3" r:id="rId21" display="javascript:closeWindow();openWindowName('ind_visualiserResultatJoueurCritFed.do?idLicence=63633&amp;numeroLic=4423924','VisuResultat',500,170,'yes')"/>
    <hyperlink ref="F1" r:id="rId22" display="javascript:closeWindow();openWindowName('ind_visualiserResultatJoueurCritFed.do?idLicence=230723&amp;numeroLic=4428767','VisuResultat',500,170,'yes')"/>
    <hyperlink ref="E1" r:id="rId23" display="javascript:closeWindow();openWindowName('ind_visualiserResultatJoueurCritFed.do?idLicence=230723&amp;numeroLic=4428767','VisuResultat',500,170,'yes')"/>
    <hyperlink ref="F44" r:id="rId24" display="javascript:closeWindow();openWindowName('ind_visualiserResultatJoueurCritFed.do?idLicence=230723&amp;numeroLic=4428767','VisuResultat',500,170,'yes')"/>
    <hyperlink ref="E44" r:id="rId25"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26"/>
  <rowBreaks count="1" manualBreakCount="1">
    <brk id="4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dc:creator>
  <cp:keywords/>
  <dc:description/>
  <cp:lastModifiedBy>bourny</cp:lastModifiedBy>
  <cp:lastPrinted>2013-11-26T18:00:09Z</cp:lastPrinted>
  <dcterms:created xsi:type="dcterms:W3CDTF">1999-09-21T17:41:57Z</dcterms:created>
  <dcterms:modified xsi:type="dcterms:W3CDTF">2014-01-06T09:24:10Z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