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 codeName="{957460C9-B318-DD5D-5CC9-C049C1E746CC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 PC\Desktop\"/>
    </mc:Choice>
  </mc:AlternateContent>
  <xr:revisionPtr revIDLastSave="0" documentId="13_ncr:1_{4D696265-E6CA-493D-AB2A-737D26C7C31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ngagés" sheetId="1" r:id="rId1"/>
    <sheet name="Licencies" sheetId="4" r:id="rId2"/>
  </sheets>
  <definedNames>
    <definedName name="_xlnm._FilterDatabase" localSheetId="0" hidden="1">engagés!$G$2:$N$205</definedName>
    <definedName name="_xlnm._FilterDatabase" localSheetId="1" hidden="1">Licencies!$B$1:$M$392</definedName>
    <definedName name="_xlnm.Print_Titles" localSheetId="0">engagés!$1:$2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3" i="1" l="1"/>
  <c r="C203" i="1"/>
  <c r="D203" i="1"/>
  <c r="E203" i="1"/>
  <c r="O203" i="1"/>
  <c r="P203" i="1"/>
  <c r="J203" i="1" s="1"/>
  <c r="Q203" i="1"/>
  <c r="R203" i="1"/>
  <c r="S203" i="1"/>
  <c r="T203" i="1"/>
  <c r="I203" i="1" s="1"/>
  <c r="U203" i="1"/>
  <c r="B204" i="1"/>
  <c r="C204" i="1"/>
  <c r="D204" i="1"/>
  <c r="E204" i="1"/>
  <c r="O204" i="1"/>
  <c r="P204" i="1"/>
  <c r="Q204" i="1"/>
  <c r="R204" i="1"/>
  <c r="S204" i="1"/>
  <c r="T204" i="1"/>
  <c r="H204" i="1" s="1"/>
  <c r="U204" i="1"/>
  <c r="B205" i="1"/>
  <c r="C205" i="1"/>
  <c r="D205" i="1"/>
  <c r="E205" i="1"/>
  <c r="O205" i="1"/>
  <c r="P205" i="1"/>
  <c r="Q205" i="1"/>
  <c r="R205" i="1"/>
  <c r="S205" i="1"/>
  <c r="T205" i="1"/>
  <c r="G205" i="1" s="1"/>
  <c r="U205" i="1"/>
  <c r="O17" i="1"/>
  <c r="P17" i="1"/>
  <c r="Q17" i="1"/>
  <c r="R17" i="1"/>
  <c r="T17" i="1" s="1"/>
  <c r="S17" i="1"/>
  <c r="U17" i="1"/>
  <c r="O18" i="1"/>
  <c r="P18" i="1"/>
  <c r="Q18" i="1"/>
  <c r="R18" i="1"/>
  <c r="T18" i="1" s="1"/>
  <c r="S18" i="1"/>
  <c r="U18" i="1"/>
  <c r="O38" i="1"/>
  <c r="P38" i="1"/>
  <c r="Q38" i="1"/>
  <c r="R38" i="1"/>
  <c r="T38" i="1" s="1"/>
  <c r="S38" i="1"/>
  <c r="U38" i="1"/>
  <c r="O19" i="1"/>
  <c r="P19" i="1"/>
  <c r="Q19" i="1"/>
  <c r="R19" i="1"/>
  <c r="T19" i="1" s="1"/>
  <c r="S19" i="1"/>
  <c r="U19" i="1"/>
  <c r="O40" i="1"/>
  <c r="P40" i="1"/>
  <c r="Q40" i="1"/>
  <c r="R40" i="1"/>
  <c r="T40" i="1" s="1"/>
  <c r="S40" i="1"/>
  <c r="U40" i="1"/>
  <c r="O48" i="1"/>
  <c r="P48" i="1"/>
  <c r="Q48" i="1"/>
  <c r="R48" i="1"/>
  <c r="T48" i="1" s="1"/>
  <c r="S48" i="1"/>
  <c r="U48" i="1"/>
  <c r="O3" i="1"/>
  <c r="P3" i="1"/>
  <c r="Q3" i="1"/>
  <c r="R3" i="1"/>
  <c r="T3" i="1" s="1"/>
  <c r="S3" i="1"/>
  <c r="U3" i="1"/>
  <c r="O81" i="1"/>
  <c r="P81" i="1"/>
  <c r="Q81" i="1"/>
  <c r="R81" i="1"/>
  <c r="T81" i="1" s="1"/>
  <c r="S81" i="1"/>
  <c r="U81" i="1"/>
  <c r="O20" i="1"/>
  <c r="P20" i="1"/>
  <c r="Q20" i="1"/>
  <c r="R20" i="1"/>
  <c r="T20" i="1" s="1"/>
  <c r="S20" i="1"/>
  <c r="U20" i="1"/>
  <c r="O92" i="1"/>
  <c r="P92" i="1"/>
  <c r="Q92" i="1"/>
  <c r="R92" i="1"/>
  <c r="T92" i="1" s="1"/>
  <c r="S92" i="1"/>
  <c r="U92" i="1"/>
  <c r="O53" i="1"/>
  <c r="P53" i="1"/>
  <c r="Q53" i="1"/>
  <c r="R53" i="1"/>
  <c r="T53" i="1" s="1"/>
  <c r="S53" i="1"/>
  <c r="U53" i="1"/>
  <c r="O78" i="1"/>
  <c r="P78" i="1"/>
  <c r="Q78" i="1"/>
  <c r="R78" i="1"/>
  <c r="T78" i="1" s="1"/>
  <c r="S78" i="1"/>
  <c r="U78" i="1"/>
  <c r="O72" i="1"/>
  <c r="P72" i="1"/>
  <c r="Q72" i="1"/>
  <c r="R72" i="1"/>
  <c r="T72" i="1" s="1"/>
  <c r="S72" i="1"/>
  <c r="U72" i="1"/>
  <c r="O85" i="1"/>
  <c r="P85" i="1"/>
  <c r="Q85" i="1"/>
  <c r="R85" i="1"/>
  <c r="T85" i="1" s="1"/>
  <c r="S85" i="1"/>
  <c r="U85" i="1"/>
  <c r="O33" i="1"/>
  <c r="P33" i="1"/>
  <c r="Q33" i="1"/>
  <c r="R33" i="1"/>
  <c r="T33" i="1" s="1"/>
  <c r="S33" i="1"/>
  <c r="U33" i="1"/>
  <c r="O21" i="1"/>
  <c r="P21" i="1"/>
  <c r="Q21" i="1"/>
  <c r="R21" i="1"/>
  <c r="T21" i="1" s="1"/>
  <c r="S21" i="1"/>
  <c r="U21" i="1"/>
  <c r="O118" i="1"/>
  <c r="P118" i="1"/>
  <c r="Q118" i="1"/>
  <c r="R118" i="1"/>
  <c r="T118" i="1" s="1"/>
  <c r="S118" i="1"/>
  <c r="U118" i="1"/>
  <c r="O22" i="1"/>
  <c r="P22" i="1"/>
  <c r="Q22" i="1"/>
  <c r="R22" i="1"/>
  <c r="T22" i="1" s="1"/>
  <c r="S22" i="1"/>
  <c r="U22" i="1"/>
  <c r="O36" i="1"/>
  <c r="P36" i="1"/>
  <c r="Q36" i="1"/>
  <c r="R36" i="1"/>
  <c r="T36" i="1" s="1"/>
  <c r="S36" i="1"/>
  <c r="U36" i="1"/>
  <c r="O9" i="1"/>
  <c r="P9" i="1"/>
  <c r="Q9" i="1"/>
  <c r="R9" i="1"/>
  <c r="T9" i="1" s="1"/>
  <c r="S9" i="1"/>
  <c r="U9" i="1"/>
  <c r="O34" i="1"/>
  <c r="P34" i="1"/>
  <c r="Q34" i="1"/>
  <c r="R34" i="1"/>
  <c r="T34" i="1" s="1"/>
  <c r="S34" i="1"/>
  <c r="U34" i="1"/>
  <c r="O93" i="1"/>
  <c r="P93" i="1"/>
  <c r="Q93" i="1"/>
  <c r="R93" i="1"/>
  <c r="T93" i="1" s="1"/>
  <c r="S93" i="1"/>
  <c r="U93" i="1"/>
  <c r="O94" i="1"/>
  <c r="P94" i="1"/>
  <c r="Q94" i="1"/>
  <c r="R94" i="1"/>
  <c r="T94" i="1" s="1"/>
  <c r="S94" i="1"/>
  <c r="U94" i="1"/>
  <c r="O73" i="1"/>
  <c r="P73" i="1"/>
  <c r="Q73" i="1"/>
  <c r="R73" i="1"/>
  <c r="T73" i="1" s="1"/>
  <c r="S73" i="1"/>
  <c r="U73" i="1"/>
  <c r="O74" i="1"/>
  <c r="P74" i="1"/>
  <c r="Q74" i="1"/>
  <c r="R74" i="1"/>
  <c r="T74" i="1" s="1"/>
  <c r="S74" i="1"/>
  <c r="U74" i="1"/>
  <c r="O54" i="1"/>
  <c r="P54" i="1"/>
  <c r="Q54" i="1"/>
  <c r="R54" i="1"/>
  <c r="T54" i="1" s="1"/>
  <c r="S54" i="1"/>
  <c r="U54" i="1"/>
  <c r="O10" i="1"/>
  <c r="P10" i="1"/>
  <c r="N10" i="1" s="1"/>
  <c r="Q10" i="1"/>
  <c r="R10" i="1"/>
  <c r="T10" i="1" s="1"/>
  <c r="S10" i="1"/>
  <c r="U10" i="1"/>
  <c r="O4" i="1"/>
  <c r="P4" i="1"/>
  <c r="Q4" i="1"/>
  <c r="R4" i="1"/>
  <c r="T4" i="1" s="1"/>
  <c r="S4" i="1"/>
  <c r="U4" i="1"/>
  <c r="O132" i="1"/>
  <c r="P132" i="1"/>
  <c r="Q132" i="1"/>
  <c r="R132" i="1"/>
  <c r="T132" i="1" s="1"/>
  <c r="S132" i="1"/>
  <c r="U132" i="1"/>
  <c r="O133" i="1"/>
  <c r="P133" i="1"/>
  <c r="Q133" i="1"/>
  <c r="R133" i="1"/>
  <c r="T133" i="1" s="1"/>
  <c r="S133" i="1"/>
  <c r="U133" i="1"/>
  <c r="O75" i="1"/>
  <c r="P75" i="1"/>
  <c r="Q75" i="1"/>
  <c r="R75" i="1"/>
  <c r="T75" i="1" s="1"/>
  <c r="S75" i="1"/>
  <c r="U75" i="1"/>
  <c r="O12" i="1"/>
  <c r="P12" i="1"/>
  <c r="Q12" i="1"/>
  <c r="R12" i="1"/>
  <c r="T12" i="1" s="1"/>
  <c r="S12" i="1"/>
  <c r="U12" i="1"/>
  <c r="O95" i="1"/>
  <c r="P95" i="1"/>
  <c r="Q95" i="1"/>
  <c r="R95" i="1"/>
  <c r="T95" i="1" s="1"/>
  <c r="S95" i="1"/>
  <c r="U95" i="1"/>
  <c r="O68" i="1"/>
  <c r="P68" i="1"/>
  <c r="Q68" i="1"/>
  <c r="R68" i="1"/>
  <c r="T68" i="1" s="1"/>
  <c r="S68" i="1"/>
  <c r="U68" i="1"/>
  <c r="O23" i="1"/>
  <c r="P23" i="1"/>
  <c r="Q23" i="1"/>
  <c r="R23" i="1"/>
  <c r="T23" i="1" s="1"/>
  <c r="S23" i="1"/>
  <c r="U23" i="1"/>
  <c r="O82" i="1"/>
  <c r="P82" i="1"/>
  <c r="Q82" i="1"/>
  <c r="R82" i="1"/>
  <c r="T82" i="1" s="1"/>
  <c r="S82" i="1"/>
  <c r="U82" i="1"/>
  <c r="O113" i="1"/>
  <c r="P113" i="1"/>
  <c r="Q113" i="1"/>
  <c r="R113" i="1"/>
  <c r="T113" i="1" s="1"/>
  <c r="S113" i="1"/>
  <c r="U113" i="1"/>
  <c r="O134" i="1"/>
  <c r="P134" i="1"/>
  <c r="Q134" i="1"/>
  <c r="R134" i="1"/>
  <c r="T134" i="1" s="1"/>
  <c r="S134" i="1"/>
  <c r="U134" i="1"/>
  <c r="O80" i="1"/>
  <c r="P80" i="1"/>
  <c r="Q80" i="1"/>
  <c r="R80" i="1"/>
  <c r="T80" i="1" s="1"/>
  <c r="S80" i="1"/>
  <c r="U80" i="1"/>
  <c r="O30" i="1"/>
  <c r="P30" i="1"/>
  <c r="Q30" i="1"/>
  <c r="R30" i="1"/>
  <c r="T30" i="1" s="1"/>
  <c r="S30" i="1"/>
  <c r="U30" i="1"/>
  <c r="O31" i="1"/>
  <c r="P31" i="1"/>
  <c r="Q31" i="1"/>
  <c r="R31" i="1"/>
  <c r="T31" i="1" s="1"/>
  <c r="S31" i="1"/>
  <c r="U31" i="1"/>
  <c r="O41" i="1"/>
  <c r="P41" i="1"/>
  <c r="Q41" i="1"/>
  <c r="R41" i="1"/>
  <c r="T41" i="1" s="1"/>
  <c r="S41" i="1"/>
  <c r="U41" i="1"/>
  <c r="O119" i="1"/>
  <c r="P119" i="1"/>
  <c r="Q119" i="1"/>
  <c r="R119" i="1"/>
  <c r="T119" i="1" s="1"/>
  <c r="S119" i="1"/>
  <c r="U119" i="1"/>
  <c r="O13" i="1"/>
  <c r="P13" i="1"/>
  <c r="Q13" i="1"/>
  <c r="R13" i="1"/>
  <c r="T13" i="1" s="1"/>
  <c r="S13" i="1"/>
  <c r="U13" i="1"/>
  <c r="O86" i="1"/>
  <c r="P86" i="1"/>
  <c r="Q86" i="1"/>
  <c r="R86" i="1"/>
  <c r="T86" i="1" s="1"/>
  <c r="S86" i="1"/>
  <c r="U86" i="1"/>
  <c r="O62" i="1"/>
  <c r="P62" i="1"/>
  <c r="Q62" i="1"/>
  <c r="R62" i="1"/>
  <c r="T62" i="1" s="1"/>
  <c r="S62" i="1"/>
  <c r="U62" i="1"/>
  <c r="O42" i="1"/>
  <c r="P42" i="1"/>
  <c r="Q42" i="1"/>
  <c r="R42" i="1"/>
  <c r="T42" i="1" s="1"/>
  <c r="S42" i="1"/>
  <c r="U42" i="1"/>
  <c r="O114" i="1"/>
  <c r="P114" i="1"/>
  <c r="Q114" i="1"/>
  <c r="R114" i="1"/>
  <c r="T114" i="1" s="1"/>
  <c r="S114" i="1"/>
  <c r="U114" i="1"/>
  <c r="O11" i="1"/>
  <c r="P11" i="1"/>
  <c r="Q11" i="1"/>
  <c r="R11" i="1"/>
  <c r="T11" i="1" s="1"/>
  <c r="S11" i="1"/>
  <c r="U11" i="1"/>
  <c r="O63" i="1"/>
  <c r="P63" i="1"/>
  <c r="Q63" i="1"/>
  <c r="R63" i="1"/>
  <c r="T63" i="1" s="1"/>
  <c r="S63" i="1"/>
  <c r="U63" i="1"/>
  <c r="O96" i="1"/>
  <c r="P96" i="1"/>
  <c r="Q96" i="1"/>
  <c r="R96" i="1"/>
  <c r="T96" i="1" s="1"/>
  <c r="S96" i="1"/>
  <c r="U96" i="1"/>
  <c r="O47" i="1"/>
  <c r="P47" i="1"/>
  <c r="Q47" i="1"/>
  <c r="R47" i="1"/>
  <c r="T47" i="1" s="1"/>
  <c r="S47" i="1"/>
  <c r="U47" i="1"/>
  <c r="O135" i="1"/>
  <c r="P135" i="1"/>
  <c r="Q135" i="1"/>
  <c r="R135" i="1"/>
  <c r="T135" i="1" s="1"/>
  <c r="S135" i="1"/>
  <c r="U135" i="1"/>
  <c r="O136" i="1"/>
  <c r="P136" i="1"/>
  <c r="N136" i="1" s="1"/>
  <c r="Q136" i="1"/>
  <c r="R136" i="1"/>
  <c r="T136" i="1" s="1"/>
  <c r="S136" i="1"/>
  <c r="U136" i="1"/>
  <c r="O43" i="1"/>
  <c r="P43" i="1"/>
  <c r="Q43" i="1"/>
  <c r="R43" i="1"/>
  <c r="T43" i="1" s="1"/>
  <c r="S43" i="1"/>
  <c r="U43" i="1"/>
  <c r="O83" i="1"/>
  <c r="P83" i="1"/>
  <c r="Q83" i="1"/>
  <c r="R83" i="1"/>
  <c r="T83" i="1" s="1"/>
  <c r="S83" i="1"/>
  <c r="U83" i="1"/>
  <c r="O137" i="1"/>
  <c r="P137" i="1"/>
  <c r="Q137" i="1"/>
  <c r="R137" i="1"/>
  <c r="T137" i="1" s="1"/>
  <c r="S137" i="1"/>
  <c r="U137" i="1"/>
  <c r="O120" i="1"/>
  <c r="P120" i="1"/>
  <c r="Q120" i="1"/>
  <c r="R120" i="1"/>
  <c r="T120" i="1" s="1"/>
  <c r="S120" i="1"/>
  <c r="U120" i="1"/>
  <c r="O138" i="1"/>
  <c r="P138" i="1"/>
  <c r="Q138" i="1"/>
  <c r="R138" i="1"/>
  <c r="T138" i="1" s="1"/>
  <c r="S138" i="1"/>
  <c r="U138" i="1"/>
  <c r="O139" i="1"/>
  <c r="P139" i="1"/>
  <c r="Q139" i="1"/>
  <c r="R139" i="1"/>
  <c r="T139" i="1" s="1"/>
  <c r="S139" i="1"/>
  <c r="U139" i="1"/>
  <c r="O140" i="1"/>
  <c r="P140" i="1"/>
  <c r="Q140" i="1"/>
  <c r="R140" i="1"/>
  <c r="T140" i="1" s="1"/>
  <c r="S140" i="1"/>
  <c r="U140" i="1"/>
  <c r="O115" i="1"/>
  <c r="P115" i="1"/>
  <c r="Q115" i="1"/>
  <c r="R115" i="1"/>
  <c r="T115" i="1" s="1"/>
  <c r="S115" i="1"/>
  <c r="U115" i="1"/>
  <c r="O87" i="1"/>
  <c r="P87" i="1"/>
  <c r="Q87" i="1"/>
  <c r="R87" i="1"/>
  <c r="T87" i="1" s="1"/>
  <c r="S87" i="1"/>
  <c r="U87" i="1"/>
  <c r="O97" i="1"/>
  <c r="P97" i="1"/>
  <c r="Q97" i="1"/>
  <c r="R97" i="1"/>
  <c r="T97" i="1" s="1"/>
  <c r="S97" i="1"/>
  <c r="U97" i="1"/>
  <c r="O141" i="1"/>
  <c r="P141" i="1"/>
  <c r="Q141" i="1"/>
  <c r="R141" i="1"/>
  <c r="T141" i="1" s="1"/>
  <c r="I141" i="1" s="1"/>
  <c r="S141" i="1"/>
  <c r="U141" i="1"/>
  <c r="O14" i="1"/>
  <c r="P14" i="1"/>
  <c r="Q14" i="1"/>
  <c r="R14" i="1"/>
  <c r="T14" i="1" s="1"/>
  <c r="G14" i="1" s="1"/>
  <c r="S14" i="1"/>
  <c r="U14" i="1"/>
  <c r="O121" i="1"/>
  <c r="P121" i="1"/>
  <c r="Q121" i="1"/>
  <c r="R121" i="1"/>
  <c r="T121" i="1" s="1"/>
  <c r="S121" i="1"/>
  <c r="U121" i="1"/>
  <c r="O142" i="1"/>
  <c r="P142" i="1"/>
  <c r="Q142" i="1"/>
  <c r="R142" i="1"/>
  <c r="T142" i="1" s="1"/>
  <c r="S142" i="1"/>
  <c r="U142" i="1"/>
  <c r="O122" i="1"/>
  <c r="P122" i="1"/>
  <c r="Q122" i="1"/>
  <c r="R122" i="1"/>
  <c r="T122" i="1" s="1"/>
  <c r="S122" i="1"/>
  <c r="U122" i="1"/>
  <c r="O98" i="1"/>
  <c r="P98" i="1"/>
  <c r="Q98" i="1"/>
  <c r="R98" i="1"/>
  <c r="T98" i="1" s="1"/>
  <c r="S98" i="1"/>
  <c r="U98" i="1"/>
  <c r="O5" i="1"/>
  <c r="P5" i="1"/>
  <c r="Q5" i="1"/>
  <c r="R5" i="1"/>
  <c r="T5" i="1" s="1"/>
  <c r="I5" i="1" s="1"/>
  <c r="S5" i="1"/>
  <c r="U5" i="1"/>
  <c r="O35" i="1"/>
  <c r="P35" i="1"/>
  <c r="Q35" i="1"/>
  <c r="R35" i="1"/>
  <c r="T35" i="1" s="1"/>
  <c r="G35" i="1" s="1"/>
  <c r="S35" i="1"/>
  <c r="U35" i="1"/>
  <c r="O55" i="1"/>
  <c r="P55" i="1"/>
  <c r="Q55" i="1"/>
  <c r="R55" i="1"/>
  <c r="T55" i="1" s="1"/>
  <c r="S55" i="1"/>
  <c r="U55" i="1"/>
  <c r="O56" i="1"/>
  <c r="P56" i="1"/>
  <c r="Q56" i="1"/>
  <c r="R56" i="1"/>
  <c r="T56" i="1" s="1"/>
  <c r="I56" i="1" s="1"/>
  <c r="S56" i="1"/>
  <c r="U56" i="1"/>
  <c r="O39" i="1"/>
  <c r="P39" i="1"/>
  <c r="Q39" i="1"/>
  <c r="R39" i="1"/>
  <c r="T39" i="1" s="1"/>
  <c r="G39" i="1" s="1"/>
  <c r="S39" i="1"/>
  <c r="U39" i="1"/>
  <c r="O143" i="1"/>
  <c r="P143" i="1"/>
  <c r="Q143" i="1"/>
  <c r="R143" i="1"/>
  <c r="T143" i="1" s="1"/>
  <c r="S143" i="1"/>
  <c r="U143" i="1"/>
  <c r="O99" i="1"/>
  <c r="P99" i="1"/>
  <c r="Q99" i="1"/>
  <c r="R99" i="1"/>
  <c r="T99" i="1" s="1"/>
  <c r="S99" i="1"/>
  <c r="U99" i="1"/>
  <c r="O88" i="1"/>
  <c r="P88" i="1"/>
  <c r="Q88" i="1"/>
  <c r="R88" i="1"/>
  <c r="T88" i="1" s="1"/>
  <c r="S88" i="1"/>
  <c r="U88" i="1"/>
  <c r="O144" i="1"/>
  <c r="P144" i="1"/>
  <c r="Q144" i="1"/>
  <c r="R144" i="1"/>
  <c r="T144" i="1" s="1"/>
  <c r="S144" i="1"/>
  <c r="U144" i="1"/>
  <c r="O24" i="1"/>
  <c r="P24" i="1"/>
  <c r="Q24" i="1"/>
  <c r="R24" i="1"/>
  <c r="T24" i="1" s="1"/>
  <c r="I24" i="1" s="1"/>
  <c r="S24" i="1"/>
  <c r="U24" i="1"/>
  <c r="O50" i="1"/>
  <c r="P50" i="1"/>
  <c r="Q50" i="1"/>
  <c r="R50" i="1"/>
  <c r="T50" i="1" s="1"/>
  <c r="G50" i="1" s="1"/>
  <c r="S50" i="1"/>
  <c r="U50" i="1"/>
  <c r="O123" i="1"/>
  <c r="P123" i="1"/>
  <c r="Q123" i="1"/>
  <c r="R123" i="1"/>
  <c r="T123" i="1" s="1"/>
  <c r="S123" i="1"/>
  <c r="U123" i="1"/>
  <c r="O57" i="1"/>
  <c r="P57" i="1"/>
  <c r="Q57" i="1"/>
  <c r="R57" i="1"/>
  <c r="T57" i="1" s="1"/>
  <c r="I57" i="1" s="1"/>
  <c r="S57" i="1"/>
  <c r="U57" i="1"/>
  <c r="O145" i="1"/>
  <c r="P145" i="1"/>
  <c r="Q145" i="1"/>
  <c r="R145" i="1"/>
  <c r="T145" i="1" s="1"/>
  <c r="G145" i="1" s="1"/>
  <c r="S145" i="1"/>
  <c r="U145" i="1"/>
  <c r="O146" i="1"/>
  <c r="P146" i="1"/>
  <c r="Q146" i="1"/>
  <c r="R146" i="1"/>
  <c r="T146" i="1" s="1"/>
  <c r="S146" i="1"/>
  <c r="U146" i="1"/>
  <c r="O124" i="1"/>
  <c r="P124" i="1"/>
  <c r="Q124" i="1"/>
  <c r="R124" i="1"/>
  <c r="T124" i="1" s="1"/>
  <c r="S124" i="1"/>
  <c r="U124" i="1"/>
  <c r="O100" i="1"/>
  <c r="P100" i="1"/>
  <c r="Q100" i="1"/>
  <c r="R100" i="1"/>
  <c r="T100" i="1" s="1"/>
  <c r="S100" i="1"/>
  <c r="U100" i="1"/>
  <c r="O25" i="1"/>
  <c r="P25" i="1"/>
  <c r="Q25" i="1"/>
  <c r="R25" i="1"/>
  <c r="T25" i="1" s="1"/>
  <c r="S25" i="1"/>
  <c r="U25" i="1"/>
  <c r="O125" i="1"/>
  <c r="P125" i="1"/>
  <c r="Q125" i="1"/>
  <c r="R125" i="1"/>
  <c r="T125" i="1" s="1"/>
  <c r="I125" i="1" s="1"/>
  <c r="S125" i="1"/>
  <c r="U125" i="1"/>
  <c r="O26" i="1"/>
  <c r="P26" i="1"/>
  <c r="Q26" i="1"/>
  <c r="R26" i="1"/>
  <c r="T26" i="1" s="1"/>
  <c r="G26" i="1" s="1"/>
  <c r="S26" i="1"/>
  <c r="U26" i="1"/>
  <c r="O27" i="1"/>
  <c r="P27" i="1"/>
  <c r="Q27" i="1"/>
  <c r="R27" i="1"/>
  <c r="T27" i="1" s="1"/>
  <c r="S27" i="1"/>
  <c r="U27" i="1"/>
  <c r="O58" i="1"/>
  <c r="P58" i="1"/>
  <c r="Q58" i="1"/>
  <c r="R58" i="1"/>
  <c r="T58" i="1" s="1"/>
  <c r="I58" i="1" s="1"/>
  <c r="S58" i="1"/>
  <c r="U58" i="1"/>
  <c r="O32" i="1"/>
  <c r="P32" i="1"/>
  <c r="Q32" i="1"/>
  <c r="R32" i="1"/>
  <c r="T32" i="1" s="1"/>
  <c r="G32" i="1" s="1"/>
  <c r="S32" i="1"/>
  <c r="U32" i="1"/>
  <c r="O15" i="1"/>
  <c r="P15" i="1"/>
  <c r="Q15" i="1"/>
  <c r="R15" i="1"/>
  <c r="T15" i="1" s="1"/>
  <c r="S15" i="1"/>
  <c r="U15" i="1"/>
  <c r="O76" i="1"/>
  <c r="P76" i="1"/>
  <c r="Q76" i="1"/>
  <c r="R76" i="1"/>
  <c r="T76" i="1" s="1"/>
  <c r="S76" i="1"/>
  <c r="U76" i="1"/>
  <c r="O116" i="1"/>
  <c r="P116" i="1"/>
  <c r="Q116" i="1"/>
  <c r="R116" i="1"/>
  <c r="T116" i="1" s="1"/>
  <c r="S116" i="1"/>
  <c r="U116" i="1"/>
  <c r="O44" i="1"/>
  <c r="P44" i="1"/>
  <c r="Q44" i="1"/>
  <c r="R44" i="1"/>
  <c r="T44" i="1" s="1"/>
  <c r="S44" i="1"/>
  <c r="U44" i="1"/>
  <c r="O37" i="1"/>
  <c r="P37" i="1"/>
  <c r="Q37" i="1"/>
  <c r="R37" i="1"/>
  <c r="T37" i="1" s="1"/>
  <c r="I37" i="1" s="1"/>
  <c r="S37" i="1"/>
  <c r="U37" i="1"/>
  <c r="O126" i="1"/>
  <c r="P126" i="1"/>
  <c r="Q126" i="1"/>
  <c r="R126" i="1"/>
  <c r="T126" i="1" s="1"/>
  <c r="G126" i="1" s="1"/>
  <c r="S126" i="1"/>
  <c r="U126" i="1"/>
  <c r="O101" i="1"/>
  <c r="P101" i="1"/>
  <c r="Q101" i="1"/>
  <c r="R101" i="1"/>
  <c r="T101" i="1" s="1"/>
  <c r="S101" i="1"/>
  <c r="U101" i="1"/>
  <c r="O6" i="1"/>
  <c r="P6" i="1"/>
  <c r="Q6" i="1"/>
  <c r="R6" i="1"/>
  <c r="T6" i="1" s="1"/>
  <c r="I6" i="1" s="1"/>
  <c r="S6" i="1"/>
  <c r="U6" i="1"/>
  <c r="O110" i="1"/>
  <c r="P110" i="1"/>
  <c r="Q110" i="1"/>
  <c r="R110" i="1"/>
  <c r="T110" i="1" s="1"/>
  <c r="G110" i="1" s="1"/>
  <c r="S110" i="1"/>
  <c r="U110" i="1"/>
  <c r="O64" i="1"/>
  <c r="P64" i="1"/>
  <c r="Q64" i="1"/>
  <c r="R64" i="1"/>
  <c r="T64" i="1" s="1"/>
  <c r="S64" i="1"/>
  <c r="U64" i="1"/>
  <c r="O102" i="1"/>
  <c r="P102" i="1"/>
  <c r="Q102" i="1"/>
  <c r="R102" i="1"/>
  <c r="T102" i="1" s="1"/>
  <c r="S102" i="1"/>
  <c r="U102" i="1"/>
  <c r="O89" i="1"/>
  <c r="P89" i="1"/>
  <c r="Q89" i="1"/>
  <c r="R89" i="1"/>
  <c r="T89" i="1" s="1"/>
  <c r="S89" i="1"/>
  <c r="U89" i="1"/>
  <c r="O131" i="1"/>
  <c r="P131" i="1"/>
  <c r="Q131" i="1"/>
  <c r="R131" i="1"/>
  <c r="T131" i="1" s="1"/>
  <c r="S131" i="1"/>
  <c r="U131" i="1"/>
  <c r="O45" i="1"/>
  <c r="P45" i="1"/>
  <c r="Q45" i="1"/>
  <c r="R45" i="1"/>
  <c r="T45" i="1" s="1"/>
  <c r="I45" i="1" s="1"/>
  <c r="S45" i="1"/>
  <c r="U45" i="1"/>
  <c r="O147" i="1"/>
  <c r="P147" i="1"/>
  <c r="Q147" i="1"/>
  <c r="R147" i="1"/>
  <c r="T147" i="1" s="1"/>
  <c r="G147" i="1" s="1"/>
  <c r="S147" i="1"/>
  <c r="U147" i="1"/>
  <c r="O148" i="1"/>
  <c r="P148" i="1"/>
  <c r="Q148" i="1"/>
  <c r="R148" i="1"/>
  <c r="T148" i="1" s="1"/>
  <c r="S148" i="1"/>
  <c r="U148" i="1"/>
  <c r="O127" i="1"/>
  <c r="P127" i="1"/>
  <c r="Q127" i="1"/>
  <c r="R127" i="1"/>
  <c r="T127" i="1" s="1"/>
  <c r="I127" i="1" s="1"/>
  <c r="S127" i="1"/>
  <c r="U127" i="1"/>
  <c r="O103" i="1"/>
  <c r="P103" i="1"/>
  <c r="Q103" i="1"/>
  <c r="R103" i="1"/>
  <c r="T103" i="1" s="1"/>
  <c r="G103" i="1" s="1"/>
  <c r="S103" i="1"/>
  <c r="U103" i="1"/>
  <c r="O128" i="1"/>
  <c r="P128" i="1"/>
  <c r="Q128" i="1"/>
  <c r="R128" i="1"/>
  <c r="T128" i="1" s="1"/>
  <c r="S128" i="1"/>
  <c r="U128" i="1"/>
  <c r="O129" i="1"/>
  <c r="P129" i="1"/>
  <c r="Q129" i="1"/>
  <c r="R129" i="1"/>
  <c r="T129" i="1" s="1"/>
  <c r="S129" i="1"/>
  <c r="U129" i="1"/>
  <c r="O46" i="1"/>
  <c r="P46" i="1"/>
  <c r="Q46" i="1"/>
  <c r="R46" i="1"/>
  <c r="T46" i="1" s="1"/>
  <c r="S46" i="1"/>
  <c r="U46" i="1"/>
  <c r="O59" i="1"/>
  <c r="P59" i="1"/>
  <c r="Q59" i="1"/>
  <c r="R59" i="1"/>
  <c r="T59" i="1" s="1"/>
  <c r="S59" i="1"/>
  <c r="U59" i="1"/>
  <c r="O104" i="1"/>
  <c r="P104" i="1"/>
  <c r="Q104" i="1"/>
  <c r="R104" i="1"/>
  <c r="T104" i="1" s="1"/>
  <c r="I104" i="1" s="1"/>
  <c r="S104" i="1"/>
  <c r="U104" i="1"/>
  <c r="O105" i="1"/>
  <c r="P105" i="1"/>
  <c r="Q105" i="1"/>
  <c r="R105" i="1"/>
  <c r="T105" i="1" s="1"/>
  <c r="G105" i="1" s="1"/>
  <c r="S105" i="1"/>
  <c r="U105" i="1"/>
  <c r="O67" i="1"/>
  <c r="P67" i="1"/>
  <c r="Q67" i="1"/>
  <c r="R67" i="1"/>
  <c r="T67" i="1" s="1"/>
  <c r="S67" i="1"/>
  <c r="U67" i="1"/>
  <c r="O111" i="1"/>
  <c r="P111" i="1"/>
  <c r="Q111" i="1"/>
  <c r="R111" i="1"/>
  <c r="T111" i="1" s="1"/>
  <c r="I111" i="1" s="1"/>
  <c r="S111" i="1"/>
  <c r="U111" i="1"/>
  <c r="O149" i="1"/>
  <c r="P149" i="1"/>
  <c r="Q149" i="1"/>
  <c r="R149" i="1"/>
  <c r="T149" i="1" s="1"/>
  <c r="G149" i="1" s="1"/>
  <c r="S149" i="1"/>
  <c r="U149" i="1"/>
  <c r="O60" i="1"/>
  <c r="P60" i="1"/>
  <c r="Q60" i="1"/>
  <c r="R60" i="1"/>
  <c r="T60" i="1" s="1"/>
  <c r="S60" i="1"/>
  <c r="U60" i="1"/>
  <c r="O106" i="1"/>
  <c r="P106" i="1"/>
  <c r="Q106" i="1"/>
  <c r="R106" i="1"/>
  <c r="T106" i="1" s="1"/>
  <c r="S106" i="1"/>
  <c r="U106" i="1"/>
  <c r="O61" i="1"/>
  <c r="P61" i="1"/>
  <c r="Q61" i="1"/>
  <c r="R61" i="1"/>
  <c r="T61" i="1" s="1"/>
  <c r="S61" i="1"/>
  <c r="U61" i="1"/>
  <c r="O7" i="1"/>
  <c r="P7" i="1"/>
  <c r="Q7" i="1"/>
  <c r="R7" i="1"/>
  <c r="T7" i="1" s="1"/>
  <c r="S7" i="1"/>
  <c r="U7" i="1"/>
  <c r="O65" i="1"/>
  <c r="P65" i="1"/>
  <c r="Q65" i="1"/>
  <c r="R65" i="1"/>
  <c r="T65" i="1" s="1"/>
  <c r="I65" i="1" s="1"/>
  <c r="S65" i="1"/>
  <c r="U65" i="1"/>
  <c r="O150" i="1"/>
  <c r="P150" i="1"/>
  <c r="Q150" i="1"/>
  <c r="R150" i="1"/>
  <c r="T150" i="1" s="1"/>
  <c r="G150" i="1" s="1"/>
  <c r="S150" i="1"/>
  <c r="U150" i="1"/>
  <c r="O84" i="1"/>
  <c r="P84" i="1"/>
  <c r="Q84" i="1"/>
  <c r="R84" i="1"/>
  <c r="T84" i="1" s="1"/>
  <c r="S84" i="1"/>
  <c r="U84" i="1"/>
  <c r="O79" i="1"/>
  <c r="P79" i="1"/>
  <c r="Q79" i="1"/>
  <c r="R79" i="1"/>
  <c r="T79" i="1" s="1"/>
  <c r="I79" i="1" s="1"/>
  <c r="S79" i="1"/>
  <c r="U79" i="1"/>
  <c r="O112" i="1"/>
  <c r="P112" i="1"/>
  <c r="Q112" i="1"/>
  <c r="R112" i="1"/>
  <c r="T112" i="1" s="1"/>
  <c r="G112" i="1" s="1"/>
  <c r="S112" i="1"/>
  <c r="U112" i="1"/>
  <c r="O107" i="1"/>
  <c r="P107" i="1"/>
  <c r="K107" i="1" s="1"/>
  <c r="Q107" i="1"/>
  <c r="R107" i="1"/>
  <c r="T107" i="1" s="1"/>
  <c r="S107" i="1"/>
  <c r="U107" i="1"/>
  <c r="O51" i="1"/>
  <c r="P51" i="1"/>
  <c r="Q51" i="1"/>
  <c r="R51" i="1"/>
  <c r="T51" i="1" s="1"/>
  <c r="S51" i="1"/>
  <c r="U51" i="1"/>
  <c r="O151" i="1"/>
  <c r="P151" i="1"/>
  <c r="Q151" i="1"/>
  <c r="R151" i="1"/>
  <c r="T151" i="1" s="1"/>
  <c r="S151" i="1"/>
  <c r="U151" i="1"/>
  <c r="O16" i="1"/>
  <c r="P16" i="1"/>
  <c r="Q16" i="1"/>
  <c r="R16" i="1"/>
  <c r="T16" i="1" s="1"/>
  <c r="S16" i="1"/>
  <c r="U16" i="1"/>
  <c r="O66" i="1"/>
  <c r="P66" i="1"/>
  <c r="Q66" i="1"/>
  <c r="R66" i="1"/>
  <c r="T66" i="1" s="1"/>
  <c r="I66" i="1" s="1"/>
  <c r="S66" i="1"/>
  <c r="U66" i="1"/>
  <c r="O90" i="1"/>
  <c r="P90" i="1"/>
  <c r="Q90" i="1"/>
  <c r="R90" i="1"/>
  <c r="T90" i="1" s="1"/>
  <c r="G90" i="1" s="1"/>
  <c r="S90" i="1"/>
  <c r="U90" i="1"/>
  <c r="O77" i="1"/>
  <c r="P77" i="1"/>
  <c r="Q77" i="1"/>
  <c r="R77" i="1"/>
  <c r="T77" i="1" s="1"/>
  <c r="S77" i="1"/>
  <c r="U77" i="1"/>
  <c r="O91" i="1"/>
  <c r="P91" i="1"/>
  <c r="Q91" i="1"/>
  <c r="R91" i="1"/>
  <c r="T91" i="1" s="1"/>
  <c r="I91" i="1" s="1"/>
  <c r="S91" i="1"/>
  <c r="U91" i="1"/>
  <c r="O49" i="1"/>
  <c r="P49" i="1"/>
  <c r="Q49" i="1"/>
  <c r="R49" i="1"/>
  <c r="T49" i="1" s="1"/>
  <c r="G49" i="1" s="1"/>
  <c r="S49" i="1"/>
  <c r="U49" i="1"/>
  <c r="O130" i="1"/>
  <c r="P130" i="1"/>
  <c r="Q130" i="1"/>
  <c r="R130" i="1"/>
  <c r="T130" i="1" s="1"/>
  <c r="S130" i="1"/>
  <c r="U130" i="1"/>
  <c r="O28" i="1"/>
  <c r="P28" i="1"/>
  <c r="Q28" i="1"/>
  <c r="R28" i="1"/>
  <c r="T28" i="1" s="1"/>
  <c r="S28" i="1"/>
  <c r="U28" i="1"/>
  <c r="O8" i="1"/>
  <c r="P8" i="1"/>
  <c r="Q8" i="1"/>
  <c r="R8" i="1"/>
  <c r="T8" i="1" s="1"/>
  <c r="S8" i="1"/>
  <c r="U8" i="1"/>
  <c r="O71" i="1"/>
  <c r="P71" i="1"/>
  <c r="Q71" i="1"/>
  <c r="R71" i="1"/>
  <c r="T71" i="1" s="1"/>
  <c r="S71" i="1"/>
  <c r="U71" i="1"/>
  <c r="O52" i="1"/>
  <c r="P52" i="1"/>
  <c r="Q52" i="1"/>
  <c r="R52" i="1"/>
  <c r="T52" i="1" s="1"/>
  <c r="I52" i="1" s="1"/>
  <c r="S52" i="1"/>
  <c r="U52" i="1"/>
  <c r="O108" i="1"/>
  <c r="P108" i="1"/>
  <c r="Q108" i="1"/>
  <c r="R108" i="1"/>
  <c r="T108" i="1" s="1"/>
  <c r="G108" i="1" s="1"/>
  <c r="S108" i="1"/>
  <c r="U108" i="1"/>
  <c r="O29" i="1"/>
  <c r="P29" i="1"/>
  <c r="K29" i="1" s="1"/>
  <c r="Q29" i="1"/>
  <c r="R29" i="1"/>
  <c r="T29" i="1" s="1"/>
  <c r="S29" i="1"/>
  <c r="U29" i="1"/>
  <c r="O152" i="1"/>
  <c r="P152" i="1"/>
  <c r="Q152" i="1"/>
  <c r="R152" i="1"/>
  <c r="T152" i="1" s="1"/>
  <c r="S152" i="1"/>
  <c r="U152" i="1"/>
  <c r="O153" i="1"/>
  <c r="P153" i="1"/>
  <c r="Q153" i="1"/>
  <c r="R153" i="1"/>
  <c r="T153" i="1" s="1"/>
  <c r="G153" i="1" s="1"/>
  <c r="S153" i="1"/>
  <c r="U153" i="1"/>
  <c r="O154" i="1"/>
  <c r="P154" i="1"/>
  <c r="Q154" i="1"/>
  <c r="R154" i="1"/>
  <c r="S154" i="1"/>
  <c r="T154" i="1"/>
  <c r="U154" i="1"/>
  <c r="O155" i="1"/>
  <c r="P155" i="1"/>
  <c r="Q155" i="1"/>
  <c r="R155" i="1"/>
  <c r="T155" i="1" s="1"/>
  <c r="S155" i="1"/>
  <c r="U155" i="1"/>
  <c r="O156" i="1"/>
  <c r="P156" i="1"/>
  <c r="Q156" i="1"/>
  <c r="R156" i="1"/>
  <c r="T156" i="1" s="1"/>
  <c r="S156" i="1"/>
  <c r="U156" i="1"/>
  <c r="O157" i="1"/>
  <c r="P157" i="1"/>
  <c r="Q157" i="1"/>
  <c r="R157" i="1"/>
  <c r="T157" i="1" s="1"/>
  <c r="S157" i="1"/>
  <c r="U157" i="1"/>
  <c r="O158" i="1"/>
  <c r="P158" i="1"/>
  <c r="Q158" i="1"/>
  <c r="R158" i="1"/>
  <c r="T158" i="1" s="1"/>
  <c r="I158" i="1" s="1"/>
  <c r="S158" i="1"/>
  <c r="U158" i="1"/>
  <c r="O159" i="1"/>
  <c r="P159" i="1"/>
  <c r="Q159" i="1"/>
  <c r="R159" i="1"/>
  <c r="T159" i="1" s="1"/>
  <c r="G159" i="1" s="1"/>
  <c r="S159" i="1"/>
  <c r="U159" i="1"/>
  <c r="O160" i="1"/>
  <c r="P160" i="1"/>
  <c r="Q160" i="1"/>
  <c r="R160" i="1"/>
  <c r="T160" i="1" s="1"/>
  <c r="S160" i="1"/>
  <c r="U160" i="1"/>
  <c r="O161" i="1"/>
  <c r="P161" i="1"/>
  <c r="Q161" i="1"/>
  <c r="R161" i="1"/>
  <c r="T161" i="1" s="1"/>
  <c r="S161" i="1"/>
  <c r="U161" i="1"/>
  <c r="O162" i="1"/>
  <c r="P162" i="1"/>
  <c r="Q162" i="1"/>
  <c r="R162" i="1"/>
  <c r="T162" i="1" s="1"/>
  <c r="S162" i="1"/>
  <c r="U162" i="1"/>
  <c r="O163" i="1"/>
  <c r="P163" i="1"/>
  <c r="Q163" i="1"/>
  <c r="R163" i="1"/>
  <c r="T163" i="1" s="1"/>
  <c r="S163" i="1"/>
  <c r="U163" i="1"/>
  <c r="O164" i="1"/>
  <c r="P164" i="1"/>
  <c r="Q164" i="1"/>
  <c r="R164" i="1"/>
  <c r="T164" i="1" s="1"/>
  <c r="S164" i="1"/>
  <c r="U164" i="1"/>
  <c r="O165" i="1"/>
  <c r="P165" i="1"/>
  <c r="Q165" i="1"/>
  <c r="R165" i="1"/>
  <c r="T165" i="1" s="1"/>
  <c r="S165" i="1"/>
  <c r="U165" i="1"/>
  <c r="O166" i="1"/>
  <c r="P166" i="1"/>
  <c r="Q166" i="1"/>
  <c r="R166" i="1"/>
  <c r="T166" i="1" s="1"/>
  <c r="S166" i="1"/>
  <c r="U166" i="1"/>
  <c r="O167" i="1"/>
  <c r="P167" i="1"/>
  <c r="Q167" i="1"/>
  <c r="R167" i="1"/>
  <c r="T167" i="1" s="1"/>
  <c r="I167" i="1" s="1"/>
  <c r="S167" i="1"/>
  <c r="U167" i="1"/>
  <c r="O168" i="1"/>
  <c r="P168" i="1"/>
  <c r="Q168" i="1"/>
  <c r="R168" i="1"/>
  <c r="T168" i="1" s="1"/>
  <c r="G168" i="1" s="1"/>
  <c r="S168" i="1"/>
  <c r="U168" i="1"/>
  <c r="O169" i="1"/>
  <c r="P169" i="1"/>
  <c r="Q169" i="1"/>
  <c r="R169" i="1"/>
  <c r="S169" i="1"/>
  <c r="T169" i="1"/>
  <c r="U169" i="1"/>
  <c r="O170" i="1"/>
  <c r="P170" i="1"/>
  <c r="Q170" i="1"/>
  <c r="R170" i="1"/>
  <c r="T170" i="1" s="1"/>
  <c r="S170" i="1"/>
  <c r="U170" i="1"/>
  <c r="O171" i="1"/>
  <c r="P171" i="1"/>
  <c r="Q171" i="1"/>
  <c r="R171" i="1"/>
  <c r="T171" i="1" s="1"/>
  <c r="S171" i="1"/>
  <c r="U171" i="1"/>
  <c r="O172" i="1"/>
  <c r="P172" i="1"/>
  <c r="Q172" i="1"/>
  <c r="R172" i="1"/>
  <c r="T172" i="1" s="1"/>
  <c r="S172" i="1"/>
  <c r="U172" i="1"/>
  <c r="O173" i="1"/>
  <c r="P173" i="1"/>
  <c r="Q173" i="1"/>
  <c r="R173" i="1"/>
  <c r="S173" i="1"/>
  <c r="T173" i="1"/>
  <c r="U173" i="1"/>
  <c r="O174" i="1"/>
  <c r="P174" i="1"/>
  <c r="Q174" i="1"/>
  <c r="R174" i="1"/>
  <c r="S174" i="1"/>
  <c r="T174" i="1"/>
  <c r="U174" i="1"/>
  <c r="O175" i="1"/>
  <c r="P175" i="1"/>
  <c r="Q175" i="1"/>
  <c r="R175" i="1"/>
  <c r="S175" i="1"/>
  <c r="T175" i="1"/>
  <c r="U175" i="1"/>
  <c r="O176" i="1"/>
  <c r="P176" i="1"/>
  <c r="Q176" i="1"/>
  <c r="R176" i="1"/>
  <c r="S176" i="1"/>
  <c r="T176" i="1"/>
  <c r="I176" i="1" s="1"/>
  <c r="U176" i="1"/>
  <c r="O177" i="1"/>
  <c r="P177" i="1"/>
  <c r="Q177" i="1"/>
  <c r="R177" i="1"/>
  <c r="S177" i="1"/>
  <c r="T177" i="1"/>
  <c r="G177" i="1" s="1"/>
  <c r="U177" i="1"/>
  <c r="O178" i="1"/>
  <c r="P178" i="1"/>
  <c r="Q178" i="1"/>
  <c r="R178" i="1"/>
  <c r="S178" i="1"/>
  <c r="T178" i="1"/>
  <c r="U178" i="1"/>
  <c r="O179" i="1"/>
  <c r="P179" i="1"/>
  <c r="Q179" i="1"/>
  <c r="R179" i="1"/>
  <c r="S179" i="1"/>
  <c r="T179" i="1"/>
  <c r="I179" i="1" s="1"/>
  <c r="U179" i="1"/>
  <c r="O180" i="1"/>
  <c r="P180" i="1"/>
  <c r="Q180" i="1"/>
  <c r="R180" i="1"/>
  <c r="S180" i="1"/>
  <c r="T180" i="1"/>
  <c r="G180" i="1" s="1"/>
  <c r="U180" i="1"/>
  <c r="O181" i="1"/>
  <c r="P181" i="1"/>
  <c r="Q181" i="1"/>
  <c r="R181" i="1"/>
  <c r="S181" i="1"/>
  <c r="T181" i="1"/>
  <c r="U181" i="1"/>
  <c r="O182" i="1"/>
  <c r="P182" i="1"/>
  <c r="Q182" i="1"/>
  <c r="R182" i="1"/>
  <c r="S182" i="1"/>
  <c r="T182" i="1"/>
  <c r="U182" i="1"/>
  <c r="O183" i="1"/>
  <c r="P183" i="1"/>
  <c r="Q183" i="1"/>
  <c r="R183" i="1"/>
  <c r="S183" i="1"/>
  <c r="T183" i="1"/>
  <c r="U183" i="1"/>
  <c r="O184" i="1"/>
  <c r="P184" i="1"/>
  <c r="Q184" i="1"/>
  <c r="R184" i="1"/>
  <c r="S184" i="1"/>
  <c r="T184" i="1"/>
  <c r="U184" i="1"/>
  <c r="O185" i="1"/>
  <c r="P185" i="1"/>
  <c r="Q185" i="1"/>
  <c r="R185" i="1"/>
  <c r="S185" i="1"/>
  <c r="T185" i="1"/>
  <c r="I185" i="1" s="1"/>
  <c r="U185" i="1"/>
  <c r="O186" i="1"/>
  <c r="P186" i="1"/>
  <c r="Q186" i="1"/>
  <c r="R186" i="1"/>
  <c r="S186" i="1"/>
  <c r="T186" i="1"/>
  <c r="G186" i="1" s="1"/>
  <c r="U186" i="1"/>
  <c r="O187" i="1"/>
  <c r="P187" i="1"/>
  <c r="Q187" i="1"/>
  <c r="R187" i="1"/>
  <c r="S187" i="1"/>
  <c r="T187" i="1"/>
  <c r="U187" i="1"/>
  <c r="O188" i="1"/>
  <c r="P188" i="1"/>
  <c r="Q188" i="1"/>
  <c r="R188" i="1"/>
  <c r="S188" i="1"/>
  <c r="T188" i="1"/>
  <c r="H188" i="1" s="1"/>
  <c r="U188" i="1"/>
  <c r="O189" i="1"/>
  <c r="P189" i="1"/>
  <c r="Q189" i="1"/>
  <c r="R189" i="1"/>
  <c r="S189" i="1"/>
  <c r="T189" i="1"/>
  <c r="G189" i="1" s="1"/>
  <c r="U189" i="1"/>
  <c r="O190" i="1"/>
  <c r="P190" i="1"/>
  <c r="Q190" i="1"/>
  <c r="R190" i="1"/>
  <c r="S190" i="1"/>
  <c r="T190" i="1"/>
  <c r="I190" i="1" s="1"/>
  <c r="U190" i="1"/>
  <c r="O191" i="1"/>
  <c r="P191" i="1"/>
  <c r="Q191" i="1"/>
  <c r="R191" i="1"/>
  <c r="S191" i="1"/>
  <c r="T191" i="1"/>
  <c r="H191" i="1" s="1"/>
  <c r="U191" i="1"/>
  <c r="O192" i="1"/>
  <c r="P192" i="1"/>
  <c r="Q192" i="1"/>
  <c r="R192" i="1"/>
  <c r="S192" i="1"/>
  <c r="T192" i="1"/>
  <c r="G192" i="1" s="1"/>
  <c r="U192" i="1"/>
  <c r="O193" i="1"/>
  <c r="P193" i="1"/>
  <c r="Q193" i="1"/>
  <c r="R193" i="1"/>
  <c r="S193" i="1"/>
  <c r="T193" i="1"/>
  <c r="G193" i="1" s="1"/>
  <c r="U193" i="1"/>
  <c r="O194" i="1"/>
  <c r="P194" i="1"/>
  <c r="Q194" i="1"/>
  <c r="R194" i="1"/>
  <c r="S194" i="1"/>
  <c r="T194" i="1"/>
  <c r="H194" i="1" s="1"/>
  <c r="U194" i="1"/>
  <c r="O195" i="1"/>
  <c r="P195" i="1"/>
  <c r="Q195" i="1"/>
  <c r="R195" i="1"/>
  <c r="S195" i="1"/>
  <c r="T195" i="1"/>
  <c r="G195" i="1" s="1"/>
  <c r="U195" i="1"/>
  <c r="O196" i="1"/>
  <c r="P196" i="1"/>
  <c r="Q196" i="1"/>
  <c r="R196" i="1"/>
  <c r="S196" i="1"/>
  <c r="T196" i="1"/>
  <c r="G196" i="1" s="1"/>
  <c r="U196" i="1"/>
  <c r="O197" i="1"/>
  <c r="P197" i="1"/>
  <c r="Q197" i="1"/>
  <c r="R197" i="1"/>
  <c r="S197" i="1"/>
  <c r="T197" i="1"/>
  <c r="H197" i="1" s="1"/>
  <c r="U197" i="1"/>
  <c r="O198" i="1"/>
  <c r="P198" i="1"/>
  <c r="Q198" i="1"/>
  <c r="R198" i="1"/>
  <c r="S198" i="1"/>
  <c r="T198" i="1"/>
  <c r="G198" i="1" s="1"/>
  <c r="U198" i="1"/>
  <c r="O199" i="1"/>
  <c r="P199" i="1"/>
  <c r="Q199" i="1"/>
  <c r="R199" i="1"/>
  <c r="S199" i="1"/>
  <c r="T199" i="1"/>
  <c r="G199" i="1" s="1"/>
  <c r="U199" i="1"/>
  <c r="O200" i="1"/>
  <c r="P200" i="1"/>
  <c r="Q200" i="1"/>
  <c r="R200" i="1"/>
  <c r="S200" i="1"/>
  <c r="T200" i="1"/>
  <c r="H200" i="1" s="1"/>
  <c r="U200" i="1"/>
  <c r="O201" i="1"/>
  <c r="P201" i="1"/>
  <c r="Q201" i="1"/>
  <c r="R201" i="1"/>
  <c r="S201" i="1"/>
  <c r="T201" i="1"/>
  <c r="G201" i="1" s="1"/>
  <c r="U201" i="1"/>
  <c r="O202" i="1"/>
  <c r="P202" i="1"/>
  <c r="Q202" i="1"/>
  <c r="R202" i="1"/>
  <c r="S202" i="1"/>
  <c r="T202" i="1"/>
  <c r="G202" i="1" s="1"/>
  <c r="U202" i="1"/>
  <c r="B17" i="1"/>
  <c r="C17" i="1"/>
  <c r="D17" i="1"/>
  <c r="E17" i="1"/>
  <c r="B18" i="1"/>
  <c r="C18" i="1"/>
  <c r="D18" i="1"/>
  <c r="E18" i="1"/>
  <c r="B38" i="1"/>
  <c r="C38" i="1"/>
  <c r="D38" i="1"/>
  <c r="E38" i="1"/>
  <c r="B19" i="1"/>
  <c r="C19" i="1"/>
  <c r="D19" i="1"/>
  <c r="E19" i="1"/>
  <c r="B40" i="1"/>
  <c r="C40" i="1"/>
  <c r="D40" i="1"/>
  <c r="E40" i="1"/>
  <c r="B48" i="1"/>
  <c r="C48" i="1"/>
  <c r="D48" i="1"/>
  <c r="E48" i="1"/>
  <c r="B3" i="1"/>
  <c r="C3" i="1"/>
  <c r="D3" i="1"/>
  <c r="E3" i="1"/>
  <c r="B81" i="1"/>
  <c r="C81" i="1"/>
  <c r="D81" i="1"/>
  <c r="E81" i="1"/>
  <c r="B20" i="1"/>
  <c r="C20" i="1"/>
  <c r="D20" i="1"/>
  <c r="E20" i="1"/>
  <c r="B92" i="1"/>
  <c r="C92" i="1"/>
  <c r="D92" i="1"/>
  <c r="E92" i="1"/>
  <c r="B53" i="1"/>
  <c r="C53" i="1"/>
  <c r="D53" i="1"/>
  <c r="E53" i="1"/>
  <c r="B78" i="1"/>
  <c r="C78" i="1"/>
  <c r="D78" i="1"/>
  <c r="E78" i="1"/>
  <c r="B72" i="1"/>
  <c r="C72" i="1"/>
  <c r="D72" i="1"/>
  <c r="E72" i="1"/>
  <c r="B85" i="1"/>
  <c r="C85" i="1"/>
  <c r="D85" i="1"/>
  <c r="E85" i="1"/>
  <c r="B33" i="1"/>
  <c r="C33" i="1"/>
  <c r="D33" i="1"/>
  <c r="E33" i="1"/>
  <c r="B21" i="1"/>
  <c r="C21" i="1"/>
  <c r="D21" i="1"/>
  <c r="E21" i="1"/>
  <c r="B118" i="1"/>
  <c r="C118" i="1"/>
  <c r="D118" i="1"/>
  <c r="E118" i="1"/>
  <c r="B22" i="1"/>
  <c r="C22" i="1"/>
  <c r="D22" i="1"/>
  <c r="E22" i="1"/>
  <c r="B36" i="1"/>
  <c r="C36" i="1"/>
  <c r="D36" i="1"/>
  <c r="E36" i="1"/>
  <c r="B9" i="1"/>
  <c r="C9" i="1"/>
  <c r="D9" i="1"/>
  <c r="E9" i="1"/>
  <c r="B34" i="1"/>
  <c r="C34" i="1"/>
  <c r="D34" i="1"/>
  <c r="E34" i="1"/>
  <c r="B93" i="1"/>
  <c r="C93" i="1"/>
  <c r="D93" i="1"/>
  <c r="E93" i="1"/>
  <c r="B94" i="1"/>
  <c r="C94" i="1"/>
  <c r="D94" i="1"/>
  <c r="E94" i="1"/>
  <c r="B73" i="1"/>
  <c r="C73" i="1"/>
  <c r="D73" i="1"/>
  <c r="E73" i="1"/>
  <c r="B74" i="1"/>
  <c r="C74" i="1"/>
  <c r="D74" i="1"/>
  <c r="E74" i="1"/>
  <c r="B54" i="1"/>
  <c r="C54" i="1"/>
  <c r="D54" i="1"/>
  <c r="E54" i="1"/>
  <c r="B10" i="1"/>
  <c r="C10" i="1"/>
  <c r="D10" i="1"/>
  <c r="E10" i="1"/>
  <c r="B4" i="1"/>
  <c r="C4" i="1"/>
  <c r="D4" i="1"/>
  <c r="E4" i="1"/>
  <c r="B132" i="1"/>
  <c r="C132" i="1"/>
  <c r="D132" i="1"/>
  <c r="E132" i="1"/>
  <c r="B133" i="1"/>
  <c r="C133" i="1"/>
  <c r="D133" i="1"/>
  <c r="E133" i="1"/>
  <c r="B75" i="1"/>
  <c r="C75" i="1"/>
  <c r="D75" i="1"/>
  <c r="E75" i="1"/>
  <c r="B12" i="1"/>
  <c r="C12" i="1"/>
  <c r="D12" i="1"/>
  <c r="E12" i="1"/>
  <c r="B95" i="1"/>
  <c r="C95" i="1"/>
  <c r="D95" i="1"/>
  <c r="E95" i="1"/>
  <c r="B68" i="1"/>
  <c r="C68" i="1"/>
  <c r="D68" i="1"/>
  <c r="E68" i="1"/>
  <c r="B23" i="1"/>
  <c r="C23" i="1"/>
  <c r="D23" i="1"/>
  <c r="E23" i="1"/>
  <c r="B82" i="1"/>
  <c r="C82" i="1"/>
  <c r="D82" i="1"/>
  <c r="E82" i="1"/>
  <c r="B113" i="1"/>
  <c r="C113" i="1"/>
  <c r="D113" i="1"/>
  <c r="E113" i="1"/>
  <c r="B134" i="1"/>
  <c r="C134" i="1"/>
  <c r="D134" i="1"/>
  <c r="E134" i="1"/>
  <c r="B80" i="1"/>
  <c r="C80" i="1"/>
  <c r="D80" i="1"/>
  <c r="E80" i="1"/>
  <c r="B30" i="1"/>
  <c r="C30" i="1"/>
  <c r="D30" i="1"/>
  <c r="E30" i="1"/>
  <c r="B31" i="1"/>
  <c r="C31" i="1"/>
  <c r="D31" i="1"/>
  <c r="E31" i="1"/>
  <c r="B41" i="1"/>
  <c r="C41" i="1"/>
  <c r="D41" i="1"/>
  <c r="E41" i="1"/>
  <c r="B119" i="1"/>
  <c r="C119" i="1"/>
  <c r="D119" i="1"/>
  <c r="E119" i="1"/>
  <c r="B13" i="1"/>
  <c r="C13" i="1"/>
  <c r="D13" i="1"/>
  <c r="E13" i="1"/>
  <c r="B86" i="1"/>
  <c r="C86" i="1"/>
  <c r="D86" i="1"/>
  <c r="E86" i="1"/>
  <c r="B62" i="1"/>
  <c r="C62" i="1"/>
  <c r="D62" i="1"/>
  <c r="E62" i="1"/>
  <c r="B42" i="1"/>
  <c r="C42" i="1"/>
  <c r="D42" i="1"/>
  <c r="E42" i="1"/>
  <c r="B114" i="1"/>
  <c r="C114" i="1"/>
  <c r="D114" i="1"/>
  <c r="E114" i="1"/>
  <c r="B11" i="1"/>
  <c r="C11" i="1"/>
  <c r="D11" i="1"/>
  <c r="E11" i="1"/>
  <c r="B63" i="1"/>
  <c r="C63" i="1"/>
  <c r="D63" i="1"/>
  <c r="E63" i="1"/>
  <c r="B96" i="1"/>
  <c r="C96" i="1"/>
  <c r="D96" i="1"/>
  <c r="E96" i="1"/>
  <c r="B47" i="1"/>
  <c r="C47" i="1"/>
  <c r="D47" i="1"/>
  <c r="E47" i="1"/>
  <c r="B135" i="1"/>
  <c r="C135" i="1"/>
  <c r="D135" i="1"/>
  <c r="E135" i="1"/>
  <c r="B136" i="1"/>
  <c r="C136" i="1"/>
  <c r="D136" i="1"/>
  <c r="E136" i="1"/>
  <c r="B43" i="1"/>
  <c r="C43" i="1"/>
  <c r="D43" i="1"/>
  <c r="E43" i="1"/>
  <c r="B83" i="1"/>
  <c r="C83" i="1"/>
  <c r="D83" i="1"/>
  <c r="E83" i="1"/>
  <c r="B137" i="1"/>
  <c r="C137" i="1"/>
  <c r="D137" i="1"/>
  <c r="E137" i="1"/>
  <c r="B120" i="1"/>
  <c r="C120" i="1"/>
  <c r="D120" i="1"/>
  <c r="E120" i="1"/>
  <c r="B138" i="1"/>
  <c r="C138" i="1"/>
  <c r="D138" i="1"/>
  <c r="E138" i="1"/>
  <c r="B139" i="1"/>
  <c r="C139" i="1"/>
  <c r="D139" i="1"/>
  <c r="E139" i="1"/>
  <c r="B140" i="1"/>
  <c r="C140" i="1"/>
  <c r="D140" i="1"/>
  <c r="E140" i="1"/>
  <c r="B115" i="1"/>
  <c r="C115" i="1"/>
  <c r="D115" i="1"/>
  <c r="E115" i="1"/>
  <c r="B87" i="1"/>
  <c r="C87" i="1"/>
  <c r="D87" i="1"/>
  <c r="E87" i="1"/>
  <c r="B97" i="1"/>
  <c r="C97" i="1"/>
  <c r="D97" i="1"/>
  <c r="E97" i="1"/>
  <c r="B141" i="1"/>
  <c r="C141" i="1"/>
  <c r="D141" i="1"/>
  <c r="E141" i="1"/>
  <c r="B14" i="1"/>
  <c r="C14" i="1"/>
  <c r="D14" i="1"/>
  <c r="E14" i="1"/>
  <c r="B121" i="1"/>
  <c r="C121" i="1"/>
  <c r="D121" i="1"/>
  <c r="E121" i="1"/>
  <c r="B142" i="1"/>
  <c r="C142" i="1"/>
  <c r="D142" i="1"/>
  <c r="E142" i="1"/>
  <c r="B122" i="1"/>
  <c r="C122" i="1"/>
  <c r="D122" i="1"/>
  <c r="E122" i="1"/>
  <c r="B98" i="1"/>
  <c r="C98" i="1"/>
  <c r="D98" i="1"/>
  <c r="E98" i="1"/>
  <c r="B5" i="1"/>
  <c r="C5" i="1"/>
  <c r="D5" i="1"/>
  <c r="E5" i="1"/>
  <c r="B35" i="1"/>
  <c r="C35" i="1"/>
  <c r="D35" i="1"/>
  <c r="E35" i="1"/>
  <c r="B55" i="1"/>
  <c r="C55" i="1"/>
  <c r="D55" i="1"/>
  <c r="E55" i="1"/>
  <c r="B56" i="1"/>
  <c r="C56" i="1"/>
  <c r="D56" i="1"/>
  <c r="E56" i="1"/>
  <c r="B39" i="1"/>
  <c r="C39" i="1"/>
  <c r="D39" i="1"/>
  <c r="E39" i="1"/>
  <c r="B143" i="1"/>
  <c r="C143" i="1"/>
  <c r="D143" i="1"/>
  <c r="E143" i="1"/>
  <c r="B99" i="1"/>
  <c r="C99" i="1"/>
  <c r="D99" i="1"/>
  <c r="E99" i="1"/>
  <c r="B88" i="1"/>
  <c r="C88" i="1"/>
  <c r="D88" i="1"/>
  <c r="E88" i="1"/>
  <c r="B144" i="1"/>
  <c r="C144" i="1"/>
  <c r="D144" i="1"/>
  <c r="E144" i="1"/>
  <c r="B24" i="1"/>
  <c r="C24" i="1"/>
  <c r="D24" i="1"/>
  <c r="E24" i="1"/>
  <c r="B50" i="1"/>
  <c r="C50" i="1"/>
  <c r="D50" i="1"/>
  <c r="E50" i="1"/>
  <c r="B123" i="1"/>
  <c r="C123" i="1"/>
  <c r="D123" i="1"/>
  <c r="E123" i="1"/>
  <c r="B57" i="1"/>
  <c r="C57" i="1"/>
  <c r="D57" i="1"/>
  <c r="E57" i="1"/>
  <c r="B145" i="1"/>
  <c r="C145" i="1"/>
  <c r="D145" i="1"/>
  <c r="E145" i="1"/>
  <c r="B146" i="1"/>
  <c r="C146" i="1"/>
  <c r="D146" i="1"/>
  <c r="E146" i="1"/>
  <c r="B124" i="1"/>
  <c r="C124" i="1"/>
  <c r="D124" i="1"/>
  <c r="E124" i="1"/>
  <c r="B100" i="1"/>
  <c r="C100" i="1"/>
  <c r="D100" i="1"/>
  <c r="E100" i="1"/>
  <c r="B25" i="1"/>
  <c r="C25" i="1"/>
  <c r="D25" i="1"/>
  <c r="E25" i="1"/>
  <c r="B125" i="1"/>
  <c r="C125" i="1"/>
  <c r="D125" i="1"/>
  <c r="E125" i="1"/>
  <c r="B26" i="1"/>
  <c r="C26" i="1"/>
  <c r="D26" i="1"/>
  <c r="E26" i="1"/>
  <c r="B27" i="1"/>
  <c r="C27" i="1"/>
  <c r="D27" i="1"/>
  <c r="E27" i="1"/>
  <c r="B58" i="1"/>
  <c r="C58" i="1"/>
  <c r="D58" i="1"/>
  <c r="E58" i="1"/>
  <c r="B32" i="1"/>
  <c r="C32" i="1"/>
  <c r="D32" i="1"/>
  <c r="E32" i="1"/>
  <c r="B15" i="1"/>
  <c r="C15" i="1"/>
  <c r="D15" i="1"/>
  <c r="E15" i="1"/>
  <c r="B76" i="1"/>
  <c r="C76" i="1"/>
  <c r="D76" i="1"/>
  <c r="E76" i="1"/>
  <c r="B116" i="1"/>
  <c r="C116" i="1"/>
  <c r="D116" i="1"/>
  <c r="E116" i="1"/>
  <c r="B44" i="1"/>
  <c r="C44" i="1"/>
  <c r="D44" i="1"/>
  <c r="E44" i="1"/>
  <c r="B37" i="1"/>
  <c r="C37" i="1"/>
  <c r="D37" i="1"/>
  <c r="E37" i="1"/>
  <c r="B126" i="1"/>
  <c r="C126" i="1"/>
  <c r="D126" i="1"/>
  <c r="E126" i="1"/>
  <c r="B101" i="1"/>
  <c r="C101" i="1"/>
  <c r="D101" i="1"/>
  <c r="E101" i="1"/>
  <c r="B6" i="1"/>
  <c r="C6" i="1"/>
  <c r="D6" i="1"/>
  <c r="E6" i="1"/>
  <c r="B110" i="1"/>
  <c r="C110" i="1"/>
  <c r="D110" i="1"/>
  <c r="E110" i="1"/>
  <c r="B64" i="1"/>
  <c r="C64" i="1"/>
  <c r="D64" i="1"/>
  <c r="E64" i="1"/>
  <c r="B102" i="1"/>
  <c r="C102" i="1"/>
  <c r="D102" i="1"/>
  <c r="E102" i="1"/>
  <c r="B89" i="1"/>
  <c r="C89" i="1"/>
  <c r="D89" i="1"/>
  <c r="E89" i="1"/>
  <c r="B131" i="1"/>
  <c r="C131" i="1"/>
  <c r="D131" i="1"/>
  <c r="E131" i="1"/>
  <c r="B45" i="1"/>
  <c r="C45" i="1"/>
  <c r="D45" i="1"/>
  <c r="E45" i="1"/>
  <c r="B147" i="1"/>
  <c r="C147" i="1"/>
  <c r="D147" i="1"/>
  <c r="E147" i="1"/>
  <c r="B148" i="1"/>
  <c r="C148" i="1"/>
  <c r="D148" i="1"/>
  <c r="E148" i="1"/>
  <c r="B127" i="1"/>
  <c r="C127" i="1"/>
  <c r="D127" i="1"/>
  <c r="E127" i="1"/>
  <c r="B103" i="1"/>
  <c r="C103" i="1"/>
  <c r="D103" i="1"/>
  <c r="E103" i="1"/>
  <c r="B128" i="1"/>
  <c r="C128" i="1"/>
  <c r="D128" i="1"/>
  <c r="E128" i="1"/>
  <c r="B129" i="1"/>
  <c r="C129" i="1"/>
  <c r="D129" i="1"/>
  <c r="E129" i="1"/>
  <c r="B46" i="1"/>
  <c r="C46" i="1"/>
  <c r="D46" i="1"/>
  <c r="E46" i="1"/>
  <c r="B59" i="1"/>
  <c r="C59" i="1"/>
  <c r="D59" i="1"/>
  <c r="E59" i="1"/>
  <c r="B104" i="1"/>
  <c r="C104" i="1"/>
  <c r="D104" i="1"/>
  <c r="E104" i="1"/>
  <c r="B105" i="1"/>
  <c r="C105" i="1"/>
  <c r="D105" i="1"/>
  <c r="E105" i="1"/>
  <c r="B67" i="1"/>
  <c r="C67" i="1"/>
  <c r="D67" i="1"/>
  <c r="E67" i="1"/>
  <c r="B111" i="1"/>
  <c r="C111" i="1"/>
  <c r="D111" i="1"/>
  <c r="E111" i="1"/>
  <c r="B149" i="1"/>
  <c r="C149" i="1"/>
  <c r="D149" i="1"/>
  <c r="E149" i="1"/>
  <c r="B60" i="1"/>
  <c r="C60" i="1"/>
  <c r="D60" i="1"/>
  <c r="E60" i="1"/>
  <c r="B106" i="1"/>
  <c r="C106" i="1"/>
  <c r="D106" i="1"/>
  <c r="E106" i="1"/>
  <c r="B61" i="1"/>
  <c r="C61" i="1"/>
  <c r="D61" i="1"/>
  <c r="E61" i="1"/>
  <c r="B7" i="1"/>
  <c r="C7" i="1"/>
  <c r="D7" i="1"/>
  <c r="E7" i="1"/>
  <c r="B65" i="1"/>
  <c r="C65" i="1"/>
  <c r="D65" i="1"/>
  <c r="E65" i="1"/>
  <c r="B150" i="1"/>
  <c r="C150" i="1"/>
  <c r="D150" i="1"/>
  <c r="E150" i="1"/>
  <c r="B84" i="1"/>
  <c r="C84" i="1"/>
  <c r="D84" i="1"/>
  <c r="E84" i="1"/>
  <c r="B79" i="1"/>
  <c r="C79" i="1"/>
  <c r="D79" i="1"/>
  <c r="E79" i="1"/>
  <c r="B112" i="1"/>
  <c r="C112" i="1"/>
  <c r="D112" i="1"/>
  <c r="E112" i="1"/>
  <c r="B107" i="1"/>
  <c r="C107" i="1"/>
  <c r="D107" i="1"/>
  <c r="E107" i="1"/>
  <c r="B51" i="1"/>
  <c r="C51" i="1"/>
  <c r="D51" i="1"/>
  <c r="E51" i="1"/>
  <c r="B151" i="1"/>
  <c r="C151" i="1"/>
  <c r="D151" i="1"/>
  <c r="E151" i="1"/>
  <c r="B16" i="1"/>
  <c r="C16" i="1"/>
  <c r="D16" i="1"/>
  <c r="E16" i="1"/>
  <c r="B66" i="1"/>
  <c r="C66" i="1"/>
  <c r="D66" i="1"/>
  <c r="E66" i="1"/>
  <c r="B90" i="1"/>
  <c r="C90" i="1"/>
  <c r="D90" i="1"/>
  <c r="E90" i="1"/>
  <c r="B77" i="1"/>
  <c r="C77" i="1"/>
  <c r="D77" i="1"/>
  <c r="E77" i="1"/>
  <c r="B91" i="1"/>
  <c r="C91" i="1"/>
  <c r="D91" i="1"/>
  <c r="E91" i="1"/>
  <c r="B49" i="1"/>
  <c r="C49" i="1"/>
  <c r="D49" i="1"/>
  <c r="E49" i="1"/>
  <c r="B130" i="1"/>
  <c r="C130" i="1"/>
  <c r="D130" i="1"/>
  <c r="E130" i="1"/>
  <c r="B28" i="1"/>
  <c r="C28" i="1"/>
  <c r="D28" i="1"/>
  <c r="E28" i="1"/>
  <c r="B8" i="1"/>
  <c r="C8" i="1"/>
  <c r="D8" i="1"/>
  <c r="E8" i="1"/>
  <c r="B71" i="1"/>
  <c r="C71" i="1"/>
  <c r="D71" i="1"/>
  <c r="E71" i="1"/>
  <c r="B52" i="1"/>
  <c r="C52" i="1"/>
  <c r="D52" i="1"/>
  <c r="E52" i="1"/>
  <c r="B108" i="1"/>
  <c r="C108" i="1"/>
  <c r="D108" i="1"/>
  <c r="E108" i="1"/>
  <c r="B29" i="1"/>
  <c r="C29" i="1"/>
  <c r="D29" i="1"/>
  <c r="E29" i="1"/>
  <c r="B152" i="1"/>
  <c r="C152" i="1"/>
  <c r="D152" i="1"/>
  <c r="E152" i="1"/>
  <c r="B153" i="1"/>
  <c r="C153" i="1"/>
  <c r="D153" i="1"/>
  <c r="E153" i="1"/>
  <c r="B154" i="1"/>
  <c r="C154" i="1"/>
  <c r="D154" i="1"/>
  <c r="E154" i="1"/>
  <c r="B155" i="1"/>
  <c r="C155" i="1"/>
  <c r="D155" i="1"/>
  <c r="E155" i="1"/>
  <c r="B156" i="1"/>
  <c r="C156" i="1"/>
  <c r="D156" i="1"/>
  <c r="E156" i="1"/>
  <c r="B157" i="1"/>
  <c r="C157" i="1"/>
  <c r="D157" i="1"/>
  <c r="E157" i="1"/>
  <c r="B158" i="1"/>
  <c r="C158" i="1"/>
  <c r="D158" i="1"/>
  <c r="E158" i="1"/>
  <c r="B159" i="1"/>
  <c r="C159" i="1"/>
  <c r="D159" i="1"/>
  <c r="E159" i="1"/>
  <c r="B160" i="1"/>
  <c r="C160" i="1"/>
  <c r="D160" i="1"/>
  <c r="E160" i="1"/>
  <c r="B161" i="1"/>
  <c r="C161" i="1"/>
  <c r="D161" i="1"/>
  <c r="E161" i="1"/>
  <c r="B162" i="1"/>
  <c r="C162" i="1"/>
  <c r="D162" i="1"/>
  <c r="E162" i="1"/>
  <c r="B163" i="1"/>
  <c r="C163" i="1"/>
  <c r="D163" i="1"/>
  <c r="E163" i="1"/>
  <c r="B164" i="1"/>
  <c r="C164" i="1"/>
  <c r="D164" i="1"/>
  <c r="E164" i="1"/>
  <c r="B165" i="1"/>
  <c r="C165" i="1"/>
  <c r="D165" i="1"/>
  <c r="E165" i="1"/>
  <c r="B166" i="1"/>
  <c r="C166" i="1"/>
  <c r="D166" i="1"/>
  <c r="E166" i="1"/>
  <c r="B167" i="1"/>
  <c r="C167" i="1"/>
  <c r="D167" i="1"/>
  <c r="E167" i="1"/>
  <c r="B168" i="1"/>
  <c r="C168" i="1"/>
  <c r="D168" i="1"/>
  <c r="E168" i="1"/>
  <c r="B169" i="1"/>
  <c r="C169" i="1"/>
  <c r="D169" i="1"/>
  <c r="E169" i="1"/>
  <c r="B170" i="1"/>
  <c r="C170" i="1"/>
  <c r="D170" i="1"/>
  <c r="E170" i="1"/>
  <c r="B171" i="1"/>
  <c r="C171" i="1"/>
  <c r="D171" i="1"/>
  <c r="E171" i="1"/>
  <c r="B172" i="1"/>
  <c r="C172" i="1"/>
  <c r="D172" i="1"/>
  <c r="E172" i="1"/>
  <c r="B173" i="1"/>
  <c r="C173" i="1"/>
  <c r="D173" i="1"/>
  <c r="E173" i="1"/>
  <c r="B174" i="1"/>
  <c r="C174" i="1"/>
  <c r="D174" i="1"/>
  <c r="E174" i="1"/>
  <c r="B175" i="1"/>
  <c r="C175" i="1"/>
  <c r="D175" i="1"/>
  <c r="E175" i="1"/>
  <c r="B176" i="1"/>
  <c r="C176" i="1"/>
  <c r="D176" i="1"/>
  <c r="E176" i="1"/>
  <c r="B177" i="1"/>
  <c r="C177" i="1"/>
  <c r="D177" i="1"/>
  <c r="E177" i="1"/>
  <c r="B178" i="1"/>
  <c r="C178" i="1"/>
  <c r="D178" i="1"/>
  <c r="E178" i="1"/>
  <c r="B179" i="1"/>
  <c r="C179" i="1"/>
  <c r="D179" i="1"/>
  <c r="E179" i="1"/>
  <c r="B180" i="1"/>
  <c r="C180" i="1"/>
  <c r="D180" i="1"/>
  <c r="E180" i="1"/>
  <c r="B181" i="1"/>
  <c r="C181" i="1"/>
  <c r="D181" i="1"/>
  <c r="E181" i="1"/>
  <c r="B182" i="1"/>
  <c r="C182" i="1"/>
  <c r="D182" i="1"/>
  <c r="E182" i="1"/>
  <c r="B183" i="1"/>
  <c r="C183" i="1"/>
  <c r="D183" i="1"/>
  <c r="E183" i="1"/>
  <c r="B184" i="1"/>
  <c r="C184" i="1"/>
  <c r="D184" i="1"/>
  <c r="E184" i="1"/>
  <c r="B185" i="1"/>
  <c r="C185" i="1"/>
  <c r="D185" i="1"/>
  <c r="E185" i="1"/>
  <c r="B186" i="1"/>
  <c r="C186" i="1"/>
  <c r="D186" i="1"/>
  <c r="E186" i="1"/>
  <c r="B187" i="1"/>
  <c r="C187" i="1"/>
  <c r="D187" i="1"/>
  <c r="E187" i="1"/>
  <c r="B188" i="1"/>
  <c r="C188" i="1"/>
  <c r="D188" i="1"/>
  <c r="E188" i="1"/>
  <c r="B189" i="1"/>
  <c r="C189" i="1"/>
  <c r="D189" i="1"/>
  <c r="E189" i="1"/>
  <c r="B190" i="1"/>
  <c r="C190" i="1"/>
  <c r="D190" i="1"/>
  <c r="E190" i="1"/>
  <c r="B191" i="1"/>
  <c r="C191" i="1"/>
  <c r="D191" i="1"/>
  <c r="E191" i="1"/>
  <c r="B192" i="1"/>
  <c r="C192" i="1"/>
  <c r="D192" i="1"/>
  <c r="E192" i="1"/>
  <c r="B193" i="1"/>
  <c r="C193" i="1"/>
  <c r="D193" i="1"/>
  <c r="E193" i="1"/>
  <c r="B194" i="1"/>
  <c r="C194" i="1"/>
  <c r="D194" i="1"/>
  <c r="E194" i="1"/>
  <c r="B195" i="1"/>
  <c r="C195" i="1"/>
  <c r="D195" i="1"/>
  <c r="E195" i="1"/>
  <c r="B196" i="1"/>
  <c r="C196" i="1"/>
  <c r="D196" i="1"/>
  <c r="E196" i="1"/>
  <c r="B197" i="1"/>
  <c r="C197" i="1"/>
  <c r="D197" i="1"/>
  <c r="E197" i="1"/>
  <c r="B198" i="1"/>
  <c r="C198" i="1"/>
  <c r="D198" i="1"/>
  <c r="E198" i="1"/>
  <c r="B199" i="1"/>
  <c r="C199" i="1"/>
  <c r="D199" i="1"/>
  <c r="E199" i="1"/>
  <c r="B200" i="1"/>
  <c r="C200" i="1"/>
  <c r="D200" i="1"/>
  <c r="E200" i="1"/>
  <c r="B201" i="1"/>
  <c r="C201" i="1"/>
  <c r="D201" i="1"/>
  <c r="E201" i="1"/>
  <c r="B202" i="1"/>
  <c r="C202" i="1"/>
  <c r="D202" i="1"/>
  <c r="E202" i="1"/>
  <c r="U109" i="1"/>
  <c r="S109" i="1"/>
  <c r="R109" i="1"/>
  <c r="Q109" i="1"/>
  <c r="P109" i="1"/>
  <c r="O109" i="1"/>
  <c r="E109" i="1"/>
  <c r="D109" i="1"/>
  <c r="C109" i="1"/>
  <c r="B109" i="1"/>
  <c r="K181" i="1" l="1"/>
  <c r="L195" i="1"/>
  <c r="M183" i="1"/>
  <c r="L198" i="1"/>
  <c r="J205" i="1"/>
  <c r="N205" i="1"/>
  <c r="N203" i="1"/>
  <c r="K205" i="1"/>
  <c r="L192" i="1"/>
  <c r="M180" i="1"/>
  <c r="M197" i="1"/>
  <c r="L205" i="1"/>
  <c r="N204" i="1"/>
  <c r="G200" i="1"/>
  <c r="G204" i="1"/>
  <c r="I193" i="1"/>
  <c r="M191" i="1"/>
  <c r="K172" i="1"/>
  <c r="L201" i="1"/>
  <c r="L189" i="1"/>
  <c r="M49" i="1"/>
  <c r="M149" i="1"/>
  <c r="K128" i="1"/>
  <c r="K15" i="1"/>
  <c r="M88" i="1"/>
  <c r="K98" i="1"/>
  <c r="M153" i="1"/>
  <c r="M8" i="1"/>
  <c r="K163" i="1"/>
  <c r="J94" i="1"/>
  <c r="K71" i="1"/>
  <c r="J63" i="1"/>
  <c r="M61" i="1"/>
  <c r="K59" i="1"/>
  <c r="M103" i="1"/>
  <c r="M89" i="1"/>
  <c r="K146" i="1"/>
  <c r="M39" i="1"/>
  <c r="K121" i="1"/>
  <c r="N200" i="1"/>
  <c r="K195" i="1"/>
  <c r="N194" i="1"/>
  <c r="K189" i="1"/>
  <c r="N188" i="1"/>
  <c r="K154" i="1"/>
  <c r="I199" i="1"/>
  <c r="K192" i="1"/>
  <c r="M205" i="1"/>
  <c r="J204" i="1"/>
  <c r="M203" i="1"/>
  <c r="J199" i="1"/>
  <c r="J193" i="1"/>
  <c r="J187" i="1"/>
  <c r="K198" i="1"/>
  <c r="G191" i="1"/>
  <c r="M204" i="1"/>
  <c r="N197" i="1"/>
  <c r="N191" i="1"/>
  <c r="M171" i="1"/>
  <c r="G197" i="1"/>
  <c r="G188" i="1"/>
  <c r="L204" i="1"/>
  <c r="J202" i="1"/>
  <c r="J196" i="1"/>
  <c r="J190" i="1"/>
  <c r="K184" i="1"/>
  <c r="K166" i="1"/>
  <c r="M165" i="1"/>
  <c r="M162" i="1"/>
  <c r="K157" i="1"/>
  <c r="M156" i="1"/>
  <c r="G194" i="1"/>
  <c r="I204" i="1"/>
  <c r="G203" i="1"/>
  <c r="K204" i="1"/>
  <c r="L203" i="1"/>
  <c r="I205" i="1"/>
  <c r="K203" i="1"/>
  <c r="H205" i="1"/>
  <c r="H203" i="1"/>
  <c r="G169" i="1"/>
  <c r="H169" i="1"/>
  <c r="I169" i="1"/>
  <c r="L130" i="1"/>
  <c r="M130" i="1"/>
  <c r="N130" i="1"/>
  <c r="J130" i="1"/>
  <c r="L77" i="1"/>
  <c r="M77" i="1"/>
  <c r="N77" i="1"/>
  <c r="J77" i="1"/>
  <c r="L16" i="1"/>
  <c r="M16" i="1"/>
  <c r="N16" i="1"/>
  <c r="J16" i="1"/>
  <c r="N112" i="1"/>
  <c r="J112" i="1"/>
  <c r="K112" i="1"/>
  <c r="L112" i="1"/>
  <c r="L7" i="1"/>
  <c r="M7" i="1"/>
  <c r="N7" i="1"/>
  <c r="J7" i="1"/>
  <c r="L60" i="1"/>
  <c r="M60" i="1"/>
  <c r="N60" i="1"/>
  <c r="J60" i="1"/>
  <c r="N105" i="1"/>
  <c r="J105" i="1"/>
  <c r="K105" i="1"/>
  <c r="L105" i="1"/>
  <c r="J129" i="1"/>
  <c r="K129" i="1"/>
  <c r="L129" i="1"/>
  <c r="M129" i="1"/>
  <c r="N129" i="1"/>
  <c r="L148" i="1"/>
  <c r="M148" i="1"/>
  <c r="N148" i="1"/>
  <c r="J148" i="1"/>
  <c r="L131" i="1"/>
  <c r="M131" i="1"/>
  <c r="N131" i="1"/>
  <c r="J131" i="1"/>
  <c r="N110" i="1"/>
  <c r="J110" i="1"/>
  <c r="K110" i="1"/>
  <c r="L110" i="1"/>
  <c r="L44" i="1"/>
  <c r="M44" i="1"/>
  <c r="N44" i="1"/>
  <c r="J44" i="1"/>
  <c r="N32" i="1"/>
  <c r="J32" i="1"/>
  <c r="K32" i="1"/>
  <c r="L32" i="1"/>
  <c r="L25" i="1"/>
  <c r="M25" i="1"/>
  <c r="N25" i="1"/>
  <c r="J25" i="1"/>
  <c r="J145" i="1"/>
  <c r="K145" i="1"/>
  <c r="L145" i="1"/>
  <c r="N50" i="1"/>
  <c r="J50" i="1"/>
  <c r="K50" i="1"/>
  <c r="L50" i="1"/>
  <c r="J99" i="1"/>
  <c r="K99" i="1"/>
  <c r="L99" i="1"/>
  <c r="M99" i="1"/>
  <c r="N99" i="1"/>
  <c r="L55" i="1"/>
  <c r="M55" i="1"/>
  <c r="N55" i="1"/>
  <c r="J55" i="1"/>
  <c r="J122" i="1"/>
  <c r="K122" i="1"/>
  <c r="L122" i="1"/>
  <c r="I139" i="1"/>
  <c r="G139" i="1"/>
  <c r="H139" i="1"/>
  <c r="I137" i="1"/>
  <c r="G137" i="1"/>
  <c r="H137" i="1"/>
  <c r="I136" i="1"/>
  <c r="G136" i="1"/>
  <c r="H136" i="1"/>
  <c r="G63" i="1"/>
  <c r="H63" i="1"/>
  <c r="I63" i="1"/>
  <c r="G62" i="1"/>
  <c r="H62" i="1"/>
  <c r="I62" i="1"/>
  <c r="G119" i="1"/>
  <c r="H119" i="1"/>
  <c r="I119" i="1"/>
  <c r="I80" i="1"/>
  <c r="G80" i="1"/>
  <c r="H80" i="1"/>
  <c r="G23" i="1"/>
  <c r="H23" i="1"/>
  <c r="I23" i="1"/>
  <c r="G75" i="1"/>
  <c r="H75" i="1"/>
  <c r="I75" i="1"/>
  <c r="I10" i="1"/>
  <c r="G10" i="1"/>
  <c r="H10" i="1"/>
  <c r="G94" i="1"/>
  <c r="H94" i="1"/>
  <c r="I94" i="1"/>
  <c r="G36" i="1"/>
  <c r="H36" i="1"/>
  <c r="I36" i="1"/>
  <c r="I33" i="1"/>
  <c r="G33" i="1"/>
  <c r="H33" i="1"/>
  <c r="I78" i="1"/>
  <c r="G78" i="1"/>
  <c r="H78" i="1"/>
  <c r="G3" i="1"/>
  <c r="H3" i="1"/>
  <c r="I3" i="1"/>
  <c r="I38" i="1"/>
  <c r="G38" i="1"/>
  <c r="H38" i="1"/>
  <c r="I202" i="1"/>
  <c r="M200" i="1"/>
  <c r="I196" i="1"/>
  <c r="M194" i="1"/>
  <c r="K60" i="1"/>
  <c r="H183" i="1"/>
  <c r="I183" i="1"/>
  <c r="L181" i="1"/>
  <c r="M181" i="1"/>
  <c r="N181" i="1"/>
  <c r="J181" i="1"/>
  <c r="H177" i="1"/>
  <c r="I177" i="1"/>
  <c r="L175" i="1"/>
  <c r="M175" i="1"/>
  <c r="N175" i="1"/>
  <c r="J175" i="1"/>
  <c r="G172" i="1"/>
  <c r="H172" i="1"/>
  <c r="I172" i="1"/>
  <c r="H171" i="1"/>
  <c r="I171" i="1"/>
  <c r="G170" i="1"/>
  <c r="H170" i="1"/>
  <c r="G154" i="1"/>
  <c r="H154" i="1"/>
  <c r="I154" i="1"/>
  <c r="N14" i="1"/>
  <c r="J14" i="1"/>
  <c r="K14" i="1"/>
  <c r="L14" i="1"/>
  <c r="J141" i="1"/>
  <c r="K141" i="1"/>
  <c r="L141" i="1"/>
  <c r="M141" i="1"/>
  <c r="N141" i="1"/>
  <c r="J97" i="1"/>
  <c r="K97" i="1"/>
  <c r="L97" i="1"/>
  <c r="M97" i="1"/>
  <c r="N97" i="1"/>
  <c r="J87" i="1"/>
  <c r="K87" i="1"/>
  <c r="L87" i="1"/>
  <c r="M87" i="1"/>
  <c r="K115" i="1"/>
  <c r="L115" i="1"/>
  <c r="M115" i="1"/>
  <c r="N115" i="1"/>
  <c r="J115" i="1"/>
  <c r="N202" i="1"/>
  <c r="H202" i="1"/>
  <c r="J201" i="1"/>
  <c r="L200" i="1"/>
  <c r="N199" i="1"/>
  <c r="H199" i="1"/>
  <c r="J198" i="1"/>
  <c r="L197" i="1"/>
  <c r="N196" i="1"/>
  <c r="H196" i="1"/>
  <c r="J195" i="1"/>
  <c r="L194" i="1"/>
  <c r="N193" i="1"/>
  <c r="H193" i="1"/>
  <c r="J192" i="1"/>
  <c r="L191" i="1"/>
  <c r="N190" i="1"/>
  <c r="H190" i="1"/>
  <c r="J189" i="1"/>
  <c r="L188" i="1"/>
  <c r="N187" i="1"/>
  <c r="M112" i="1"/>
  <c r="M110" i="1"/>
  <c r="M32" i="1"/>
  <c r="M145" i="1"/>
  <c r="M14" i="1"/>
  <c r="J182" i="1"/>
  <c r="K182" i="1"/>
  <c r="L182" i="1"/>
  <c r="M182" i="1"/>
  <c r="N182" i="1"/>
  <c r="G178" i="1"/>
  <c r="H178" i="1"/>
  <c r="I178" i="1"/>
  <c r="J91" i="1"/>
  <c r="K91" i="1"/>
  <c r="L91" i="1"/>
  <c r="M91" i="1"/>
  <c r="N91" i="1"/>
  <c r="N151" i="1"/>
  <c r="J151" i="1"/>
  <c r="K151" i="1"/>
  <c r="L151" i="1"/>
  <c r="L84" i="1"/>
  <c r="M84" i="1"/>
  <c r="N84" i="1"/>
  <c r="J84" i="1"/>
  <c r="J106" i="1"/>
  <c r="K106" i="1"/>
  <c r="L106" i="1"/>
  <c r="M106" i="1"/>
  <c r="N106" i="1"/>
  <c r="L67" i="1"/>
  <c r="M67" i="1"/>
  <c r="N67" i="1"/>
  <c r="J67" i="1"/>
  <c r="N46" i="1"/>
  <c r="J46" i="1"/>
  <c r="K46" i="1"/>
  <c r="L46" i="1"/>
  <c r="J127" i="1"/>
  <c r="K127" i="1"/>
  <c r="L127" i="1"/>
  <c r="M127" i="1"/>
  <c r="N127" i="1"/>
  <c r="J45" i="1"/>
  <c r="K45" i="1"/>
  <c r="L45" i="1"/>
  <c r="M45" i="1"/>
  <c r="N45" i="1"/>
  <c r="L64" i="1"/>
  <c r="M64" i="1"/>
  <c r="N64" i="1"/>
  <c r="J64" i="1"/>
  <c r="N126" i="1"/>
  <c r="J126" i="1"/>
  <c r="K126" i="1"/>
  <c r="L126" i="1"/>
  <c r="N116" i="1"/>
  <c r="J116" i="1"/>
  <c r="K116" i="1"/>
  <c r="L116" i="1"/>
  <c r="J58" i="1"/>
  <c r="K58" i="1"/>
  <c r="L58" i="1"/>
  <c r="M58" i="1"/>
  <c r="N58" i="1"/>
  <c r="N100" i="1"/>
  <c r="J100" i="1"/>
  <c r="K100" i="1"/>
  <c r="L100" i="1"/>
  <c r="J57" i="1"/>
  <c r="K57" i="1"/>
  <c r="L57" i="1"/>
  <c r="M57" i="1"/>
  <c r="N57" i="1"/>
  <c r="L144" i="1"/>
  <c r="M144" i="1"/>
  <c r="N144" i="1"/>
  <c r="J144" i="1"/>
  <c r="L143" i="1"/>
  <c r="M143" i="1"/>
  <c r="N143" i="1"/>
  <c r="J143" i="1"/>
  <c r="N35" i="1"/>
  <c r="J35" i="1"/>
  <c r="K35" i="1"/>
  <c r="L35" i="1"/>
  <c r="J142" i="1"/>
  <c r="K142" i="1"/>
  <c r="L142" i="1"/>
  <c r="M142" i="1"/>
  <c r="N142" i="1"/>
  <c r="G83" i="1"/>
  <c r="H83" i="1"/>
  <c r="I83" i="1"/>
  <c r="G47" i="1"/>
  <c r="H47" i="1"/>
  <c r="I47" i="1"/>
  <c r="G11" i="1"/>
  <c r="H11" i="1"/>
  <c r="I11" i="1"/>
  <c r="G13" i="1"/>
  <c r="H13" i="1"/>
  <c r="I13" i="1"/>
  <c r="G31" i="1"/>
  <c r="H31" i="1"/>
  <c r="I31" i="1"/>
  <c r="G134" i="1"/>
  <c r="H134" i="1"/>
  <c r="I134" i="1"/>
  <c r="G68" i="1"/>
  <c r="H68" i="1"/>
  <c r="I68" i="1"/>
  <c r="I133" i="1"/>
  <c r="G133" i="1"/>
  <c r="H133" i="1"/>
  <c r="G74" i="1"/>
  <c r="H74" i="1"/>
  <c r="I74" i="1"/>
  <c r="I34" i="1"/>
  <c r="G34" i="1"/>
  <c r="H34" i="1"/>
  <c r="G21" i="1"/>
  <c r="H21" i="1"/>
  <c r="I21" i="1"/>
  <c r="G53" i="1"/>
  <c r="H53" i="1"/>
  <c r="I53" i="1"/>
  <c r="I48" i="1"/>
  <c r="G48" i="1"/>
  <c r="H48" i="1"/>
  <c r="G18" i="1"/>
  <c r="H18" i="1"/>
  <c r="I18" i="1"/>
  <c r="K201" i="1"/>
  <c r="K64" i="1"/>
  <c r="K143" i="1"/>
  <c r="N186" i="1"/>
  <c r="J186" i="1"/>
  <c r="K186" i="1"/>
  <c r="L186" i="1"/>
  <c r="G182" i="1"/>
  <c r="H182" i="1"/>
  <c r="N180" i="1"/>
  <c r="J180" i="1"/>
  <c r="K180" i="1"/>
  <c r="L180" i="1"/>
  <c r="G176" i="1"/>
  <c r="H176" i="1"/>
  <c r="N174" i="1"/>
  <c r="J174" i="1"/>
  <c r="K174" i="1"/>
  <c r="L174" i="1"/>
  <c r="H168" i="1"/>
  <c r="I168" i="1"/>
  <c r="G167" i="1"/>
  <c r="H167" i="1"/>
  <c r="G166" i="1"/>
  <c r="H166" i="1"/>
  <c r="I166" i="1"/>
  <c r="H165" i="1"/>
  <c r="I165" i="1"/>
  <c r="G164" i="1"/>
  <c r="H164" i="1"/>
  <c r="G163" i="1"/>
  <c r="H163" i="1"/>
  <c r="I163" i="1"/>
  <c r="H162" i="1"/>
  <c r="I162" i="1"/>
  <c r="G161" i="1"/>
  <c r="H161" i="1"/>
  <c r="G160" i="1"/>
  <c r="H160" i="1"/>
  <c r="I160" i="1"/>
  <c r="H159" i="1"/>
  <c r="I159" i="1"/>
  <c r="G158" i="1"/>
  <c r="H158" i="1"/>
  <c r="G157" i="1"/>
  <c r="H157" i="1"/>
  <c r="I157" i="1"/>
  <c r="H156" i="1"/>
  <c r="I156" i="1"/>
  <c r="G155" i="1"/>
  <c r="H155" i="1"/>
  <c r="G130" i="1"/>
  <c r="H130" i="1"/>
  <c r="I130" i="1"/>
  <c r="M140" i="1"/>
  <c r="N140" i="1"/>
  <c r="J140" i="1"/>
  <c r="K140" i="1"/>
  <c r="L140" i="1"/>
  <c r="J139" i="1"/>
  <c r="K139" i="1"/>
  <c r="L139" i="1"/>
  <c r="M139" i="1"/>
  <c r="N139" i="1"/>
  <c r="K138" i="1"/>
  <c r="L138" i="1"/>
  <c r="M138" i="1"/>
  <c r="N138" i="1"/>
  <c r="M120" i="1"/>
  <c r="N120" i="1"/>
  <c r="J120" i="1"/>
  <c r="K120" i="1"/>
  <c r="L120" i="1"/>
  <c r="J137" i="1"/>
  <c r="K137" i="1"/>
  <c r="L137" i="1"/>
  <c r="M137" i="1"/>
  <c r="N137" i="1"/>
  <c r="K83" i="1"/>
  <c r="L83" i="1"/>
  <c r="M83" i="1"/>
  <c r="N83" i="1"/>
  <c r="J83" i="1"/>
  <c r="M43" i="1"/>
  <c r="N43" i="1"/>
  <c r="J43" i="1"/>
  <c r="K43" i="1"/>
  <c r="L43" i="1"/>
  <c r="J136" i="1"/>
  <c r="K136" i="1"/>
  <c r="L136" i="1"/>
  <c r="M136" i="1"/>
  <c r="K135" i="1"/>
  <c r="L135" i="1"/>
  <c r="M135" i="1"/>
  <c r="N135" i="1"/>
  <c r="J135" i="1"/>
  <c r="M47" i="1"/>
  <c r="N47" i="1"/>
  <c r="J47" i="1"/>
  <c r="K47" i="1"/>
  <c r="L47" i="1"/>
  <c r="J96" i="1"/>
  <c r="K96" i="1"/>
  <c r="L96" i="1"/>
  <c r="M96" i="1"/>
  <c r="N96" i="1"/>
  <c r="K63" i="1"/>
  <c r="L63" i="1"/>
  <c r="M63" i="1"/>
  <c r="N63" i="1"/>
  <c r="M11" i="1"/>
  <c r="J11" i="1"/>
  <c r="K11" i="1"/>
  <c r="J114" i="1"/>
  <c r="K114" i="1"/>
  <c r="L114" i="1"/>
  <c r="M114" i="1"/>
  <c r="N114" i="1"/>
  <c r="K42" i="1"/>
  <c r="L42" i="1"/>
  <c r="M42" i="1"/>
  <c r="N42" i="1"/>
  <c r="J42" i="1"/>
  <c r="M62" i="1"/>
  <c r="N62" i="1"/>
  <c r="J62" i="1"/>
  <c r="K62" i="1"/>
  <c r="L62" i="1"/>
  <c r="J86" i="1"/>
  <c r="K86" i="1"/>
  <c r="L86" i="1"/>
  <c r="M86" i="1"/>
  <c r="K13" i="1"/>
  <c r="L13" i="1"/>
  <c r="M13" i="1"/>
  <c r="N13" i="1"/>
  <c r="J13" i="1"/>
  <c r="M119" i="1"/>
  <c r="N119" i="1"/>
  <c r="J119" i="1"/>
  <c r="K119" i="1"/>
  <c r="L119" i="1"/>
  <c r="J41" i="1"/>
  <c r="K41" i="1"/>
  <c r="L41" i="1"/>
  <c r="M41" i="1"/>
  <c r="N41" i="1"/>
  <c r="K31" i="1"/>
  <c r="L31" i="1"/>
  <c r="M31" i="1"/>
  <c r="N31" i="1"/>
  <c r="M30" i="1"/>
  <c r="N30" i="1"/>
  <c r="J30" i="1"/>
  <c r="K30" i="1"/>
  <c r="L30" i="1"/>
  <c r="J80" i="1"/>
  <c r="K80" i="1"/>
  <c r="N80" i="1"/>
  <c r="K134" i="1"/>
  <c r="L134" i="1"/>
  <c r="M134" i="1"/>
  <c r="N134" i="1"/>
  <c r="J134" i="1"/>
  <c r="M113" i="1"/>
  <c r="N113" i="1"/>
  <c r="J113" i="1"/>
  <c r="K113" i="1"/>
  <c r="L113" i="1"/>
  <c r="J82" i="1"/>
  <c r="K82" i="1"/>
  <c r="L82" i="1"/>
  <c r="M82" i="1"/>
  <c r="K23" i="1"/>
  <c r="L23" i="1"/>
  <c r="M23" i="1"/>
  <c r="N23" i="1"/>
  <c r="J23" i="1"/>
  <c r="M68" i="1"/>
  <c r="N68" i="1"/>
  <c r="J68" i="1"/>
  <c r="K68" i="1"/>
  <c r="L68" i="1"/>
  <c r="J95" i="1"/>
  <c r="K95" i="1"/>
  <c r="L95" i="1"/>
  <c r="M95" i="1"/>
  <c r="N95" i="1"/>
  <c r="K12" i="1"/>
  <c r="L12" i="1"/>
  <c r="M12" i="1"/>
  <c r="N12" i="1"/>
  <c r="M75" i="1"/>
  <c r="N75" i="1"/>
  <c r="J75" i="1"/>
  <c r="K75" i="1"/>
  <c r="L75" i="1"/>
  <c r="J133" i="1"/>
  <c r="K133" i="1"/>
  <c r="L133" i="1"/>
  <c r="M133" i="1"/>
  <c r="N133" i="1"/>
  <c r="L132" i="1"/>
  <c r="M132" i="1"/>
  <c r="J132" i="1"/>
  <c r="M4" i="1"/>
  <c r="N4" i="1"/>
  <c r="J4" i="1"/>
  <c r="K4" i="1"/>
  <c r="L4" i="1"/>
  <c r="J10" i="1"/>
  <c r="K10" i="1"/>
  <c r="L10" i="1"/>
  <c r="M10" i="1"/>
  <c r="K54" i="1"/>
  <c r="L54" i="1"/>
  <c r="M54" i="1"/>
  <c r="N54" i="1"/>
  <c r="J54" i="1"/>
  <c r="M74" i="1"/>
  <c r="N74" i="1"/>
  <c r="J74" i="1"/>
  <c r="K74" i="1"/>
  <c r="L74" i="1"/>
  <c r="J73" i="1"/>
  <c r="K73" i="1"/>
  <c r="L73" i="1"/>
  <c r="M73" i="1"/>
  <c r="N73" i="1"/>
  <c r="K94" i="1"/>
  <c r="L94" i="1"/>
  <c r="M94" i="1"/>
  <c r="N94" i="1"/>
  <c r="M93" i="1"/>
  <c r="N93" i="1"/>
  <c r="J93" i="1"/>
  <c r="K93" i="1"/>
  <c r="L93" i="1"/>
  <c r="J34" i="1"/>
  <c r="K34" i="1"/>
  <c r="L34" i="1"/>
  <c r="M34" i="1"/>
  <c r="N34" i="1"/>
  <c r="K9" i="1"/>
  <c r="L9" i="1"/>
  <c r="M9" i="1"/>
  <c r="N9" i="1"/>
  <c r="J9" i="1"/>
  <c r="M36" i="1"/>
  <c r="N36" i="1"/>
  <c r="J36" i="1"/>
  <c r="K36" i="1"/>
  <c r="L36" i="1"/>
  <c r="J22" i="1"/>
  <c r="K22" i="1"/>
  <c r="L22" i="1"/>
  <c r="M22" i="1"/>
  <c r="K118" i="1"/>
  <c r="L118" i="1"/>
  <c r="M118" i="1"/>
  <c r="N118" i="1"/>
  <c r="J118" i="1"/>
  <c r="M21" i="1"/>
  <c r="N21" i="1"/>
  <c r="J21" i="1"/>
  <c r="K21" i="1"/>
  <c r="L21" i="1"/>
  <c r="L33" i="1"/>
  <c r="M33" i="1"/>
  <c r="N33" i="1"/>
  <c r="K85" i="1"/>
  <c r="L85" i="1"/>
  <c r="M85" i="1"/>
  <c r="N85" i="1"/>
  <c r="M72" i="1"/>
  <c r="N72" i="1"/>
  <c r="J72" i="1"/>
  <c r="K72" i="1"/>
  <c r="L72" i="1"/>
  <c r="J78" i="1"/>
  <c r="K78" i="1"/>
  <c r="L78" i="1"/>
  <c r="M78" i="1"/>
  <c r="N78" i="1"/>
  <c r="K53" i="1"/>
  <c r="L53" i="1"/>
  <c r="M53" i="1"/>
  <c r="N53" i="1"/>
  <c r="J53" i="1"/>
  <c r="M92" i="1"/>
  <c r="N92" i="1"/>
  <c r="J92" i="1"/>
  <c r="K92" i="1"/>
  <c r="L92" i="1"/>
  <c r="J20" i="1"/>
  <c r="K20" i="1"/>
  <c r="L20" i="1"/>
  <c r="M20" i="1"/>
  <c r="K81" i="1"/>
  <c r="L81" i="1"/>
  <c r="M81" i="1"/>
  <c r="N81" i="1"/>
  <c r="J81" i="1"/>
  <c r="M3" i="1"/>
  <c r="N3" i="1"/>
  <c r="J3" i="1"/>
  <c r="K3" i="1"/>
  <c r="L3" i="1"/>
  <c r="J48" i="1"/>
  <c r="K48" i="1"/>
  <c r="L48" i="1"/>
  <c r="M48" i="1"/>
  <c r="N48" i="1"/>
  <c r="K40" i="1"/>
  <c r="L40" i="1"/>
  <c r="M40" i="1"/>
  <c r="N40" i="1"/>
  <c r="M19" i="1"/>
  <c r="N19" i="1"/>
  <c r="J19" i="1"/>
  <c r="K19" i="1"/>
  <c r="L19" i="1"/>
  <c r="J38" i="1"/>
  <c r="K38" i="1"/>
  <c r="L38" i="1"/>
  <c r="M38" i="1"/>
  <c r="N38" i="1"/>
  <c r="K18" i="1"/>
  <c r="L18" i="1"/>
  <c r="M18" i="1"/>
  <c r="N18" i="1"/>
  <c r="J18" i="1"/>
  <c r="M17" i="1"/>
  <c r="N17" i="1"/>
  <c r="J17" i="1"/>
  <c r="K17" i="1"/>
  <c r="L17" i="1"/>
  <c r="M202" i="1"/>
  <c r="I201" i="1"/>
  <c r="K200" i="1"/>
  <c r="M199" i="1"/>
  <c r="I198" i="1"/>
  <c r="K197" i="1"/>
  <c r="M196" i="1"/>
  <c r="I195" i="1"/>
  <c r="K194" i="1"/>
  <c r="M193" i="1"/>
  <c r="I192" i="1"/>
  <c r="K191" i="1"/>
  <c r="M190" i="1"/>
  <c r="G190" i="1"/>
  <c r="I189" i="1"/>
  <c r="K188" i="1"/>
  <c r="M187" i="1"/>
  <c r="K175" i="1"/>
  <c r="G171" i="1"/>
  <c r="G162" i="1"/>
  <c r="K16" i="1"/>
  <c r="K7" i="1"/>
  <c r="K131" i="1"/>
  <c r="K44" i="1"/>
  <c r="K25" i="1"/>
  <c r="K144" i="1"/>
  <c r="N86" i="1"/>
  <c r="N22" i="1"/>
  <c r="J176" i="1"/>
  <c r="K176" i="1"/>
  <c r="L176" i="1"/>
  <c r="M176" i="1"/>
  <c r="N176" i="1"/>
  <c r="N90" i="1"/>
  <c r="J90" i="1"/>
  <c r="K90" i="1"/>
  <c r="L90" i="1"/>
  <c r="J51" i="1"/>
  <c r="K51" i="1"/>
  <c r="L51" i="1"/>
  <c r="M51" i="1"/>
  <c r="N51" i="1"/>
  <c r="N150" i="1"/>
  <c r="J150" i="1"/>
  <c r="K150" i="1"/>
  <c r="L150" i="1"/>
  <c r="N149" i="1"/>
  <c r="J149" i="1"/>
  <c r="K149" i="1"/>
  <c r="L149" i="1"/>
  <c r="J104" i="1"/>
  <c r="K104" i="1"/>
  <c r="L104" i="1"/>
  <c r="M104" i="1"/>
  <c r="N104" i="1"/>
  <c r="N103" i="1"/>
  <c r="J103" i="1"/>
  <c r="K103" i="1"/>
  <c r="L103" i="1"/>
  <c r="J102" i="1"/>
  <c r="K102" i="1"/>
  <c r="L102" i="1"/>
  <c r="M102" i="1"/>
  <c r="L101" i="1"/>
  <c r="M101" i="1"/>
  <c r="N101" i="1"/>
  <c r="J101" i="1"/>
  <c r="J76" i="1"/>
  <c r="K76" i="1"/>
  <c r="L76" i="1"/>
  <c r="M76" i="1"/>
  <c r="N76" i="1"/>
  <c r="N26" i="1"/>
  <c r="J26" i="1"/>
  <c r="K26" i="1"/>
  <c r="L26" i="1"/>
  <c r="L146" i="1"/>
  <c r="M146" i="1"/>
  <c r="N146" i="1"/>
  <c r="J146" i="1"/>
  <c r="J24" i="1"/>
  <c r="K24" i="1"/>
  <c r="L24" i="1"/>
  <c r="M24" i="1"/>
  <c r="N24" i="1"/>
  <c r="N39" i="1"/>
  <c r="K39" i="1"/>
  <c r="L39" i="1"/>
  <c r="J5" i="1"/>
  <c r="K5" i="1"/>
  <c r="L5" i="1"/>
  <c r="M5" i="1"/>
  <c r="N5" i="1"/>
  <c r="L121" i="1"/>
  <c r="M121" i="1"/>
  <c r="N121" i="1"/>
  <c r="J121" i="1"/>
  <c r="G120" i="1"/>
  <c r="H120" i="1"/>
  <c r="I120" i="1"/>
  <c r="G135" i="1"/>
  <c r="H135" i="1"/>
  <c r="I135" i="1"/>
  <c r="G42" i="1"/>
  <c r="H42" i="1"/>
  <c r="I42" i="1"/>
  <c r="I41" i="1"/>
  <c r="G41" i="1"/>
  <c r="H41" i="1"/>
  <c r="G113" i="1"/>
  <c r="H113" i="1"/>
  <c r="I113" i="1"/>
  <c r="G12" i="1"/>
  <c r="H12" i="1"/>
  <c r="I12" i="1"/>
  <c r="G4" i="1"/>
  <c r="H4" i="1"/>
  <c r="I4" i="1"/>
  <c r="I73" i="1"/>
  <c r="G73" i="1"/>
  <c r="H73" i="1"/>
  <c r="G9" i="1"/>
  <c r="H9" i="1"/>
  <c r="I9" i="1"/>
  <c r="G118" i="1"/>
  <c r="H118" i="1"/>
  <c r="I118" i="1"/>
  <c r="G72" i="1"/>
  <c r="H72" i="1"/>
  <c r="I72" i="1"/>
  <c r="I20" i="1"/>
  <c r="G20" i="1"/>
  <c r="H20" i="1"/>
  <c r="G40" i="1"/>
  <c r="H40" i="1"/>
  <c r="I40" i="1"/>
  <c r="G17" i="1"/>
  <c r="H17" i="1"/>
  <c r="I17" i="1"/>
  <c r="M188" i="1"/>
  <c r="K130" i="1"/>
  <c r="G187" i="1"/>
  <c r="H187" i="1"/>
  <c r="I187" i="1"/>
  <c r="J185" i="1"/>
  <c r="K185" i="1"/>
  <c r="L185" i="1"/>
  <c r="M185" i="1"/>
  <c r="N185" i="1"/>
  <c r="G181" i="1"/>
  <c r="H181" i="1"/>
  <c r="I181" i="1"/>
  <c r="J179" i="1"/>
  <c r="K179" i="1"/>
  <c r="L179" i="1"/>
  <c r="M179" i="1"/>
  <c r="N179" i="1"/>
  <c r="G175" i="1"/>
  <c r="H175" i="1"/>
  <c r="I175" i="1"/>
  <c r="J173" i="1"/>
  <c r="K173" i="1"/>
  <c r="L173" i="1"/>
  <c r="M173" i="1"/>
  <c r="N173" i="1"/>
  <c r="L172" i="1"/>
  <c r="M172" i="1"/>
  <c r="N172" i="1"/>
  <c r="J172" i="1"/>
  <c r="N171" i="1"/>
  <c r="J171" i="1"/>
  <c r="K171" i="1"/>
  <c r="L171" i="1"/>
  <c r="J170" i="1"/>
  <c r="K170" i="1"/>
  <c r="L170" i="1"/>
  <c r="M170" i="1"/>
  <c r="N170" i="1"/>
  <c r="H153" i="1"/>
  <c r="I153" i="1"/>
  <c r="G152" i="1"/>
  <c r="H152" i="1"/>
  <c r="G29" i="1"/>
  <c r="H29" i="1"/>
  <c r="I29" i="1"/>
  <c r="H108" i="1"/>
  <c r="I108" i="1"/>
  <c r="G52" i="1"/>
  <c r="H52" i="1"/>
  <c r="G71" i="1"/>
  <c r="H71" i="1"/>
  <c r="I71" i="1"/>
  <c r="H8" i="1"/>
  <c r="I8" i="1"/>
  <c r="G28" i="1"/>
  <c r="H28" i="1"/>
  <c r="H14" i="1"/>
  <c r="I14" i="1"/>
  <c r="L202" i="1"/>
  <c r="N201" i="1"/>
  <c r="H201" i="1"/>
  <c r="J200" i="1"/>
  <c r="L199" i="1"/>
  <c r="N198" i="1"/>
  <c r="H198" i="1"/>
  <c r="J197" i="1"/>
  <c r="L196" i="1"/>
  <c r="N195" i="1"/>
  <c r="H195" i="1"/>
  <c r="J194" i="1"/>
  <c r="L193" i="1"/>
  <c r="N192" i="1"/>
  <c r="H192" i="1"/>
  <c r="J191" i="1"/>
  <c r="L190" i="1"/>
  <c r="N189" i="1"/>
  <c r="H189" i="1"/>
  <c r="J188" i="1"/>
  <c r="L187" i="1"/>
  <c r="M174" i="1"/>
  <c r="I170" i="1"/>
  <c r="I161" i="1"/>
  <c r="I152" i="1"/>
  <c r="M151" i="1"/>
  <c r="M46" i="1"/>
  <c r="M116" i="1"/>
  <c r="M100" i="1"/>
  <c r="M122" i="1"/>
  <c r="J31" i="1"/>
  <c r="J85" i="1"/>
  <c r="G184" i="1"/>
  <c r="H184" i="1"/>
  <c r="I184" i="1"/>
  <c r="N49" i="1"/>
  <c r="J49" i="1"/>
  <c r="K49" i="1"/>
  <c r="L49" i="1"/>
  <c r="J66" i="1"/>
  <c r="K66" i="1"/>
  <c r="L66" i="1"/>
  <c r="M66" i="1"/>
  <c r="N66" i="1"/>
  <c r="L107" i="1"/>
  <c r="M107" i="1"/>
  <c r="N107" i="1"/>
  <c r="J107" i="1"/>
  <c r="J79" i="1"/>
  <c r="K79" i="1"/>
  <c r="L79" i="1"/>
  <c r="M79" i="1"/>
  <c r="N79" i="1"/>
  <c r="J65" i="1"/>
  <c r="K65" i="1"/>
  <c r="L65" i="1"/>
  <c r="M65" i="1"/>
  <c r="N65" i="1"/>
  <c r="N61" i="1"/>
  <c r="J61" i="1"/>
  <c r="K61" i="1"/>
  <c r="L61" i="1"/>
  <c r="K111" i="1"/>
  <c r="L111" i="1"/>
  <c r="M111" i="1"/>
  <c r="L59" i="1"/>
  <c r="M59" i="1"/>
  <c r="N59" i="1"/>
  <c r="J59" i="1"/>
  <c r="L128" i="1"/>
  <c r="M128" i="1"/>
  <c r="N128" i="1"/>
  <c r="J128" i="1"/>
  <c r="N147" i="1"/>
  <c r="J147" i="1"/>
  <c r="K147" i="1"/>
  <c r="L147" i="1"/>
  <c r="N89" i="1"/>
  <c r="J89" i="1"/>
  <c r="K89" i="1"/>
  <c r="L89" i="1"/>
  <c r="J6" i="1"/>
  <c r="K6" i="1"/>
  <c r="L6" i="1"/>
  <c r="M6" i="1"/>
  <c r="N6" i="1"/>
  <c r="J37" i="1"/>
  <c r="K37" i="1"/>
  <c r="L37" i="1"/>
  <c r="M37" i="1"/>
  <c r="N37" i="1"/>
  <c r="L15" i="1"/>
  <c r="M15" i="1"/>
  <c r="N15" i="1"/>
  <c r="J15" i="1"/>
  <c r="L27" i="1"/>
  <c r="M27" i="1"/>
  <c r="N27" i="1"/>
  <c r="J27" i="1"/>
  <c r="J125" i="1"/>
  <c r="K125" i="1"/>
  <c r="L125" i="1"/>
  <c r="M125" i="1"/>
  <c r="N125" i="1"/>
  <c r="J124" i="1"/>
  <c r="K124" i="1"/>
  <c r="L124" i="1"/>
  <c r="M124" i="1"/>
  <c r="N124" i="1"/>
  <c r="L123" i="1"/>
  <c r="M123" i="1"/>
  <c r="N123" i="1"/>
  <c r="J123" i="1"/>
  <c r="N88" i="1"/>
  <c r="J88" i="1"/>
  <c r="K88" i="1"/>
  <c r="L88" i="1"/>
  <c r="J56" i="1"/>
  <c r="K56" i="1"/>
  <c r="L56" i="1"/>
  <c r="M56" i="1"/>
  <c r="N56" i="1"/>
  <c r="L98" i="1"/>
  <c r="M98" i="1"/>
  <c r="N98" i="1"/>
  <c r="J98" i="1"/>
  <c r="G138" i="1"/>
  <c r="H138" i="1"/>
  <c r="I138" i="1"/>
  <c r="G43" i="1"/>
  <c r="H43" i="1"/>
  <c r="I43" i="1"/>
  <c r="I96" i="1"/>
  <c r="G96" i="1"/>
  <c r="H96" i="1"/>
  <c r="I114" i="1"/>
  <c r="G114" i="1"/>
  <c r="H114" i="1"/>
  <c r="I86" i="1"/>
  <c r="G86" i="1"/>
  <c r="H86" i="1"/>
  <c r="G30" i="1"/>
  <c r="H30" i="1"/>
  <c r="I30" i="1"/>
  <c r="I82" i="1"/>
  <c r="G82" i="1"/>
  <c r="H82" i="1"/>
  <c r="I95" i="1"/>
  <c r="G95" i="1"/>
  <c r="H95" i="1"/>
  <c r="G132" i="1"/>
  <c r="H132" i="1"/>
  <c r="I132" i="1"/>
  <c r="G54" i="1"/>
  <c r="H54" i="1"/>
  <c r="I54" i="1"/>
  <c r="G93" i="1"/>
  <c r="H93" i="1"/>
  <c r="I93" i="1"/>
  <c r="I22" i="1"/>
  <c r="G22" i="1"/>
  <c r="H22" i="1"/>
  <c r="G85" i="1"/>
  <c r="H85" i="1"/>
  <c r="I85" i="1"/>
  <c r="G92" i="1"/>
  <c r="H92" i="1"/>
  <c r="I92" i="1"/>
  <c r="G81" i="1"/>
  <c r="H81" i="1"/>
  <c r="I81" i="1"/>
  <c r="G19" i="1"/>
  <c r="H19" i="1"/>
  <c r="I19" i="1"/>
  <c r="H186" i="1"/>
  <c r="I186" i="1"/>
  <c r="L184" i="1"/>
  <c r="M184" i="1"/>
  <c r="N184" i="1"/>
  <c r="J184" i="1"/>
  <c r="H180" i="1"/>
  <c r="I180" i="1"/>
  <c r="L178" i="1"/>
  <c r="M178" i="1"/>
  <c r="N178" i="1"/>
  <c r="J178" i="1"/>
  <c r="H174" i="1"/>
  <c r="I174" i="1"/>
  <c r="L169" i="1"/>
  <c r="M169" i="1"/>
  <c r="N169" i="1"/>
  <c r="J169" i="1"/>
  <c r="N168" i="1"/>
  <c r="J168" i="1"/>
  <c r="K168" i="1"/>
  <c r="L168" i="1"/>
  <c r="J167" i="1"/>
  <c r="K167" i="1"/>
  <c r="L167" i="1"/>
  <c r="M167" i="1"/>
  <c r="N167" i="1"/>
  <c r="L166" i="1"/>
  <c r="M166" i="1"/>
  <c r="N166" i="1"/>
  <c r="J166" i="1"/>
  <c r="N165" i="1"/>
  <c r="J165" i="1"/>
  <c r="K165" i="1"/>
  <c r="L165" i="1"/>
  <c r="J164" i="1"/>
  <c r="K164" i="1"/>
  <c r="L164" i="1"/>
  <c r="M164" i="1"/>
  <c r="N164" i="1"/>
  <c r="L163" i="1"/>
  <c r="M163" i="1"/>
  <c r="N163" i="1"/>
  <c r="J163" i="1"/>
  <c r="N162" i="1"/>
  <c r="J162" i="1"/>
  <c r="K162" i="1"/>
  <c r="L162" i="1"/>
  <c r="J161" i="1"/>
  <c r="K161" i="1"/>
  <c r="L161" i="1"/>
  <c r="M161" i="1"/>
  <c r="N161" i="1"/>
  <c r="L160" i="1"/>
  <c r="M160" i="1"/>
  <c r="N160" i="1"/>
  <c r="J160" i="1"/>
  <c r="N159" i="1"/>
  <c r="J159" i="1"/>
  <c r="K159" i="1"/>
  <c r="L159" i="1"/>
  <c r="J158" i="1"/>
  <c r="K158" i="1"/>
  <c r="L158" i="1"/>
  <c r="M158" i="1"/>
  <c r="N158" i="1"/>
  <c r="L157" i="1"/>
  <c r="M157" i="1"/>
  <c r="N157" i="1"/>
  <c r="J157" i="1"/>
  <c r="N156" i="1"/>
  <c r="J156" i="1"/>
  <c r="K156" i="1"/>
  <c r="L156" i="1"/>
  <c r="J155" i="1"/>
  <c r="K155" i="1"/>
  <c r="L155" i="1"/>
  <c r="M155" i="1"/>
  <c r="N155" i="1"/>
  <c r="H49" i="1"/>
  <c r="I49" i="1"/>
  <c r="G91" i="1"/>
  <c r="H91" i="1"/>
  <c r="G77" i="1"/>
  <c r="H77" i="1"/>
  <c r="I77" i="1"/>
  <c r="H90" i="1"/>
  <c r="I90" i="1"/>
  <c r="G66" i="1"/>
  <c r="H66" i="1"/>
  <c r="G16" i="1"/>
  <c r="H16" i="1"/>
  <c r="I16" i="1"/>
  <c r="H151" i="1"/>
  <c r="I151" i="1"/>
  <c r="G51" i="1"/>
  <c r="H51" i="1"/>
  <c r="G107" i="1"/>
  <c r="H107" i="1"/>
  <c r="I107" i="1"/>
  <c r="H112" i="1"/>
  <c r="I112" i="1"/>
  <c r="G79" i="1"/>
  <c r="H79" i="1"/>
  <c r="G84" i="1"/>
  <c r="H84" i="1"/>
  <c r="I84" i="1"/>
  <c r="H150" i="1"/>
  <c r="I150" i="1"/>
  <c r="G65" i="1"/>
  <c r="H65" i="1"/>
  <c r="G7" i="1"/>
  <c r="H7" i="1"/>
  <c r="I7" i="1"/>
  <c r="H61" i="1"/>
  <c r="I61" i="1"/>
  <c r="G106" i="1"/>
  <c r="H106" i="1"/>
  <c r="G60" i="1"/>
  <c r="H60" i="1"/>
  <c r="I60" i="1"/>
  <c r="H149" i="1"/>
  <c r="I149" i="1"/>
  <c r="G111" i="1"/>
  <c r="H111" i="1"/>
  <c r="G67" i="1"/>
  <c r="H67" i="1"/>
  <c r="I67" i="1"/>
  <c r="H105" i="1"/>
  <c r="I105" i="1"/>
  <c r="G104" i="1"/>
  <c r="H104" i="1"/>
  <c r="G59" i="1"/>
  <c r="H59" i="1"/>
  <c r="I59" i="1"/>
  <c r="H46" i="1"/>
  <c r="I46" i="1"/>
  <c r="G129" i="1"/>
  <c r="H129" i="1"/>
  <c r="G128" i="1"/>
  <c r="H128" i="1"/>
  <c r="I128" i="1"/>
  <c r="H103" i="1"/>
  <c r="I103" i="1"/>
  <c r="G127" i="1"/>
  <c r="H127" i="1"/>
  <c r="G148" i="1"/>
  <c r="H148" i="1"/>
  <c r="I148" i="1"/>
  <c r="H147" i="1"/>
  <c r="I147" i="1"/>
  <c r="G131" i="1"/>
  <c r="H131" i="1"/>
  <c r="I131" i="1"/>
  <c r="H89" i="1"/>
  <c r="I89" i="1"/>
  <c r="G102" i="1"/>
  <c r="H102" i="1"/>
  <c r="G64" i="1"/>
  <c r="H64" i="1"/>
  <c r="I64" i="1"/>
  <c r="H110" i="1"/>
  <c r="I110" i="1"/>
  <c r="G6" i="1"/>
  <c r="H6" i="1"/>
  <c r="G101" i="1"/>
  <c r="H101" i="1"/>
  <c r="I101" i="1"/>
  <c r="H126" i="1"/>
  <c r="I126" i="1"/>
  <c r="G37" i="1"/>
  <c r="H37" i="1"/>
  <c r="G44" i="1"/>
  <c r="H44" i="1"/>
  <c r="I44" i="1"/>
  <c r="H116" i="1"/>
  <c r="I116" i="1"/>
  <c r="G76" i="1"/>
  <c r="H76" i="1"/>
  <c r="G15" i="1"/>
  <c r="H15" i="1"/>
  <c r="I15" i="1"/>
  <c r="H32" i="1"/>
  <c r="I32" i="1"/>
  <c r="G58" i="1"/>
  <c r="H58" i="1"/>
  <c r="G27" i="1"/>
  <c r="H27" i="1"/>
  <c r="I27" i="1"/>
  <c r="H26" i="1"/>
  <c r="I26" i="1"/>
  <c r="G125" i="1"/>
  <c r="H125" i="1"/>
  <c r="G25" i="1"/>
  <c r="H25" i="1"/>
  <c r="I25" i="1"/>
  <c r="H100" i="1"/>
  <c r="I100" i="1"/>
  <c r="G124" i="1"/>
  <c r="H124" i="1"/>
  <c r="G146" i="1"/>
  <c r="H146" i="1"/>
  <c r="I146" i="1"/>
  <c r="H145" i="1"/>
  <c r="I145" i="1"/>
  <c r="G57" i="1"/>
  <c r="H57" i="1"/>
  <c r="G123" i="1"/>
  <c r="H123" i="1"/>
  <c r="I123" i="1"/>
  <c r="H50" i="1"/>
  <c r="I50" i="1"/>
  <c r="G24" i="1"/>
  <c r="H24" i="1"/>
  <c r="G144" i="1"/>
  <c r="H144" i="1"/>
  <c r="I144" i="1"/>
  <c r="H88" i="1"/>
  <c r="I88" i="1"/>
  <c r="G99" i="1"/>
  <c r="H99" i="1"/>
  <c r="G143" i="1"/>
  <c r="H143" i="1"/>
  <c r="I143" i="1"/>
  <c r="H39" i="1"/>
  <c r="G56" i="1"/>
  <c r="H56" i="1"/>
  <c r="G55" i="1"/>
  <c r="H55" i="1"/>
  <c r="I55" i="1"/>
  <c r="H35" i="1"/>
  <c r="I35" i="1"/>
  <c r="G5" i="1"/>
  <c r="H5" i="1"/>
  <c r="G98" i="1"/>
  <c r="H98" i="1"/>
  <c r="I98" i="1"/>
  <c r="H122" i="1"/>
  <c r="I122" i="1"/>
  <c r="G142" i="1"/>
  <c r="H142" i="1"/>
  <c r="G121" i="1"/>
  <c r="H121" i="1"/>
  <c r="I121" i="1"/>
  <c r="G140" i="1"/>
  <c r="H140" i="1"/>
  <c r="I140" i="1"/>
  <c r="K202" i="1"/>
  <c r="M201" i="1"/>
  <c r="I200" i="1"/>
  <c r="K199" i="1"/>
  <c r="M198" i="1"/>
  <c r="I197" i="1"/>
  <c r="K196" i="1"/>
  <c r="M195" i="1"/>
  <c r="I194" i="1"/>
  <c r="K193" i="1"/>
  <c r="M192" i="1"/>
  <c r="I191" i="1"/>
  <c r="K190" i="1"/>
  <c r="M189" i="1"/>
  <c r="I188" i="1"/>
  <c r="K187" i="1"/>
  <c r="G183" i="1"/>
  <c r="K178" i="1"/>
  <c r="G174" i="1"/>
  <c r="K169" i="1"/>
  <c r="G165" i="1"/>
  <c r="K160" i="1"/>
  <c r="G156" i="1"/>
  <c r="G8" i="1"/>
  <c r="K77" i="1"/>
  <c r="G151" i="1"/>
  <c r="K84" i="1"/>
  <c r="G61" i="1"/>
  <c r="K67" i="1"/>
  <c r="G46" i="1"/>
  <c r="K148" i="1"/>
  <c r="G89" i="1"/>
  <c r="K101" i="1"/>
  <c r="G116" i="1"/>
  <c r="K27" i="1"/>
  <c r="G100" i="1"/>
  <c r="K123" i="1"/>
  <c r="G88" i="1"/>
  <c r="K55" i="1"/>
  <c r="G122" i="1"/>
  <c r="N87" i="1"/>
  <c r="N82" i="1"/>
  <c r="N20" i="1"/>
  <c r="G185" i="1"/>
  <c r="H185" i="1"/>
  <c r="N183" i="1"/>
  <c r="J183" i="1"/>
  <c r="K183" i="1"/>
  <c r="L183" i="1"/>
  <c r="G179" i="1"/>
  <c r="H179" i="1"/>
  <c r="N177" i="1"/>
  <c r="J177" i="1"/>
  <c r="K177" i="1"/>
  <c r="L177" i="1"/>
  <c r="G173" i="1"/>
  <c r="H173" i="1"/>
  <c r="L154" i="1"/>
  <c r="M154" i="1"/>
  <c r="N154" i="1"/>
  <c r="J154" i="1"/>
  <c r="N153" i="1"/>
  <c r="J153" i="1"/>
  <c r="K153" i="1"/>
  <c r="L153" i="1"/>
  <c r="J152" i="1"/>
  <c r="K152" i="1"/>
  <c r="L152" i="1"/>
  <c r="M152" i="1"/>
  <c r="N152" i="1"/>
  <c r="L29" i="1"/>
  <c r="M29" i="1"/>
  <c r="N29" i="1"/>
  <c r="J29" i="1"/>
  <c r="N108" i="1"/>
  <c r="J108" i="1"/>
  <c r="K108" i="1"/>
  <c r="L108" i="1"/>
  <c r="J52" i="1"/>
  <c r="K52" i="1"/>
  <c r="L52" i="1"/>
  <c r="M52" i="1"/>
  <c r="N52" i="1"/>
  <c r="L71" i="1"/>
  <c r="M71" i="1"/>
  <c r="N71" i="1"/>
  <c r="J71" i="1"/>
  <c r="N8" i="1"/>
  <c r="J8" i="1"/>
  <c r="K8" i="1"/>
  <c r="L8" i="1"/>
  <c r="J28" i="1"/>
  <c r="K28" i="1"/>
  <c r="L28" i="1"/>
  <c r="M28" i="1"/>
  <c r="N28" i="1"/>
  <c r="G141" i="1"/>
  <c r="H141" i="1"/>
  <c r="G97" i="1"/>
  <c r="H97" i="1"/>
  <c r="I97" i="1"/>
  <c r="I87" i="1"/>
  <c r="G87" i="1"/>
  <c r="H87" i="1"/>
  <c r="G115" i="1"/>
  <c r="H115" i="1"/>
  <c r="I115" i="1"/>
  <c r="M186" i="1"/>
  <c r="I182" i="1"/>
  <c r="M177" i="1"/>
  <c r="I173" i="1"/>
  <c r="M168" i="1"/>
  <c r="I164" i="1"/>
  <c r="M159" i="1"/>
  <c r="I155" i="1"/>
  <c r="M108" i="1"/>
  <c r="I28" i="1"/>
  <c r="M90" i="1"/>
  <c r="I51" i="1"/>
  <c r="M150" i="1"/>
  <c r="I106" i="1"/>
  <c r="M105" i="1"/>
  <c r="I129" i="1"/>
  <c r="M147" i="1"/>
  <c r="I102" i="1"/>
  <c r="M126" i="1"/>
  <c r="I76" i="1"/>
  <c r="M26" i="1"/>
  <c r="I124" i="1"/>
  <c r="M50" i="1"/>
  <c r="I99" i="1"/>
  <c r="M35" i="1"/>
  <c r="I142" i="1"/>
  <c r="J138" i="1"/>
  <c r="J12" i="1"/>
  <c r="J40" i="1"/>
  <c r="T109" i="1"/>
  <c r="G109" i="1" l="1"/>
  <c r="G1" i="1" s="1"/>
  <c r="H109" i="1"/>
  <c r="H1" i="1" s="1"/>
  <c r="I109" i="1"/>
  <c r="I1" i="1" s="1"/>
  <c r="M109" i="1"/>
  <c r="M1" i="1" s="1"/>
  <c r="J109" i="1"/>
  <c r="J1" i="1" s="1"/>
  <c r="K109" i="1"/>
  <c r="K1" i="1" s="1"/>
  <c r="N109" i="1"/>
  <c r="N1" i="1" s="1"/>
  <c r="L109" i="1"/>
  <c r="L1" i="1" s="1"/>
  <c r="F1" i="1" l="1"/>
</calcChain>
</file>

<file path=xl/sharedStrings.xml><?xml version="1.0" encoding="utf-8"?>
<sst xmlns="http://schemas.openxmlformats.org/spreadsheetml/2006/main" count="35952" uniqueCount="7885">
  <si>
    <t>Circuit 24/25</t>
  </si>
  <si>
    <t>T</t>
  </si>
  <si>
    <t>Nb</t>
  </si>
  <si>
    <t>Nom Prénom</t>
  </si>
  <si>
    <t>Cl</t>
  </si>
  <si>
    <t>Pts</t>
  </si>
  <si>
    <t>CLUB</t>
  </si>
  <si>
    <t>Lic</t>
  </si>
  <si>
    <t>JG</t>
  </si>
  <si>
    <t>MG 2</t>
  </si>
  <si>
    <t>MG 1</t>
  </si>
  <si>
    <t>BG 2</t>
  </si>
  <si>
    <t>BG 1</t>
  </si>
  <si>
    <t>PG 16</t>
  </si>
  <si>
    <t>PG 17</t>
  </si>
  <si>
    <t>BF PF</t>
  </si>
  <si>
    <t>cat</t>
  </si>
  <si>
    <t>Sexe</t>
  </si>
  <si>
    <t>Licence</t>
  </si>
  <si>
    <t>Naissance</t>
  </si>
  <si>
    <t>Création
licence</t>
  </si>
  <si>
    <t>Année</t>
  </si>
  <si>
    <t>CM</t>
  </si>
  <si>
    <t>N° Licence</t>
  </si>
  <si>
    <t>Nom</t>
  </si>
  <si>
    <t>Prénom</t>
  </si>
  <si>
    <t>Type Licence</t>
  </si>
  <si>
    <t>Type année prec</t>
  </si>
  <si>
    <t>Module</t>
  </si>
  <si>
    <t>Date naissance</t>
  </si>
  <si>
    <t>Catégorie</t>
  </si>
  <si>
    <t>Cat. Sportive</t>
  </si>
  <si>
    <t>Type personne</t>
  </si>
  <si>
    <t>Organisme</t>
  </si>
  <si>
    <t>N° Club</t>
  </si>
  <si>
    <t>Nom club</t>
  </si>
  <si>
    <t>Date de validation</t>
  </si>
  <si>
    <t>Licence non renouvelée</t>
  </si>
  <si>
    <t>Date création</t>
  </si>
  <si>
    <t>Date certif med</t>
  </si>
  <si>
    <t>Type certif</t>
  </si>
  <si>
    <t>Points classements</t>
  </si>
  <si>
    <t>Numéroté (Echelon)</t>
  </si>
  <si>
    <t>Numéroté (Rang)</t>
  </si>
  <si>
    <t>Numéroté (TcLst_LB)</t>
  </si>
  <si>
    <t>Validation corpo</t>
  </si>
  <si>
    <t>N° club corpo</t>
  </si>
  <si>
    <t>Nom club corpo</t>
  </si>
  <si>
    <t>Date mutation</t>
  </si>
  <si>
    <t>Nationalité</t>
  </si>
  <si>
    <t>Ville</t>
  </si>
  <si>
    <t>CP</t>
  </si>
  <si>
    <t>Adresse</t>
  </si>
  <si>
    <t>Adresse 2</t>
  </si>
  <si>
    <t>Téléphone</t>
  </si>
  <si>
    <t>Portable</t>
  </si>
  <si>
    <t>Courriel</t>
  </si>
  <si>
    <t>OPTIN FFTT</t>
  </si>
  <si>
    <t>OPTIN Partenaire</t>
  </si>
  <si>
    <t>WIBAUX</t>
  </si>
  <si>
    <t>Simon</t>
  </si>
  <si>
    <t>WIBAUX Simon</t>
  </si>
  <si>
    <t>J2</t>
  </si>
  <si>
    <t>M</t>
  </si>
  <si>
    <t>D72</t>
  </si>
  <si>
    <t>LE MANS SARTHE TENNIS DE TABLE</t>
  </si>
  <si>
    <t>validé</t>
  </si>
  <si>
    <t>Attestation autoquestionnaire pour mineur</t>
  </si>
  <si>
    <t>Non</t>
  </si>
  <si>
    <t>Française</t>
  </si>
  <si>
    <t>ROUILLON</t>
  </si>
  <si>
    <t>53 route des Fontaines</t>
  </si>
  <si>
    <t>simonwibaux@gmail.com</t>
  </si>
  <si>
    <t>Emma</t>
  </si>
  <si>
    <t>WIBAUX Emma</t>
  </si>
  <si>
    <t>C1</t>
  </si>
  <si>
    <t>F</t>
  </si>
  <si>
    <t>N</t>
  </si>
  <si>
    <t>Numerote</t>
  </si>
  <si>
    <t>helenewibaux@yahoo.fr</t>
  </si>
  <si>
    <t>ROCHE PINEAU</t>
  </si>
  <si>
    <t>Mael</t>
  </si>
  <si>
    <t>ROCHE PINEAU Mael</t>
  </si>
  <si>
    <t>LA CHARTRE A.P.</t>
  </si>
  <si>
    <t>CINQ MARS LA PILE</t>
  </si>
  <si>
    <t>502 Chanderry</t>
  </si>
  <si>
    <t>c-hacha37@hotmail.fr</t>
  </si>
  <si>
    <t>BRUON</t>
  </si>
  <si>
    <t>Johan</t>
  </si>
  <si>
    <t>BRUON Johan</t>
  </si>
  <si>
    <t>P</t>
  </si>
  <si>
    <t>E</t>
  </si>
  <si>
    <t>M2</t>
  </si>
  <si>
    <t>LA CHAPELLE ALTT</t>
  </si>
  <si>
    <t>Le Mans</t>
  </si>
  <si>
    <t>83 rue de Sargé</t>
  </si>
  <si>
    <t>julie.bruon@laposte.net</t>
  </si>
  <si>
    <t>DELALANDE</t>
  </si>
  <si>
    <t>Eloi</t>
  </si>
  <si>
    <t>DELALANDE Eloi</t>
  </si>
  <si>
    <t>J3</t>
  </si>
  <si>
    <t>ETIVAL T.T.</t>
  </si>
  <si>
    <t>St GEORGES DU BOIS</t>
  </si>
  <si>
    <t>13 Rue des Acacias</t>
  </si>
  <si>
    <t>louisabine@gmail.com</t>
  </si>
  <si>
    <t>CHORIN</t>
  </si>
  <si>
    <t>Elyo</t>
  </si>
  <si>
    <t>CHORIN Elyo</t>
  </si>
  <si>
    <t>LE MANS ASPTT</t>
  </si>
  <si>
    <t>Standard</t>
  </si>
  <si>
    <t>AVRILLE</t>
  </si>
  <si>
    <t>2 rue des Chenes</t>
  </si>
  <si>
    <t>lysianecha@yahoo.fr</t>
  </si>
  <si>
    <t>HODEBOURG</t>
  </si>
  <si>
    <t>HODEBOURG Mael</t>
  </si>
  <si>
    <t>LA FLECHE USF TT</t>
  </si>
  <si>
    <t>La fleche</t>
  </si>
  <si>
    <t>2 impasse des chapeliers</t>
  </si>
  <si>
    <t>isabellelefebvre40@sfr.fr</t>
  </si>
  <si>
    <t>PETRIACQ</t>
  </si>
  <si>
    <t>Victor</t>
  </si>
  <si>
    <t>PETRIACQ Victor</t>
  </si>
  <si>
    <t>M1</t>
  </si>
  <si>
    <t>MAMERS CS</t>
  </si>
  <si>
    <t>Doucelles</t>
  </si>
  <si>
    <t>10 rue du Presbytère</t>
  </si>
  <si>
    <t>gaellepetriacq@outlook.fr</t>
  </si>
  <si>
    <t>COQUILLARD</t>
  </si>
  <si>
    <t>Nathan</t>
  </si>
  <si>
    <t>COQUILLARD Nathan</t>
  </si>
  <si>
    <t>MULSANNE PPC</t>
  </si>
  <si>
    <t>CHEVRIERES</t>
  </si>
  <si>
    <t>16 rue des reinettes</t>
  </si>
  <si>
    <t>elodie.firpion@yahoo.fr</t>
  </si>
  <si>
    <t>BOUCHUT</t>
  </si>
  <si>
    <t>Remi</t>
  </si>
  <si>
    <t>BOUCHUT Remi</t>
  </si>
  <si>
    <t>J4</t>
  </si>
  <si>
    <t>remi.bouchut@gmail.com</t>
  </si>
  <si>
    <t>BUREAU</t>
  </si>
  <si>
    <t>Clemence</t>
  </si>
  <si>
    <t>BUREAU Clemence</t>
  </si>
  <si>
    <t>ARNAGE</t>
  </si>
  <si>
    <t>2 chemin de la catiniere</t>
  </si>
  <si>
    <t>clem1372.bureau@gmail.com</t>
  </si>
  <si>
    <t>VETTRAINO</t>
  </si>
  <si>
    <t>Maxence</t>
  </si>
  <si>
    <t>VETTRAINO Maxence</t>
  </si>
  <si>
    <t>ARNAGE US</t>
  </si>
  <si>
    <t>GUECELARD</t>
  </si>
  <si>
    <t>1 bis la petite soufflardiere</t>
  </si>
  <si>
    <t>katia.vettraino@laposte.net</t>
  </si>
  <si>
    <t>THEPAUT</t>
  </si>
  <si>
    <t>Alexia</t>
  </si>
  <si>
    <t>THEPAUT Alexia</t>
  </si>
  <si>
    <t>MONCE TENNIS DE TABLE</t>
  </si>
  <si>
    <t>Attestation autoquestionnaire pour majeur</t>
  </si>
  <si>
    <t>LE MANS</t>
  </si>
  <si>
    <t>12 Rue de Galilee</t>
  </si>
  <si>
    <t>Appt 314</t>
  </si>
  <si>
    <t>thepautalexia@gmail.com</t>
  </si>
  <si>
    <t>SOUCHON</t>
  </si>
  <si>
    <t>Zelie</t>
  </si>
  <si>
    <t>SOUCHON Zelie</t>
  </si>
  <si>
    <t>10 imp des Eglantiers</t>
  </si>
  <si>
    <t>gsouchon@gmail.com</t>
  </si>
  <si>
    <t>PROU</t>
  </si>
  <si>
    <t>Gabriel</t>
  </si>
  <si>
    <t>PROU Gabriel</t>
  </si>
  <si>
    <t>PARIGNE L'EVEQUE TTC</t>
  </si>
  <si>
    <t>PARIGNE L EVEQUE</t>
  </si>
  <si>
    <t>8 allee belle de choisy</t>
  </si>
  <si>
    <t>guillaume.prou@cegetel.net</t>
  </si>
  <si>
    <t>OUVRARD</t>
  </si>
  <si>
    <t>Thomas</t>
  </si>
  <si>
    <t>OUVRARD Thomas</t>
  </si>
  <si>
    <t>BAZOUGES CRE SUR LOIR</t>
  </si>
  <si>
    <t>512 route des jaunais</t>
  </si>
  <si>
    <t>seb.ouvrard@orange.fr</t>
  </si>
  <si>
    <t>SAUGEZ</t>
  </si>
  <si>
    <t>Clement</t>
  </si>
  <si>
    <t>SAUGEZ Clement</t>
  </si>
  <si>
    <t>J1</t>
  </si>
  <si>
    <t>5 rue Gracieuse</t>
  </si>
  <si>
    <t>h.saugez@noos.fr</t>
  </si>
  <si>
    <t>JOUBERT</t>
  </si>
  <si>
    <t>Gabin</t>
  </si>
  <si>
    <t>JOUBERT Gabin</t>
  </si>
  <si>
    <t>MONTFORT LE GESNOIS</t>
  </si>
  <si>
    <t>7 Allee des Glycines</t>
  </si>
  <si>
    <t>joubert.olivier.armele@wanadoo.fr</t>
  </si>
  <si>
    <t>COFFINET</t>
  </si>
  <si>
    <t>Hugo</t>
  </si>
  <si>
    <t>COFFINET Hugo</t>
  </si>
  <si>
    <t>C2</t>
  </si>
  <si>
    <t>35 Route de Ruaudin</t>
  </si>
  <si>
    <t>thibaut@coffinet.org</t>
  </si>
  <si>
    <t>LEDUC</t>
  </si>
  <si>
    <t>Enzo</t>
  </si>
  <si>
    <t>LEDUC Enzo</t>
  </si>
  <si>
    <t>CHAMPAGNE ESP</t>
  </si>
  <si>
    <t>ST MARS LA BRIERE</t>
  </si>
  <si>
    <t>1625 rte de St Etienne du Narais</t>
  </si>
  <si>
    <t>contact@champagneping72.org</t>
  </si>
  <si>
    <t>PASQUIER</t>
  </si>
  <si>
    <t>Leandre</t>
  </si>
  <si>
    <t>PASQUIER Leandre</t>
  </si>
  <si>
    <t>TELOCHE TT</t>
  </si>
  <si>
    <t>TELOCHE</t>
  </si>
  <si>
    <t>3, Rue des Mesanges</t>
  </si>
  <si>
    <t>pasquierjerome@sfr.fr</t>
  </si>
  <si>
    <t>BLOT</t>
  </si>
  <si>
    <t>Ugo</t>
  </si>
  <si>
    <t>BLOT Ugo</t>
  </si>
  <si>
    <t>285 IMPASSE DES NOUZILLARDS</t>
  </si>
  <si>
    <t>ugo.blot@hotmail.com</t>
  </si>
  <si>
    <t>GARREAU</t>
  </si>
  <si>
    <t>Elouan</t>
  </si>
  <si>
    <t>GARREAU Elouan</t>
  </si>
  <si>
    <t>STE JAMME MAINE COEUR SARTHE TT</t>
  </si>
  <si>
    <t>STE JAMME SUR SARTHE</t>
  </si>
  <si>
    <t>15 rue des tilleuls</t>
  </si>
  <si>
    <t>laurence.bouteloup@sfr.fr</t>
  </si>
  <si>
    <t>PARCHANTOU</t>
  </si>
  <si>
    <t>Maxime</t>
  </si>
  <si>
    <t>PARCHANTOU Maxime</t>
  </si>
  <si>
    <t>LA SUZE ES</t>
  </si>
  <si>
    <t>LA SUZE SUR SARTHE</t>
  </si>
  <si>
    <t>7 rue du Levant</t>
  </si>
  <si>
    <t>kjparchantou@gmail.com</t>
  </si>
  <si>
    <t>BRAULT</t>
  </si>
  <si>
    <t>BRAULT Nathan</t>
  </si>
  <si>
    <t>Changé</t>
  </si>
  <si>
    <t>97 Route De Parigné L'évêque</t>
  </si>
  <si>
    <t>christelle.lerat@hotmail.com</t>
  </si>
  <si>
    <t>BENATRE-GUEGEN</t>
  </si>
  <si>
    <t>BENATRE-GUEGEN Nathan</t>
  </si>
  <si>
    <t>1 bis rue de la Presche</t>
  </si>
  <si>
    <t>jlbenatre@gmail.com</t>
  </si>
  <si>
    <t>DE PAPE</t>
  </si>
  <si>
    <t>Fabien</t>
  </si>
  <si>
    <t>DE PAPE Fabien</t>
  </si>
  <si>
    <t>SAVIGNE L EVEQUE</t>
  </si>
  <si>
    <t>13 rue de Beaufeu</t>
  </si>
  <si>
    <t>depape.laurent@neuf.fr</t>
  </si>
  <si>
    <t>RASPAUD</t>
  </si>
  <si>
    <t>Pierre</t>
  </si>
  <si>
    <t>RASPAUD Pierre</t>
  </si>
  <si>
    <t>LA FLECHE</t>
  </si>
  <si>
    <t>16 Rue Saint Louis</t>
  </si>
  <si>
    <t>moipmoir72@gmail.com</t>
  </si>
  <si>
    <t>DESAILLY</t>
  </si>
  <si>
    <t>DESAILLY Simon</t>
  </si>
  <si>
    <t>5,rue de la PAIX</t>
  </si>
  <si>
    <t>simondesailly405@gmail.com</t>
  </si>
  <si>
    <t>BRIERE</t>
  </si>
  <si>
    <t>Léna</t>
  </si>
  <si>
    <t>BRIERE Léna</t>
  </si>
  <si>
    <t>ETIVAL LES LE MANS</t>
  </si>
  <si>
    <t>Les Grands Maubets</t>
  </si>
  <si>
    <t>barbaratessier@hotmail.fr</t>
  </si>
  <si>
    <t>DOLINSKI</t>
  </si>
  <si>
    <t>Romain</t>
  </si>
  <si>
    <t>DOLINSKI Romain</t>
  </si>
  <si>
    <t>LA CHARTRE SUR LE LOIR</t>
  </si>
  <si>
    <t>4 chemin de la poterie</t>
  </si>
  <si>
    <t>laetitia.delory@sfr.fr</t>
  </si>
  <si>
    <t>BESNARD</t>
  </si>
  <si>
    <t>Jules</t>
  </si>
  <si>
    <t>BESNARD Jules</t>
  </si>
  <si>
    <t>LE MANS VILLARET  TT</t>
  </si>
  <si>
    <t>42 rue de valence</t>
  </si>
  <si>
    <t>julesbesnard@gmail.com</t>
  </si>
  <si>
    <t>MENARD</t>
  </si>
  <si>
    <t>Ewen</t>
  </si>
  <si>
    <t>MENARD Ewen</t>
  </si>
  <si>
    <t>SABLE TENNIS DE TABLE</t>
  </si>
  <si>
    <t>PRECIGNE</t>
  </si>
  <si>
    <t>4, Route des Brossillots</t>
  </si>
  <si>
    <t>menardewen19@gmail.com</t>
  </si>
  <si>
    <t>LENFANT</t>
  </si>
  <si>
    <t>Louis</t>
  </si>
  <si>
    <t>LENFANT Louis</t>
  </si>
  <si>
    <t>184 rue du Villaret</t>
  </si>
  <si>
    <t>lenfanto@free.fr</t>
  </si>
  <si>
    <t>ROUILLARD</t>
  </si>
  <si>
    <t>Kellian</t>
  </si>
  <si>
    <t>ROUILLARD Kellian</t>
  </si>
  <si>
    <t>17, Hameau des Perrieres</t>
  </si>
  <si>
    <t>michelsandra@free.fr</t>
  </si>
  <si>
    <t>JACQUOT</t>
  </si>
  <si>
    <t>Riwan</t>
  </si>
  <si>
    <t>JACQUOT Riwan</t>
  </si>
  <si>
    <t>MONTFORT TT</t>
  </si>
  <si>
    <t>LOMBRON</t>
  </si>
  <si>
    <t>910 chemin du Chene</t>
  </si>
  <si>
    <t>mariecyrillej@free.fr</t>
  </si>
  <si>
    <t>RENAULT</t>
  </si>
  <si>
    <t>RENAULT Emma</t>
  </si>
  <si>
    <t>Oui</t>
  </si>
  <si>
    <t>PING ENTREPRISE 72</t>
  </si>
  <si>
    <t>MONCE EN BELIN</t>
  </si>
  <si>
    <t>22bis route des Renaudes</t>
  </si>
  <si>
    <t>frederic.renault72@gmail.com</t>
  </si>
  <si>
    <t>TOUTOUYOUTE</t>
  </si>
  <si>
    <t>Mathias</t>
  </si>
  <si>
    <t>TOUTOUYOUTE Mathias</t>
  </si>
  <si>
    <t>MARESCHE E.P. 138</t>
  </si>
  <si>
    <t>MARESCHE</t>
  </si>
  <si>
    <t>55 rue de Beaumont</t>
  </si>
  <si>
    <t xml:space="preserve">Le Thuret </t>
  </si>
  <si>
    <t>toutouyoute.jeanroland@neuf.fr</t>
  </si>
  <si>
    <t>BESNIER</t>
  </si>
  <si>
    <t>Mathis</t>
  </si>
  <si>
    <t>BESNIER Mathis</t>
  </si>
  <si>
    <t>Rouillon</t>
  </si>
  <si>
    <t xml:space="preserve">29 Rue des sources </t>
  </si>
  <si>
    <t>ayjerome@neuf.fr</t>
  </si>
  <si>
    <t>POUSSEUR-VIEL</t>
  </si>
  <si>
    <t>Oliver</t>
  </si>
  <si>
    <t>POUSSEUR-VIEL Oliver</t>
  </si>
  <si>
    <t>5 Rue Madeleine Renaud</t>
  </si>
  <si>
    <t>oliver.pousseurviel@gmail.com</t>
  </si>
  <si>
    <t>OLIVIER</t>
  </si>
  <si>
    <t>Georges</t>
  </si>
  <si>
    <t>OLIVIER Georges</t>
  </si>
  <si>
    <t>ST COSME EN VAIRAIS</t>
  </si>
  <si>
    <t>1 Forbonnais</t>
  </si>
  <si>
    <t>celinegd3101@gmail.com</t>
  </si>
  <si>
    <t>BAILLY</t>
  </si>
  <si>
    <t>Timothe</t>
  </si>
  <si>
    <t>BAILLY Timothe</t>
  </si>
  <si>
    <t>2 RUE DU QUINCONCE</t>
  </si>
  <si>
    <t>pascal.bailly10@orange.fr</t>
  </si>
  <si>
    <t>TEMPLIER</t>
  </si>
  <si>
    <t>Yanis</t>
  </si>
  <si>
    <t>TEMPLIER Yanis</t>
  </si>
  <si>
    <t>23, Rue de Touraine</t>
  </si>
  <si>
    <t>levarrier.geraldine@gmail.com</t>
  </si>
  <si>
    <t>Lucie</t>
  </si>
  <si>
    <t>OUVRARD Lucie</t>
  </si>
  <si>
    <t>512 Route des jaunais</t>
  </si>
  <si>
    <t>MONIER</t>
  </si>
  <si>
    <t>Perrine</t>
  </si>
  <si>
    <t>MONIER Perrine</t>
  </si>
  <si>
    <t>le guignier</t>
  </si>
  <si>
    <t>perrinemnr05@gmail.com</t>
  </si>
  <si>
    <t>GASNIER</t>
  </si>
  <si>
    <t>GASNIER Maxence</t>
  </si>
  <si>
    <t>rue de Beaumont</t>
  </si>
  <si>
    <t>virgine.leane@orange.fr</t>
  </si>
  <si>
    <t>LEMOINE</t>
  </si>
  <si>
    <t>Dimitri</t>
  </si>
  <si>
    <t>LEMOINE Dimitri</t>
  </si>
  <si>
    <t>catherinebougon@sfr.fr</t>
  </si>
  <si>
    <t>SORIN</t>
  </si>
  <si>
    <t>Timeo</t>
  </si>
  <si>
    <t>SORIN Timeo</t>
  </si>
  <si>
    <t>BRETTE LES PINS</t>
  </si>
  <si>
    <t>18 Rue des lys</t>
  </si>
  <si>
    <t>peggyetjc@yahoo.fr</t>
  </si>
  <si>
    <t>DUPONT</t>
  </si>
  <si>
    <t>Caryl</t>
  </si>
  <si>
    <t>DUPONT Caryl</t>
  </si>
  <si>
    <t>5, Impasse des Genets</t>
  </si>
  <si>
    <t>dupontgouince@dartybox.com</t>
  </si>
  <si>
    <t>ROMAGNE</t>
  </si>
  <si>
    <t>Benjamin</t>
  </si>
  <si>
    <t>ROMAGNE Benjamin</t>
  </si>
  <si>
    <t>VIBRAYE ASTT</t>
  </si>
  <si>
    <t>MELLERAY</t>
  </si>
  <si>
    <t>LA GUIZARDIERE</t>
  </si>
  <si>
    <t>franky72320@gmail.com</t>
  </si>
  <si>
    <t>GAUTIER</t>
  </si>
  <si>
    <t>Constance</t>
  </si>
  <si>
    <t>GAUTIER Constance</t>
  </si>
  <si>
    <t>CONNERRE</t>
  </si>
  <si>
    <t>5 impasse de l'herbaudiere</t>
  </si>
  <si>
    <t>gautierstephane1895@neuf.fr</t>
  </si>
  <si>
    <t>DUBOIS BEURY</t>
  </si>
  <si>
    <t>Ilenzo</t>
  </si>
  <si>
    <t>DUBOIS BEURY Ilenzo</t>
  </si>
  <si>
    <t>33 rue des Aubépines</t>
  </si>
  <si>
    <t>cedric.dubois8910@hotmail.fr</t>
  </si>
  <si>
    <t>PETIT</t>
  </si>
  <si>
    <t>Axel</t>
  </si>
  <si>
    <t>PETIT Axel</t>
  </si>
  <si>
    <t>Les Touches</t>
  </si>
  <si>
    <t>garros.virginie75@gmail.com</t>
  </si>
  <si>
    <t>BOURDONNE</t>
  </si>
  <si>
    <t>Paul</t>
  </si>
  <si>
    <t>BOURDONNE Paul</t>
  </si>
  <si>
    <t>TRANGE</t>
  </si>
  <si>
    <t>8 rue des Chardonnerets</t>
  </si>
  <si>
    <t>caryoomed@hotmail.com</t>
  </si>
  <si>
    <t>SAUTON</t>
  </si>
  <si>
    <t>Lucas</t>
  </si>
  <si>
    <t>SAUTON Lucas</t>
  </si>
  <si>
    <t>ST JEAN D ASSE</t>
  </si>
  <si>
    <t>9, rue du PANORAMA</t>
  </si>
  <si>
    <t>sauton.lucas@icloud.com</t>
  </si>
  <si>
    <t>HUET</t>
  </si>
  <si>
    <t>HUET Louis</t>
  </si>
  <si>
    <t>ST GERMAIN DE COULAMER</t>
  </si>
  <si>
    <t>Les Buis</t>
  </si>
  <si>
    <t>pascaline.rodrigue@orange.fr</t>
  </si>
  <si>
    <t>TOUTAIN</t>
  </si>
  <si>
    <t>Thibault</t>
  </si>
  <si>
    <t>TOUTAIN Thibault</t>
  </si>
  <si>
    <t>26 rue des Aigles</t>
  </si>
  <si>
    <t>thibault.toutain72@gmail.com</t>
  </si>
  <si>
    <t>Léo</t>
  </si>
  <si>
    <t>PETIT Léo</t>
  </si>
  <si>
    <t>14 rue Jules Renard</t>
  </si>
  <si>
    <t>delaporteanneccile@yahoo.fr</t>
  </si>
  <si>
    <t>175 Chemin de la Perriere</t>
  </si>
  <si>
    <t>cecilemathieu1@yahoo.fr</t>
  </si>
  <si>
    <t>GRISARD</t>
  </si>
  <si>
    <t>Antoine</t>
  </si>
  <si>
    <t>GRISARD Antoine</t>
  </si>
  <si>
    <t>125 Route de la Couture</t>
  </si>
  <si>
    <t>antoine.grisard@orange.fr</t>
  </si>
  <si>
    <t>RIBEIRO</t>
  </si>
  <si>
    <t>Tiago</t>
  </si>
  <si>
    <t>RIBEIRO Tiago</t>
  </si>
  <si>
    <t>CEE</t>
  </si>
  <si>
    <t>9 Rue Des Sources</t>
  </si>
  <si>
    <t>joseribeirax@gmail.com</t>
  </si>
  <si>
    <t>Adam</t>
  </si>
  <si>
    <t>PROU Adam</t>
  </si>
  <si>
    <t>8 Allee Belle de Choisy</t>
  </si>
  <si>
    <t>TALBOT</t>
  </si>
  <si>
    <t>TALBOT Paul</t>
  </si>
  <si>
    <t>5 rue des Bourdonnieres</t>
  </si>
  <si>
    <t>krisjfthomas@yahoo.fr</t>
  </si>
  <si>
    <t>HATTAT</t>
  </si>
  <si>
    <t>Aurelien</t>
  </si>
  <si>
    <t>HATTAT Aurelien</t>
  </si>
  <si>
    <t>10 rue des perdrix</t>
  </si>
  <si>
    <t>celiae71@gmail.com</t>
  </si>
  <si>
    <t>LUCET</t>
  </si>
  <si>
    <t>Lea</t>
  </si>
  <si>
    <t>LUCET Lea</t>
  </si>
  <si>
    <t>ST MARCEAU</t>
  </si>
  <si>
    <t>Beauvais</t>
  </si>
  <si>
    <t>christelle.lucet@sfr.fr</t>
  </si>
  <si>
    <t>FROGER</t>
  </si>
  <si>
    <t>Theo</t>
  </si>
  <si>
    <t>FROGER Theo</t>
  </si>
  <si>
    <t>1 RUE DES FAUVETTES</t>
  </si>
  <si>
    <t>theo.froger20@gmail.com</t>
  </si>
  <si>
    <t>MONNERIE</t>
  </si>
  <si>
    <t>Louison</t>
  </si>
  <si>
    <t>MONNERIE Louison</t>
  </si>
  <si>
    <t>137 GRANDE RUE</t>
  </si>
  <si>
    <t>sandramonnerie@sfr.fr</t>
  </si>
  <si>
    <t>GAUTIER Clemence</t>
  </si>
  <si>
    <t>LE GRAND LUCE USTT</t>
  </si>
  <si>
    <t>ST MARS DE LOCQUENAY</t>
  </si>
  <si>
    <t>LA LANDE</t>
  </si>
  <si>
    <t>sylvainetmarie@orange.fr</t>
  </si>
  <si>
    <t>PENET</t>
  </si>
  <si>
    <t>Adrien</t>
  </si>
  <si>
    <t>PENET Adrien</t>
  </si>
  <si>
    <t>40 Avenue Savorgnan de Brazza</t>
  </si>
  <si>
    <t>alain.penet@gmail.com</t>
  </si>
  <si>
    <t>PORCHET</t>
  </si>
  <si>
    <t>Romann</t>
  </si>
  <si>
    <t>PORCHET Romann</t>
  </si>
  <si>
    <t>42 rue des Champs</t>
  </si>
  <si>
    <t>laetimardele7@gmail.com</t>
  </si>
  <si>
    <t>VERCHERE</t>
  </si>
  <si>
    <t>VERCHERE Simon</t>
  </si>
  <si>
    <t>14 rue de l'espérance</t>
  </si>
  <si>
    <t>i.verchere@yahoo.fr</t>
  </si>
  <si>
    <t>MARCHAND</t>
  </si>
  <si>
    <t>Nolan</t>
  </si>
  <si>
    <t>MARCHAND Nolan</t>
  </si>
  <si>
    <t>SPAY</t>
  </si>
  <si>
    <t>1 Impasse des Paquerettes</t>
  </si>
  <si>
    <t>stephane.marchand6@sfr.fr</t>
  </si>
  <si>
    <t>GRISON</t>
  </si>
  <si>
    <t>Jodie</t>
  </si>
  <si>
    <t>GRISON Jodie</t>
  </si>
  <si>
    <t>14, route de Belevent</t>
  </si>
  <si>
    <t>laurinejoub@hotmail.fr</t>
  </si>
  <si>
    <t>BOURG</t>
  </si>
  <si>
    <t>BOURG Adrien</t>
  </si>
  <si>
    <t>LA CHAPELLE ST AUBIN</t>
  </si>
  <si>
    <t>12 rue des roses</t>
  </si>
  <si>
    <t>cyril_sab@hotmail.fr</t>
  </si>
  <si>
    <t>JUERE</t>
  </si>
  <si>
    <t>JUERE Axel</t>
  </si>
  <si>
    <t>FOULLETOURTE T.T.</t>
  </si>
  <si>
    <t>CERANS FOULLETOURTE</t>
  </si>
  <si>
    <t>Les petits Econards</t>
  </si>
  <si>
    <t>cindy-juere@orange.fr</t>
  </si>
  <si>
    <t>TRIBONDEAU</t>
  </si>
  <si>
    <t>Raphael</t>
  </si>
  <si>
    <t>TRIBONDEAU Raphael</t>
  </si>
  <si>
    <t>35 chemin des mattefeux</t>
  </si>
  <si>
    <t>magali.leboucher@gmail.com</t>
  </si>
  <si>
    <t>BERANGER</t>
  </si>
  <si>
    <t>Nicolas</t>
  </si>
  <si>
    <t>BERANGER Nicolas</t>
  </si>
  <si>
    <t>32 Rue d'Agadir</t>
  </si>
  <si>
    <t>coudray.christine@orange.fr</t>
  </si>
  <si>
    <t>GUISELIN</t>
  </si>
  <si>
    <t>GUISELIN Jules</t>
  </si>
  <si>
    <t>LE LUDE C.P.</t>
  </si>
  <si>
    <t>Le Lude</t>
  </si>
  <si>
    <t>13 Rue André Dailland</t>
  </si>
  <si>
    <t>auvray.brigitte40@gmail.com</t>
  </si>
  <si>
    <t>LECOMPTE</t>
  </si>
  <si>
    <t>Anatole</t>
  </si>
  <si>
    <t>LECOMPTE Anatole</t>
  </si>
  <si>
    <t>ST SATURNIN</t>
  </si>
  <si>
    <t>1 place des cedres</t>
  </si>
  <si>
    <t>thierry-lecompte@orange.fr</t>
  </si>
  <si>
    <t>MEZERETTE</t>
  </si>
  <si>
    <t>Eliott</t>
  </si>
  <si>
    <t>MEZERETTE Eliott</t>
  </si>
  <si>
    <t>LA QUINTE</t>
  </si>
  <si>
    <t>6 rue du puits</t>
  </si>
  <si>
    <t>boulliersandrine76@gmail.com</t>
  </si>
  <si>
    <t>THOMAS-POYER</t>
  </si>
  <si>
    <t>Evan</t>
  </si>
  <si>
    <t>THOMAS-POYER Evan</t>
  </si>
  <si>
    <t>7 Impasse des Eglantiers</t>
  </si>
  <si>
    <t>thomasfrederic8916@neuf.fr</t>
  </si>
  <si>
    <t>BOBET</t>
  </si>
  <si>
    <t>Robin</t>
  </si>
  <si>
    <t>BOBET Robin</t>
  </si>
  <si>
    <t>24 Avenue de la Gautrie</t>
  </si>
  <si>
    <t>marylaurechandelier@yahoo.fr</t>
  </si>
  <si>
    <t>MILCENT</t>
  </si>
  <si>
    <t>Matheo</t>
  </si>
  <si>
    <t>MILCENT Matheo</t>
  </si>
  <si>
    <t>MAYET VIGILANTE TT</t>
  </si>
  <si>
    <t>MAYET</t>
  </si>
  <si>
    <t>25 Rue Marcel Royer</t>
  </si>
  <si>
    <t>hamonic.daniel@orange.fr</t>
  </si>
  <si>
    <t>TREVILLY</t>
  </si>
  <si>
    <t>TREVILLY Evan</t>
  </si>
  <si>
    <t>4 Rue Georges COURTELINE</t>
  </si>
  <si>
    <t>nicosyl72@live.fr</t>
  </si>
  <si>
    <t>GUERIN</t>
  </si>
  <si>
    <t>GUERIN Nicolas</t>
  </si>
  <si>
    <t>RUILLE SUR LOIR</t>
  </si>
  <si>
    <t>27 rue Andre Pineau</t>
  </si>
  <si>
    <t>paumier.angelique@laposte.com</t>
  </si>
  <si>
    <t>POIRIER</t>
  </si>
  <si>
    <t>Quentin</t>
  </si>
  <si>
    <t>POIRIER Quentin</t>
  </si>
  <si>
    <t>ARCONNAY TT</t>
  </si>
  <si>
    <t>CHERISAY</t>
  </si>
  <si>
    <t>Le sablonnet</t>
  </si>
  <si>
    <t>aletmu.poirier@hotmail.fr</t>
  </si>
  <si>
    <t>Justine</t>
  </si>
  <si>
    <t>POIRIER Justine</t>
  </si>
  <si>
    <t>JOURNOT</t>
  </si>
  <si>
    <t>JOURNOT Raphael</t>
  </si>
  <si>
    <t>1 Allee des Aulnes</t>
  </si>
  <si>
    <t>elodiedeshayes@hotmail.com</t>
  </si>
  <si>
    <t>ALLARD</t>
  </si>
  <si>
    <t>ALLARD Antoine</t>
  </si>
  <si>
    <t>DEGRE JS</t>
  </si>
  <si>
    <t>COULANS SUR GEE</t>
  </si>
  <si>
    <t>21, rue Nationale</t>
  </si>
  <si>
    <t>frederic-katia@orange.fr</t>
  </si>
  <si>
    <t>SOYER</t>
  </si>
  <si>
    <t>Eliot</t>
  </si>
  <si>
    <t>SOYER Eliot</t>
  </si>
  <si>
    <t>LA BAZOGE</t>
  </si>
  <si>
    <t>39 rue de la gare</t>
  </si>
  <si>
    <t>audrey.roche@hotmail.fr</t>
  </si>
  <si>
    <t>HUARD</t>
  </si>
  <si>
    <t>Alory</t>
  </si>
  <si>
    <t>HUARD Alory</t>
  </si>
  <si>
    <t>22 rue de la Fromendiere</t>
  </si>
  <si>
    <t>alory.huard@gmail.com</t>
  </si>
  <si>
    <t>NOIR</t>
  </si>
  <si>
    <t>Lilou</t>
  </si>
  <si>
    <t>NOIR Lilou</t>
  </si>
  <si>
    <t>8, allee de la Malardiere</t>
  </si>
  <si>
    <t>cajupinnoir@laposte.net</t>
  </si>
  <si>
    <t>MONGAULT</t>
  </si>
  <si>
    <t>Marius</t>
  </si>
  <si>
    <t>MONGAULT Marius</t>
  </si>
  <si>
    <t>19 route du Lude</t>
  </si>
  <si>
    <t>cathiabis@yahoo.fr</t>
  </si>
  <si>
    <t>ROCHERON</t>
  </si>
  <si>
    <t>ROCHERON Evan</t>
  </si>
  <si>
    <t>146 rue Malpalu</t>
  </si>
  <si>
    <t>Appt B205</t>
  </si>
  <si>
    <t>sofisurc1@hotmail.fr</t>
  </si>
  <si>
    <t>BRUNET</t>
  </si>
  <si>
    <t>Alban</t>
  </si>
  <si>
    <t>BRUNET Alban</t>
  </si>
  <si>
    <t>138   Rue Nationale</t>
  </si>
  <si>
    <t>slyerkat@hotmail.com</t>
  </si>
  <si>
    <t>BEUVIER</t>
  </si>
  <si>
    <t>BEUVIER Theo</t>
  </si>
  <si>
    <t>17 rue du Foyer Manceau</t>
  </si>
  <si>
    <t>karsebteo@hotmail.fr</t>
  </si>
  <si>
    <t>GAUTHIER</t>
  </si>
  <si>
    <t>GAUTHIER Thomas</t>
  </si>
  <si>
    <t>95 Rue de sarge</t>
  </si>
  <si>
    <t>regis.gauthier72@orange.fr</t>
  </si>
  <si>
    <t>DUBOIS</t>
  </si>
  <si>
    <t>DUBOIS Lucas</t>
  </si>
  <si>
    <t>MAMERS</t>
  </si>
  <si>
    <t>12 Lot du Meslin</t>
  </si>
  <si>
    <t>luludub2004@gmail.com</t>
  </si>
  <si>
    <t>HERBSTER</t>
  </si>
  <si>
    <t>Ethan</t>
  </si>
  <si>
    <t>HERBSTER Ethan</t>
  </si>
  <si>
    <t>6 rue Frederic Dallier</t>
  </si>
  <si>
    <t>herbster.carine@sfr.fr</t>
  </si>
  <si>
    <t>BOULETREAULT</t>
  </si>
  <si>
    <t>BOULETREAULT Nathan</t>
  </si>
  <si>
    <t>OIZE</t>
  </si>
  <si>
    <t>9 rue des Chataigniers</t>
  </si>
  <si>
    <t>stephannaick@yahoo.fr</t>
  </si>
  <si>
    <t>BLIN</t>
  </si>
  <si>
    <t>BLIN Antoine</t>
  </si>
  <si>
    <t>18 rue de l'Avenir</t>
  </si>
  <si>
    <t>blin.bripa@gmail.com</t>
  </si>
  <si>
    <t>CHARTRAIN</t>
  </si>
  <si>
    <t>CHARTRAIN Lucas</t>
  </si>
  <si>
    <t>BONNETABLE P</t>
  </si>
  <si>
    <t>BONNETABLE</t>
  </si>
  <si>
    <t>3 Rue du Champ de la Grange</t>
  </si>
  <si>
    <t>mehdy.chartrain@orange.fr</t>
  </si>
  <si>
    <t>LAFOND</t>
  </si>
  <si>
    <t>LAFOND Mathis</t>
  </si>
  <si>
    <t>Yvré L'Eveque</t>
  </si>
  <si>
    <t>Les Arches</t>
  </si>
  <si>
    <t>cedrik.lafond@free.fr</t>
  </si>
  <si>
    <t>PERAUT</t>
  </si>
  <si>
    <t>PERAUT Paul</t>
  </si>
  <si>
    <t xml:space="preserve">Le Mans </t>
  </si>
  <si>
    <t>LES SURGETTIERES</t>
  </si>
  <si>
    <t>lesperaut@gmail.com</t>
  </si>
  <si>
    <t>ROCHE</t>
  </si>
  <si>
    <t>ROCHE Nathan</t>
  </si>
  <si>
    <t>16 Rue Ouvrard de Lignieres</t>
  </si>
  <si>
    <t>regis.roche72@sfr.fr</t>
  </si>
  <si>
    <t>BEAUFRERE</t>
  </si>
  <si>
    <t>BEAUFRERE Mathis</t>
  </si>
  <si>
    <t>8 ALLEE DES ACACIAS</t>
  </si>
  <si>
    <t>enzowill@hotmail.fr</t>
  </si>
  <si>
    <t>BOUGON-MAUBOUSSIN</t>
  </si>
  <si>
    <t>BOUGON-MAUBOUSSIN Clemence</t>
  </si>
  <si>
    <t>VIVOIN</t>
  </si>
  <si>
    <t>4 rue de la Forge</t>
  </si>
  <si>
    <t>letertifume@hotmail.fr</t>
  </si>
  <si>
    <t>BELLIARD</t>
  </si>
  <si>
    <t>Aloys</t>
  </si>
  <si>
    <t>BELLIARD Aloys</t>
  </si>
  <si>
    <t>55 Rue de Laigne</t>
  </si>
  <si>
    <t>nathalie.be01@gmail.com</t>
  </si>
  <si>
    <t>FOUQUET</t>
  </si>
  <si>
    <t>Sloan</t>
  </si>
  <si>
    <t>FOUQUET Sloan</t>
  </si>
  <si>
    <t>CHANGE TT</t>
  </si>
  <si>
    <t>CHANGE</t>
  </si>
  <si>
    <t>5 Impasse du Pont de Normandie</t>
  </si>
  <si>
    <t>vigneron86@gmail.com</t>
  </si>
  <si>
    <t>MOQUET</t>
  </si>
  <si>
    <t>Nael</t>
  </si>
  <si>
    <t>MOQUET Nael</t>
  </si>
  <si>
    <t>24 rue Auguste Lemercier</t>
  </si>
  <si>
    <t>david-marjorie@orange.fr</t>
  </si>
  <si>
    <t>METIVIER</t>
  </si>
  <si>
    <t>Corentin</t>
  </si>
  <si>
    <t>METIVIER Corentin</t>
  </si>
  <si>
    <t>32 rue de la croix cerisaye</t>
  </si>
  <si>
    <t>st.metivier72@gmail.com</t>
  </si>
  <si>
    <t>GUIRAUD</t>
  </si>
  <si>
    <t>Malaury</t>
  </si>
  <si>
    <t>GUIRAUD Malaury</t>
  </si>
  <si>
    <t>SPAY CP</t>
  </si>
  <si>
    <t>FILLE SUR SARTHE</t>
  </si>
  <si>
    <t>60 rue des Gesleries</t>
  </si>
  <si>
    <t>patrick.guiraud@yahoo.fr</t>
  </si>
  <si>
    <t>GUIZE BERNARD</t>
  </si>
  <si>
    <t>Ludivine</t>
  </si>
  <si>
    <t>GUIZE BERNARD Ludivine</t>
  </si>
  <si>
    <t>rue de coup de pied</t>
  </si>
  <si>
    <t>La chapelle saint aubin</t>
  </si>
  <si>
    <t>adelaide.guize@gmail.com</t>
  </si>
  <si>
    <t>BOUHEZZA</t>
  </si>
  <si>
    <t>Eliaz</t>
  </si>
  <si>
    <t>BOUHEZZA Eliaz</t>
  </si>
  <si>
    <t>RUAUDIN TENNIS DE TABLE</t>
  </si>
  <si>
    <t>RUAUDIN</t>
  </si>
  <si>
    <t>La croix neuve</t>
  </si>
  <si>
    <t>lamillo@neuf.fr</t>
  </si>
  <si>
    <t>LAGUENS</t>
  </si>
  <si>
    <t>Armand</t>
  </si>
  <si>
    <t>LAGUENS Armand</t>
  </si>
  <si>
    <t>LA FONTAINE ST MARTIN</t>
  </si>
  <si>
    <t>Le petit chataignier</t>
  </si>
  <si>
    <t>carine.laguens@orange.fr</t>
  </si>
  <si>
    <t>GUESDON</t>
  </si>
  <si>
    <t>GUESDON Eliott</t>
  </si>
  <si>
    <t>La Flèche</t>
  </si>
  <si>
    <t>10 rue Rémy BELLEAU</t>
  </si>
  <si>
    <t>marielaurehautreux@sfr.fr</t>
  </si>
  <si>
    <t>BOISDON</t>
  </si>
  <si>
    <t>Louka</t>
  </si>
  <si>
    <t>BOISDON Louka</t>
  </si>
  <si>
    <t>10 impasse des Bouvreuils</t>
  </si>
  <si>
    <t>pas.b@cegetel.net</t>
  </si>
  <si>
    <t>JOYAUT</t>
  </si>
  <si>
    <t>JOYAUT Raphael</t>
  </si>
  <si>
    <t>16 impasse BIGOT</t>
  </si>
  <si>
    <t>yves_joyaut@yahoo.fr</t>
  </si>
  <si>
    <t>JEUDON</t>
  </si>
  <si>
    <t>Matti</t>
  </si>
  <si>
    <t>JEUDON Matti</t>
  </si>
  <si>
    <t>9 Cour des sternes</t>
  </si>
  <si>
    <t>c.rondeau72@gmail.com</t>
  </si>
  <si>
    <t>BOUDENGAIN</t>
  </si>
  <si>
    <t>Ophelie</t>
  </si>
  <si>
    <t>BOUDENGAIN Ophelie</t>
  </si>
  <si>
    <t>ANILLE BRAYE ABTT</t>
  </si>
  <si>
    <t>BESSE SUR BRAYE</t>
  </si>
  <si>
    <t>24 rue andre malraux</t>
  </si>
  <si>
    <t>arnaud.boudengain@sfr.fr</t>
  </si>
  <si>
    <t>VALLEE</t>
  </si>
  <si>
    <t>Tahys</t>
  </si>
  <si>
    <t>VALLEE Tahys</t>
  </si>
  <si>
    <t>COURCEMONT</t>
  </si>
  <si>
    <t>6 Clos du jardin</t>
  </si>
  <si>
    <t>jessnicovallee@gmail.com</t>
  </si>
  <si>
    <t>AUBRY</t>
  </si>
  <si>
    <t>Lenny</t>
  </si>
  <si>
    <t>AUBRY Lenny</t>
  </si>
  <si>
    <t>Place de l'Hotel de ville</t>
  </si>
  <si>
    <t>chezaudreyetgaylord@gmail.com</t>
  </si>
  <si>
    <t>MAUBOUSSIN</t>
  </si>
  <si>
    <t>Loan</t>
  </si>
  <si>
    <t>MAUBOUSSIN Loan</t>
  </si>
  <si>
    <t>17 rue de Maresche</t>
  </si>
  <si>
    <t>micmauboussin@gmail.com</t>
  </si>
  <si>
    <t>LE MOUCHEUX</t>
  </si>
  <si>
    <t>Marc-Antoine</t>
  </si>
  <si>
    <t>LE MOUCHEUX Marc-Antoine</t>
  </si>
  <si>
    <t>11 rue d'Amsterdam</t>
  </si>
  <si>
    <t>isa.lef73@outlook.fr</t>
  </si>
  <si>
    <t>DUGAST</t>
  </si>
  <si>
    <t>Selena</t>
  </si>
  <si>
    <t>DUGAST Selena</t>
  </si>
  <si>
    <t>6 rue du Verger</t>
  </si>
  <si>
    <t>sylvie.dugast67@gmail.com</t>
  </si>
  <si>
    <t>DROUET</t>
  </si>
  <si>
    <t>Baptiste</t>
  </si>
  <si>
    <t>DROUET Baptiste</t>
  </si>
  <si>
    <t>56 rue du 8 mai 1945</t>
  </si>
  <si>
    <t>estellemarchand10@gmail.com</t>
  </si>
  <si>
    <t>Noan</t>
  </si>
  <si>
    <t>JACQUOT Noan</t>
  </si>
  <si>
    <t>PAPILLON</t>
  </si>
  <si>
    <t>Lucien</t>
  </si>
  <si>
    <t>PAPILLON Lucien</t>
  </si>
  <si>
    <t>CHATEAU DU LOIR ASCC</t>
  </si>
  <si>
    <t>AUBIGNE RACAN</t>
  </si>
  <si>
    <t>33 rue du 11 novembre</t>
  </si>
  <si>
    <t>papillonvincent01@gmail.com</t>
  </si>
  <si>
    <t>POSSON</t>
  </si>
  <si>
    <t>Luc</t>
  </si>
  <si>
    <t>POSSON Luc</t>
  </si>
  <si>
    <t>1 Rue des Noyers</t>
  </si>
  <si>
    <t>06 74 32 57 59</t>
  </si>
  <si>
    <t>emanso@wanadoo.fr</t>
  </si>
  <si>
    <t>LANCELEUR</t>
  </si>
  <si>
    <t>Nolhan</t>
  </si>
  <si>
    <t>LANCELEUR Nolhan</t>
  </si>
  <si>
    <t>ST VINCENT DU LOROUER</t>
  </si>
  <si>
    <t>7 chemin bourgeois</t>
  </si>
  <si>
    <t>sebastien.lanceleur@orange.fr</t>
  </si>
  <si>
    <t>DIVAT</t>
  </si>
  <si>
    <t>DIVAT Ethan</t>
  </si>
  <si>
    <t xml:space="preserve">Changé </t>
  </si>
  <si>
    <t>ethan.divat@icloud.com</t>
  </si>
  <si>
    <t>Jeremy</t>
  </si>
  <si>
    <t>ROMAGNE Jeremy</t>
  </si>
  <si>
    <t>POUSSIN</t>
  </si>
  <si>
    <t>POUSSIN Nathan</t>
  </si>
  <si>
    <t>3 rue Auguste Gallas</t>
  </si>
  <si>
    <t>usoize@hotmail.fr</t>
  </si>
  <si>
    <t>PONTONNIER</t>
  </si>
  <si>
    <t>Leo</t>
  </si>
  <si>
    <t>PONTONNIER Leo</t>
  </si>
  <si>
    <t>14, Rue des Tisserands</t>
  </si>
  <si>
    <t>spontonnier@bbox.fr</t>
  </si>
  <si>
    <t>Nolann</t>
  </si>
  <si>
    <t>ROUILLARD Nolann</t>
  </si>
  <si>
    <t>GREVEREND</t>
  </si>
  <si>
    <t>Laura</t>
  </si>
  <si>
    <t>GREVEREND Laura</t>
  </si>
  <si>
    <t>MULSANNE</t>
  </si>
  <si>
    <t>rue du stade</t>
  </si>
  <si>
    <t>La piece basse</t>
  </si>
  <si>
    <t>a.greverend@gmail.com</t>
  </si>
  <si>
    <t>PINCON</t>
  </si>
  <si>
    <t>PINCON Clement</t>
  </si>
  <si>
    <t>CHATEAU DU LOIR</t>
  </si>
  <si>
    <t>21 rue Ganderkesee</t>
  </si>
  <si>
    <t>franckpincon72@gmail.com</t>
  </si>
  <si>
    <t>VERITE</t>
  </si>
  <si>
    <t>VERITE Maxime</t>
  </si>
  <si>
    <t>7 allee Charles Peguy</t>
  </si>
  <si>
    <t>bardoux_anne@yahoo.fr</t>
  </si>
  <si>
    <t>LANDAIS</t>
  </si>
  <si>
    <t>LANDAIS Nael</t>
  </si>
  <si>
    <t>PONTVALLAIN</t>
  </si>
  <si>
    <t>12 rue du Gesclin</t>
  </si>
  <si>
    <t>07 80 55 49 70</t>
  </si>
  <si>
    <t>michael_landais@hotmail.fr</t>
  </si>
  <si>
    <t>PENICAUD</t>
  </si>
  <si>
    <t>Timéo</t>
  </si>
  <si>
    <t>PENICAUD Timéo</t>
  </si>
  <si>
    <t>5 Carrefour Saint Nicolas</t>
  </si>
  <si>
    <t>jennifer.liberge6@orange.fr</t>
  </si>
  <si>
    <t>DAVIOT</t>
  </si>
  <si>
    <t>DAVIOT Louis</t>
  </si>
  <si>
    <t>SILLE DU PAYS T.T.C.</t>
  </si>
  <si>
    <t>ST REMY DE SILLE</t>
  </si>
  <si>
    <t>4 rue des Chataigniers</t>
  </si>
  <si>
    <t>ttcsille@ttcsille.fr</t>
  </si>
  <si>
    <t>BERGE LEPARC</t>
  </si>
  <si>
    <t>BERGE LEPARC Nolann</t>
  </si>
  <si>
    <t>-</t>
  </si>
  <si>
    <t>LES NOES</t>
  </si>
  <si>
    <t>nbergeleparc@gmail.com</t>
  </si>
  <si>
    <t>VERRIER</t>
  </si>
  <si>
    <t>Martin</t>
  </si>
  <si>
    <t>VERRIER Martin</t>
  </si>
  <si>
    <t>Le buisson</t>
  </si>
  <si>
    <t>verrieranne041@gmail.com</t>
  </si>
  <si>
    <t>LEGROS</t>
  </si>
  <si>
    <t>LEGROS Elouan</t>
  </si>
  <si>
    <t>LOUE Association Ping</t>
  </si>
  <si>
    <t>RUILLE EN CHAMPAGNE</t>
  </si>
  <si>
    <t>A remplir obligatoirement</t>
  </si>
  <si>
    <t>LA TOUCHE ROBICHE</t>
  </si>
  <si>
    <t>elouan.legros08@gmail.com</t>
  </si>
  <si>
    <t>CORVAISIER</t>
  </si>
  <si>
    <t>Bastien</t>
  </si>
  <si>
    <t>CORVAISIER Bastien</t>
  </si>
  <si>
    <t>PERAY</t>
  </si>
  <si>
    <t>10 rue Saint Jouin</t>
  </si>
  <si>
    <t>corvaisierbastien@gmail.com</t>
  </si>
  <si>
    <t>LEMONNIER</t>
  </si>
  <si>
    <t>LEMONNIER Louka</t>
  </si>
  <si>
    <t>LE MANS CSCM TT</t>
  </si>
  <si>
    <t>80 rue Etienne Falconnet</t>
  </si>
  <si>
    <t>lulu-jeje72@hotmail.fr</t>
  </si>
  <si>
    <t>GUILLAUT</t>
  </si>
  <si>
    <t>GUILLAUT Nolann</t>
  </si>
  <si>
    <t>CHAMPAGNE</t>
  </si>
  <si>
    <t>48 Chemin des Rochers</t>
  </si>
  <si>
    <t>POIRIER Nathan</t>
  </si>
  <si>
    <t>18 route de Maresche</t>
  </si>
  <si>
    <t>yohann.poirier@orange.fr</t>
  </si>
  <si>
    <t>Arthur</t>
  </si>
  <si>
    <t>GUERIN Arthur</t>
  </si>
  <si>
    <t>27,rue andre pineau</t>
  </si>
  <si>
    <t>paumier.angelique@laposte.net</t>
  </si>
  <si>
    <t>VALO</t>
  </si>
  <si>
    <t>Sarah</t>
  </si>
  <si>
    <t>VALO Sarah</t>
  </si>
  <si>
    <t>VOLNAY</t>
  </si>
  <si>
    <t>14 Route de la Brazonniere</t>
  </si>
  <si>
    <t>valofamily72@orange.fr</t>
  </si>
  <si>
    <t>BOUZEAU-CALVET</t>
  </si>
  <si>
    <t>Come</t>
  </si>
  <si>
    <t>BOUZEAU-CALVET Come</t>
  </si>
  <si>
    <t>62 Rue de Valence</t>
  </si>
  <si>
    <t>natcb0402@gmail.com</t>
  </si>
  <si>
    <t>DEGRAEVE</t>
  </si>
  <si>
    <t>DEGRAEVE Mael</t>
  </si>
  <si>
    <t>B2</t>
  </si>
  <si>
    <t>64 rue de Verdun</t>
  </si>
  <si>
    <t>christelle.heuzard@hotmail.fr</t>
  </si>
  <si>
    <t>BLANCHET</t>
  </si>
  <si>
    <t>BLANCHET Arthur</t>
  </si>
  <si>
    <t>26 bis Rte des Renaudes</t>
  </si>
  <si>
    <t>magali.blanchet@gmail.com</t>
  </si>
  <si>
    <t>GIRARD</t>
  </si>
  <si>
    <t>GIRARD Loan</t>
  </si>
  <si>
    <t>ORIGNY LE ROUX</t>
  </si>
  <si>
    <t>5 Rue de l'Oseraie</t>
  </si>
  <si>
    <t>ndubois61@orange.fr</t>
  </si>
  <si>
    <t>CHEVALIER</t>
  </si>
  <si>
    <t>CHEVALIER Mael</t>
  </si>
  <si>
    <t>58 rue Principale</t>
  </si>
  <si>
    <t>derouineau.anne@neuf.fr</t>
  </si>
  <si>
    <t>BOUEME</t>
  </si>
  <si>
    <t>Ines</t>
  </si>
  <si>
    <t>BOUEME Ines</t>
  </si>
  <si>
    <t>TENNIE</t>
  </si>
  <si>
    <t>Les communettes</t>
  </si>
  <si>
    <t>ines.boueme@gmail.com</t>
  </si>
  <si>
    <t>RAISON</t>
  </si>
  <si>
    <t>Mateo</t>
  </si>
  <si>
    <t>RAISON Mateo</t>
  </si>
  <si>
    <t>6 rue des sources</t>
  </si>
  <si>
    <t>mateo.raison72@gmail.com</t>
  </si>
  <si>
    <t>FOLLENFANT</t>
  </si>
  <si>
    <t>Axelle</t>
  </si>
  <si>
    <t>FOLLENFANT Axelle</t>
  </si>
  <si>
    <t>9 Allee Ocarina</t>
  </si>
  <si>
    <t>mballeux@yahoo.fr</t>
  </si>
  <si>
    <t>LEMAY</t>
  </si>
  <si>
    <t>LEMAY Thibault</t>
  </si>
  <si>
    <t>MEZIERES S PONTHOUIN AS</t>
  </si>
  <si>
    <t>MEZIERES SUR PONTHOUIN</t>
  </si>
  <si>
    <t>lotissement la verette</t>
  </si>
  <si>
    <t>mickael-lemay@orange.fr</t>
  </si>
  <si>
    <t>Noa</t>
  </si>
  <si>
    <t>FROGER Noa</t>
  </si>
  <si>
    <t>14 Rue Edmond Rostand</t>
  </si>
  <si>
    <t>estelle.froger@live.fr</t>
  </si>
  <si>
    <t>BORCARD LENNON</t>
  </si>
  <si>
    <t>Armel</t>
  </si>
  <si>
    <t>BORCARD LENNON Armel</t>
  </si>
  <si>
    <t>LA FERTE VS</t>
  </si>
  <si>
    <t>ST GEORGES DU ROSAY</t>
  </si>
  <si>
    <t>Les Hautes Barres</t>
  </si>
  <si>
    <t>famille.borcard@gmail.com</t>
  </si>
  <si>
    <t>MERIENNE</t>
  </si>
  <si>
    <t>MERIENNE Leo</t>
  </si>
  <si>
    <t>ST CORNEILLE</t>
  </si>
  <si>
    <t>2 RUE DES COQUELICOTS</t>
  </si>
  <si>
    <t>benoit.merienne@orange.fr</t>
  </si>
  <si>
    <t>BRUNEAU</t>
  </si>
  <si>
    <t>BRUNEAU Antoine</t>
  </si>
  <si>
    <t>22 rue du Maroc</t>
  </si>
  <si>
    <t>bruneau.breard@gmail.com</t>
  </si>
  <si>
    <t>MIARD</t>
  </si>
  <si>
    <t>Noha</t>
  </si>
  <si>
    <t>MIARD Noha</t>
  </si>
  <si>
    <t>12 rue Du Guesclin</t>
  </si>
  <si>
    <t>Housseau.gwen@orange.fr</t>
  </si>
  <si>
    <t>BURATTI</t>
  </si>
  <si>
    <t>BURATTI Theo</t>
  </si>
  <si>
    <t>19 Chemin des Preaux</t>
  </si>
  <si>
    <t>g_buratti@hotmail.com</t>
  </si>
  <si>
    <t>PHILIPPE</t>
  </si>
  <si>
    <t>Tom</t>
  </si>
  <si>
    <t>PHILIPPE Tom</t>
  </si>
  <si>
    <t>LA MILESSE TTA</t>
  </si>
  <si>
    <t>25 Allee Nelson Mandela</t>
  </si>
  <si>
    <t>emeline.desclos@sfr.fr</t>
  </si>
  <si>
    <t>PENLOU</t>
  </si>
  <si>
    <t>PENLOU Lucas</t>
  </si>
  <si>
    <t>ASSE LE BOISNE</t>
  </si>
  <si>
    <t>1 Impasse DES CHANTELIERES</t>
  </si>
  <si>
    <t>boblls72130@hotmail.com</t>
  </si>
  <si>
    <t>LOISEAU</t>
  </si>
  <si>
    <t>LOISEAU Jules</t>
  </si>
  <si>
    <t>230 Chemin du moulin de Tessé</t>
  </si>
  <si>
    <t>LA FRAISIERE</t>
  </si>
  <si>
    <t>j.loiseaurl@gmail.com</t>
  </si>
  <si>
    <t>GEORGES</t>
  </si>
  <si>
    <t>GEORGES Axel</t>
  </si>
  <si>
    <t>4, Allee des Roseaux</t>
  </si>
  <si>
    <t>lolomotard72@gmail.com</t>
  </si>
  <si>
    <t>GAUTIER Raphael</t>
  </si>
  <si>
    <t>Sablé sur Sarthe</t>
  </si>
  <si>
    <t>11 allée du Prémont</t>
  </si>
  <si>
    <t>raph.gautier13@gmail.com</t>
  </si>
  <si>
    <t>LAMBLIN</t>
  </si>
  <si>
    <t>Theophile</t>
  </si>
  <si>
    <t>LAMBLIN Theophile</t>
  </si>
  <si>
    <t>98 Rue Pierre Pavoine</t>
  </si>
  <si>
    <t>olivier.lamblin@gmail.com</t>
  </si>
  <si>
    <t>TEMPLEREAU</t>
  </si>
  <si>
    <t>TEMPLEREAU Enzo</t>
  </si>
  <si>
    <t>PARCE TT</t>
  </si>
  <si>
    <t>PARCE SUR SARTHE</t>
  </si>
  <si>
    <t>1 impasse des alouettes</t>
  </si>
  <si>
    <t>ludovic.templereau@gmail.com</t>
  </si>
  <si>
    <t>Killian</t>
  </si>
  <si>
    <t>LEMOINE Killian</t>
  </si>
  <si>
    <t>22 Rue Louis de Broglie</t>
  </si>
  <si>
    <t>bricemagali.lemoine@hotmail.fr</t>
  </si>
  <si>
    <t>LEMOINE Leo</t>
  </si>
  <si>
    <t>Alex</t>
  </si>
  <si>
    <t>LEMOINE Alex</t>
  </si>
  <si>
    <t>B1</t>
  </si>
  <si>
    <t>GASCHE</t>
  </si>
  <si>
    <t>GASCHE Baptiste</t>
  </si>
  <si>
    <t>14 rue andre albert</t>
  </si>
  <si>
    <t>a-renseigner-obligatoirement@fftt.email</t>
  </si>
  <si>
    <t>GAUTELIER</t>
  </si>
  <si>
    <t>Thimeo</t>
  </si>
  <si>
    <t>GAUTELIER Thimeo</t>
  </si>
  <si>
    <t>FERCE US</t>
  </si>
  <si>
    <t>FERCE SUR SARTHE</t>
  </si>
  <si>
    <t>LE MOULIN DE MEDMANCHE</t>
  </si>
  <si>
    <t>gautelieramandine@gmail.com</t>
  </si>
  <si>
    <t>OLIVO</t>
  </si>
  <si>
    <t>OLIVO Matheo</t>
  </si>
  <si>
    <t>VAAS</t>
  </si>
  <si>
    <t>12 bis rue des Lys</t>
  </si>
  <si>
    <t>stephanie.herve1409@gmail.com</t>
  </si>
  <si>
    <t>SURAND</t>
  </si>
  <si>
    <t>Clémence</t>
  </si>
  <si>
    <t>SURAND Clémence</t>
  </si>
  <si>
    <t>Allonnes</t>
  </si>
  <si>
    <t>67 route de la Croix Georgette</t>
  </si>
  <si>
    <t>math.lebris@hotmail.fr</t>
  </si>
  <si>
    <t>BRAULT BUZANCE</t>
  </si>
  <si>
    <t>Sulyvan</t>
  </si>
  <si>
    <t>BRAULT BUZANCE Sulyvan</t>
  </si>
  <si>
    <t>26 cite de la promenade</t>
  </si>
  <si>
    <t>anthonybrault5@gmail.com</t>
  </si>
  <si>
    <t>GENELLE PELLERIN</t>
  </si>
  <si>
    <t>GENELLE PELLERIN Leo</t>
  </si>
  <si>
    <t>MONT ST JEAN</t>
  </si>
  <si>
    <t>2 Le Fougeray</t>
  </si>
  <si>
    <t>BOURDIN</t>
  </si>
  <si>
    <t>Lorenzo</t>
  </si>
  <si>
    <t>BOURDIN Lorenzo</t>
  </si>
  <si>
    <t>Saint-Vincent-des-Prés</t>
  </si>
  <si>
    <t>3 Impasse Du Stade</t>
  </si>
  <si>
    <t>n.bourdin@laposte.net</t>
  </si>
  <si>
    <t>MENAGER</t>
  </si>
  <si>
    <t>Elohan</t>
  </si>
  <si>
    <t>MENAGER Elohan</t>
  </si>
  <si>
    <t>11 rue Louis Gagne</t>
  </si>
  <si>
    <t>ti-tonio-72@hotmail.fr</t>
  </si>
  <si>
    <t>FERNANDEZ</t>
  </si>
  <si>
    <t>FERNANDEZ Mael</t>
  </si>
  <si>
    <t>8 rue harel de la Noe</t>
  </si>
  <si>
    <t>mfdz@live.fr</t>
  </si>
  <si>
    <t>GODIN</t>
  </si>
  <si>
    <t>GODIN Mathis</t>
  </si>
  <si>
    <t>45 Rue de Santander</t>
  </si>
  <si>
    <t>maryagasse@aol.com</t>
  </si>
  <si>
    <t>DUGAT</t>
  </si>
  <si>
    <t>Ylan</t>
  </si>
  <si>
    <t>DUGAT Ylan</t>
  </si>
  <si>
    <t>24 RUE COSTES ET BELLONTE</t>
  </si>
  <si>
    <t>celinefoulon2513@neuf.fr</t>
  </si>
  <si>
    <t>GRONDIN</t>
  </si>
  <si>
    <t>GRONDIN Gabin</t>
  </si>
  <si>
    <t>17 chemin de la grande ligne</t>
  </si>
  <si>
    <t>mounaky@yahoo.fr</t>
  </si>
  <si>
    <t>TREVILLY Maxence</t>
  </si>
  <si>
    <t>41 Rue Georges COURTELINE</t>
  </si>
  <si>
    <t>DUCREUX</t>
  </si>
  <si>
    <t>DUCREUX Ethan</t>
  </si>
  <si>
    <t>45 rue de Verdun</t>
  </si>
  <si>
    <t>ducreuxstephany@hotmail.fr</t>
  </si>
  <si>
    <t>HARDY THIBAULT</t>
  </si>
  <si>
    <t>Francois</t>
  </si>
  <si>
    <t>HARDY THIBAULT Francois</t>
  </si>
  <si>
    <t>77 rue saint aubin</t>
  </si>
  <si>
    <t>carine.hardy@free.fr</t>
  </si>
  <si>
    <t>HAMON</t>
  </si>
  <si>
    <t>Ronan</t>
  </si>
  <si>
    <t>HAMON Ronan</t>
  </si>
  <si>
    <t>5 rue des Lys</t>
  </si>
  <si>
    <t>sosoetrod@neuf.fr</t>
  </si>
  <si>
    <t>LE FORT</t>
  </si>
  <si>
    <t>LE FORT Thomas</t>
  </si>
  <si>
    <t>PIRMIL</t>
  </si>
  <si>
    <t>Le Rozell</t>
  </si>
  <si>
    <t>kher72@outlook.fr</t>
  </si>
  <si>
    <t>LUBIN</t>
  </si>
  <si>
    <t>Valentin</t>
  </si>
  <si>
    <t>LUBIN Valentin</t>
  </si>
  <si>
    <t>MAROLLETTE</t>
  </si>
  <si>
    <t>5 rue de la Briquetterie</t>
  </si>
  <si>
    <t>valentinlubin2006@gmail.com</t>
  </si>
  <si>
    <t>BLONDEAU</t>
  </si>
  <si>
    <t>BLONDEAU Noa</t>
  </si>
  <si>
    <t>2 Rue des Iris</t>
  </si>
  <si>
    <t>blondeau.sonia@sfr.fr</t>
  </si>
  <si>
    <t>LEPROUST</t>
  </si>
  <si>
    <t>LEPROUST Robin</t>
  </si>
  <si>
    <t>51 ROUTE DE CHALLES</t>
  </si>
  <si>
    <t>mickaeteva@sfr.fr</t>
  </si>
  <si>
    <t>BAVOUZET</t>
  </si>
  <si>
    <t>BAVOUZET Leo</t>
  </si>
  <si>
    <t>3 Allee des Fontaines</t>
  </si>
  <si>
    <t>sebastien.bavouzet@gmail.com</t>
  </si>
  <si>
    <t>BRUNEAU Enzo</t>
  </si>
  <si>
    <t>3 impasse Louis Passin</t>
  </si>
  <si>
    <t>Caro.bruneau16@gmail.com</t>
  </si>
  <si>
    <t>CROCHARD</t>
  </si>
  <si>
    <t>CROCHARD Ethan</t>
  </si>
  <si>
    <t>MONTBIZOT</t>
  </si>
  <si>
    <t>14 rue Manchette</t>
  </si>
  <si>
    <t>oliv.72@sfr.fr</t>
  </si>
  <si>
    <t>OSBERT</t>
  </si>
  <si>
    <t>OSBERT Louison</t>
  </si>
  <si>
    <t>765 Route du Château</t>
  </si>
  <si>
    <t>asosbert@gmail.com</t>
  </si>
  <si>
    <t>GUY</t>
  </si>
  <si>
    <t>Sacha</t>
  </si>
  <si>
    <t>GUY Sacha</t>
  </si>
  <si>
    <t>11 rue de la Piscine</t>
  </si>
  <si>
    <t>guy.arnaud72@gmail.com</t>
  </si>
  <si>
    <t>BULOT</t>
  </si>
  <si>
    <t>BULOT Tom</t>
  </si>
  <si>
    <t>ROUPERROUX LE COQUET</t>
  </si>
  <si>
    <t>Le Paturas</t>
  </si>
  <si>
    <t>ln.cormier@free.fr</t>
  </si>
  <si>
    <t>CORNILLE</t>
  </si>
  <si>
    <t>Mani</t>
  </si>
  <si>
    <t>CORNILLE Mani</t>
  </si>
  <si>
    <t>ST GERVAIS EN BELIN</t>
  </si>
  <si>
    <t>80 route des augeraies</t>
  </si>
  <si>
    <t>beautenature2010@hotmail.fr</t>
  </si>
  <si>
    <t>BLATRIX</t>
  </si>
  <si>
    <t>BLATRIX Nolan</t>
  </si>
  <si>
    <t>29 Avenue de la pelouse</t>
  </si>
  <si>
    <t>blatrixnolan794@gmail.com</t>
  </si>
  <si>
    <t>CONSTANT</t>
  </si>
  <si>
    <t>CONSTANT Thomas</t>
  </si>
  <si>
    <t>ST DENIS DES COUDRAIS</t>
  </si>
  <si>
    <t>Les meriziers</t>
  </si>
  <si>
    <t>06 04 49 61 22</t>
  </si>
  <si>
    <t>alexandra_havas@hotmail.com</t>
  </si>
  <si>
    <t>CLAVIER-TISSOT</t>
  </si>
  <si>
    <t>Eloïne</t>
  </si>
  <si>
    <t>CLAVIER-TISSOT Eloïne</t>
  </si>
  <si>
    <t>4 Impasse Marceau Sablé</t>
  </si>
  <si>
    <t>clavier.claire1@gmail.com</t>
  </si>
  <si>
    <t>ROGER</t>
  </si>
  <si>
    <t>Simeon</t>
  </si>
  <si>
    <t>ROGER Simeon</t>
  </si>
  <si>
    <t>CONLIE</t>
  </si>
  <si>
    <t>14 tue de tennie</t>
  </si>
  <si>
    <t>mamatt72@yahoo.fr</t>
  </si>
  <si>
    <t>PREVOT</t>
  </si>
  <si>
    <t>PREVOT Valentin</t>
  </si>
  <si>
    <t>ST MARS D OUTILLE</t>
  </si>
  <si>
    <t>220, Chemin de la Douve</t>
  </si>
  <si>
    <t>eric.prevot@free.fr</t>
  </si>
  <si>
    <t>REMOND</t>
  </si>
  <si>
    <t>Gauthier</t>
  </si>
  <si>
    <t>REMOND Gauthier</t>
  </si>
  <si>
    <t>14 Rue des Albatros</t>
  </si>
  <si>
    <t>sophie.elie@radiofrance.com</t>
  </si>
  <si>
    <t>BABINLEBOUCHER</t>
  </si>
  <si>
    <t>BABINLEBOUCHER Nathan</t>
  </si>
  <si>
    <t>3 Rue des Muriers</t>
  </si>
  <si>
    <t>valerie.leboucher@neuf.fr</t>
  </si>
  <si>
    <t>JULIENNE</t>
  </si>
  <si>
    <t>Romane</t>
  </si>
  <si>
    <t>JULIENNE Romane</t>
  </si>
  <si>
    <t>2 Allée Verlaine</t>
  </si>
  <si>
    <t>vfontainevero@gmail.com</t>
  </si>
  <si>
    <t>Agathe</t>
  </si>
  <si>
    <t>PENET Agathe</t>
  </si>
  <si>
    <t>HUCHET</t>
  </si>
  <si>
    <t>HUCHET Arthur</t>
  </si>
  <si>
    <t>22 rue du Marechal Leclerc</t>
  </si>
  <si>
    <t>Vallehu@orange.fr</t>
  </si>
  <si>
    <t>LANGLOIS</t>
  </si>
  <si>
    <t>LANGLOIS Louison</t>
  </si>
  <si>
    <t>Sablé-sur-Sarthe</t>
  </si>
  <si>
    <t>212 Chemin de Cache Bouton</t>
  </si>
  <si>
    <t>langlois.louison2008@orange.fr</t>
  </si>
  <si>
    <t>HERCE</t>
  </si>
  <si>
    <t>HERCE Valentin</t>
  </si>
  <si>
    <t>2575 route des vignes</t>
  </si>
  <si>
    <t>arnaud.herce@herce.eu</t>
  </si>
  <si>
    <t>CHEVALLIER</t>
  </si>
  <si>
    <t>Dorian</t>
  </si>
  <si>
    <t>CHEVALLIER Dorian</t>
  </si>
  <si>
    <t>LA FERTE BERNARD</t>
  </si>
  <si>
    <t>11 rue jean moulin</t>
  </si>
  <si>
    <t>06 41 31 12 96</t>
  </si>
  <si>
    <t>laureen.c@neuf.fr</t>
  </si>
  <si>
    <t>BOULONNE</t>
  </si>
  <si>
    <t>Joakim</t>
  </si>
  <si>
    <t>BOULONNE Joakim</t>
  </si>
  <si>
    <t>46 Rue Jean Cocteau</t>
  </si>
  <si>
    <t>nicolasetamelie@hotmail.fr</t>
  </si>
  <si>
    <t>BRUNEAU Quentin</t>
  </si>
  <si>
    <t>CHEMIRE LE GAUDIN</t>
  </si>
  <si>
    <t>7 route des goudonneries</t>
  </si>
  <si>
    <t>les.titis.bruneau@hotmail.fr</t>
  </si>
  <si>
    <t>URVOY</t>
  </si>
  <si>
    <t>URVOY Yanis</t>
  </si>
  <si>
    <t>24 Rue Jean COCTEAU</t>
  </si>
  <si>
    <t>helene.urvoy72@gmail.com</t>
  </si>
  <si>
    <t>VERCELLETTO</t>
  </si>
  <si>
    <t>Maël</t>
  </si>
  <si>
    <t>VERCELLETTO Maël</t>
  </si>
  <si>
    <t>05 Cour Simone de Beauvoir</t>
  </si>
  <si>
    <t>rudy.vercelletto@sfr.fr</t>
  </si>
  <si>
    <t>Mattis</t>
  </si>
  <si>
    <t>ALLARD Mattis</t>
  </si>
  <si>
    <t>Lyam</t>
  </si>
  <si>
    <t>VALLEE Lyam</t>
  </si>
  <si>
    <t>6 Clos du Jardin</t>
  </si>
  <si>
    <t>FEAU</t>
  </si>
  <si>
    <t>FEAU Enzo</t>
  </si>
  <si>
    <t>Meslay du maine</t>
  </si>
  <si>
    <t>6 rue Alphonse Daudet</t>
  </si>
  <si>
    <t>beuchet.melanie1412@gmail.com</t>
  </si>
  <si>
    <t>MAZIERES</t>
  </si>
  <si>
    <t>MAZIERES Ylan</t>
  </si>
  <si>
    <t>VION</t>
  </si>
  <si>
    <t>31 rue de l'aubepine</t>
  </si>
  <si>
    <t>vanessa.thomas.mazieres@sfr.fr</t>
  </si>
  <si>
    <t>CHAUVEAU</t>
  </si>
  <si>
    <t>CHAUVEAU Maxence</t>
  </si>
  <si>
    <t>14 impasse des racaux</t>
  </si>
  <si>
    <t>02 44 55 90 05</t>
  </si>
  <si>
    <t>06 66 34 24 79</t>
  </si>
  <si>
    <t>maxane72@gmail.com</t>
  </si>
  <si>
    <t>COULMIN</t>
  </si>
  <si>
    <t>COULMIN Lucas</t>
  </si>
  <si>
    <t>ST JEAN DES ECHELLES</t>
  </si>
  <si>
    <t>2 Chemin du Pineau</t>
  </si>
  <si>
    <t>fabrice.coulmin@orange.fr</t>
  </si>
  <si>
    <t>BRUNEAU Baptiste</t>
  </si>
  <si>
    <t>BRUNEAU Lucas</t>
  </si>
  <si>
    <t>CHEVET</t>
  </si>
  <si>
    <t>CHEVET Theo</t>
  </si>
  <si>
    <t>SAINT PAVACE AS/NEUVILLE</t>
  </si>
  <si>
    <t>ST PAVACE</t>
  </si>
  <si>
    <t>13 rue des Ormeaux</t>
  </si>
  <si>
    <t>Saint-Pavace</t>
  </si>
  <si>
    <t>06 26 04 19 12</t>
  </si>
  <si>
    <t>06 88 45 37 37</t>
  </si>
  <si>
    <t>magalie.chevet@outlook.com</t>
  </si>
  <si>
    <t>CARTIER</t>
  </si>
  <si>
    <t>CARTIER Simon</t>
  </si>
  <si>
    <t>2 rue des Saules</t>
  </si>
  <si>
    <t>lucile141@orange.fr</t>
  </si>
  <si>
    <t>GUERIN Gabriel</t>
  </si>
  <si>
    <t>PEREZ</t>
  </si>
  <si>
    <t>PEREZ Tom</t>
  </si>
  <si>
    <t>11 Bis rue Du Greffier</t>
  </si>
  <si>
    <t>pereznicolas72650@gmail.com</t>
  </si>
  <si>
    <t>BAPTISTE</t>
  </si>
  <si>
    <t>BAPTISTE Jules</t>
  </si>
  <si>
    <t>Parigné-l'Évêque</t>
  </si>
  <si>
    <t>1A Rue Constantine</t>
  </si>
  <si>
    <t>elodie_pasquier@orange.fr</t>
  </si>
  <si>
    <t>BAPTISTE Theo</t>
  </si>
  <si>
    <t xml:space="preserve">145 Rue Malherbe </t>
  </si>
  <si>
    <t>Sylvain</t>
  </si>
  <si>
    <t>LEDUC Sylvain</t>
  </si>
  <si>
    <t>L'arsonnerie</t>
  </si>
  <si>
    <t>leducd7229@gmail.com</t>
  </si>
  <si>
    <t>DAHO</t>
  </si>
  <si>
    <t>Ismael</t>
  </si>
  <si>
    <t>DAHO Ismael</t>
  </si>
  <si>
    <t>L'Etoile</t>
  </si>
  <si>
    <t>etang-delaroussi@wanadoo.fr</t>
  </si>
  <si>
    <t>DELILLE</t>
  </si>
  <si>
    <t>Yann</t>
  </si>
  <si>
    <t>DELILLE Yann</t>
  </si>
  <si>
    <t>7 Rue des Roseaux</t>
  </si>
  <si>
    <t>Audrey.delille28@gmail.com</t>
  </si>
  <si>
    <t>DARGNIAT</t>
  </si>
  <si>
    <t>DARGNIAT Gabriel</t>
  </si>
  <si>
    <t>YVRE L EVEQUE</t>
  </si>
  <si>
    <t>101 Rue de Parence</t>
  </si>
  <si>
    <t>broute.elodie@neuf.fr</t>
  </si>
  <si>
    <t>MANUEL</t>
  </si>
  <si>
    <t>MANUEL Marius</t>
  </si>
  <si>
    <t>2 rue de Ballon</t>
  </si>
  <si>
    <t>lapauscafe@sfr.fr</t>
  </si>
  <si>
    <t>COHEN</t>
  </si>
  <si>
    <t>Noah</t>
  </si>
  <si>
    <t>COHEN Noah</t>
  </si>
  <si>
    <t>SAVIGNE L EVEQUE TT</t>
  </si>
  <si>
    <t>Savigné-l'Évêque</t>
  </si>
  <si>
    <t>17 Route De Beaufay</t>
  </si>
  <si>
    <t>cohenjonathan84@aol.com</t>
  </si>
  <si>
    <t>COCHONNEAU</t>
  </si>
  <si>
    <t>COCHONNEAU Tom</t>
  </si>
  <si>
    <t>CONNERRE-LOMBRON  MJ</t>
  </si>
  <si>
    <t>DOLLON</t>
  </si>
  <si>
    <t>73 grande rue</t>
  </si>
  <si>
    <t>alixaline@orange.fr</t>
  </si>
  <si>
    <t>KRALJ</t>
  </si>
  <si>
    <t>Calvin</t>
  </si>
  <si>
    <t>KRALJ Calvin</t>
  </si>
  <si>
    <t>Sarge les le mans</t>
  </si>
  <si>
    <t>906 route de bonnetable</t>
  </si>
  <si>
    <t>niniekkc261003@gmail.com</t>
  </si>
  <si>
    <t>JAMES</t>
  </si>
  <si>
    <t>Owen</t>
  </si>
  <si>
    <t>JAMES Owen</t>
  </si>
  <si>
    <t>Teillé</t>
  </si>
  <si>
    <t>8 rue principale</t>
  </si>
  <si>
    <t>loganwolve72@gmail.com</t>
  </si>
  <si>
    <t>KHIM</t>
  </si>
  <si>
    <t>Chiva</t>
  </si>
  <si>
    <t>KHIM Chiva</t>
  </si>
  <si>
    <t>COULAINES JS</t>
  </si>
  <si>
    <t>COULAINES</t>
  </si>
  <si>
    <t>17 Rue de Carnac</t>
  </si>
  <si>
    <t>khims9999@yahoo.com</t>
  </si>
  <si>
    <t>DEVAUX</t>
  </si>
  <si>
    <t>DEVAUX Timeo</t>
  </si>
  <si>
    <t>38 Rue Madeleine Renaud</t>
  </si>
  <si>
    <t>vanessa.soudier72000@gmail.com</t>
  </si>
  <si>
    <t>PISSOT</t>
  </si>
  <si>
    <t>Lya</t>
  </si>
  <si>
    <t>PISSOT Lya</t>
  </si>
  <si>
    <t>13 Impasses des Noirettes</t>
  </si>
  <si>
    <t>pitju72@hotmail.com</t>
  </si>
  <si>
    <t>GUIMARD</t>
  </si>
  <si>
    <t>GUIMARD Matheo</t>
  </si>
  <si>
    <t>4 rue des cigales</t>
  </si>
  <si>
    <t>LASSALLE</t>
  </si>
  <si>
    <t>Jonas</t>
  </si>
  <si>
    <t>LASSALLE Jonas</t>
  </si>
  <si>
    <t>MARIGNE LAILLE</t>
  </si>
  <si>
    <t>3 rue des couturieres</t>
  </si>
  <si>
    <t>emilielassalle4@gmail.com</t>
  </si>
  <si>
    <t>FANOUILLET</t>
  </si>
  <si>
    <t>Andre</t>
  </si>
  <si>
    <t>FANOUILLET Andre</t>
  </si>
  <si>
    <t>22 Avenue joel le theule</t>
  </si>
  <si>
    <t>julie.fanouillet@yahoo.com</t>
  </si>
  <si>
    <t>DENISOT</t>
  </si>
  <si>
    <t>Timothé</t>
  </si>
  <si>
    <t>DENISOT Timothé</t>
  </si>
  <si>
    <t>MEURCÉ</t>
  </si>
  <si>
    <t>10 rue de La Belle Aubry</t>
  </si>
  <si>
    <t>Denisot.sebastien72@hotmail.com</t>
  </si>
  <si>
    <t>Noé</t>
  </si>
  <si>
    <t>CHARTRAIN Noé</t>
  </si>
  <si>
    <t>3, Rue du Champ de la Grange</t>
  </si>
  <si>
    <t>BEAUSEIGNEUR</t>
  </si>
  <si>
    <t>Erik</t>
  </si>
  <si>
    <t>BEAUSEIGNEUR Erik</t>
  </si>
  <si>
    <t>SARGE LES LE MANS</t>
  </si>
  <si>
    <t>18 rue roger riviere</t>
  </si>
  <si>
    <t>sandrine.beauseigneur@wanadoo.fr</t>
  </si>
  <si>
    <t>MAUNOURY</t>
  </si>
  <si>
    <t>MAUNOURY Hugo</t>
  </si>
  <si>
    <t>ROUTE DE LA FROTTERIE</t>
  </si>
  <si>
    <t>pavedamien@gmail.com</t>
  </si>
  <si>
    <t>COLOMBANI</t>
  </si>
  <si>
    <t>Alexandre</t>
  </si>
  <si>
    <t>COLOMBANI Alexandre</t>
  </si>
  <si>
    <t>297 bis rue de Sable</t>
  </si>
  <si>
    <t>olivier.colombani@univ.lemans.fr</t>
  </si>
  <si>
    <t>Julien</t>
  </si>
  <si>
    <t>COLOMBANI Julien</t>
  </si>
  <si>
    <t>olivier.colombani@univ-lemans.fr</t>
  </si>
  <si>
    <t>POULAIN</t>
  </si>
  <si>
    <t>Camille</t>
  </si>
  <si>
    <t>POULAIN Camille</t>
  </si>
  <si>
    <t>3 rue de Bellevue</t>
  </si>
  <si>
    <t>adelinehubert@hotmail.fr</t>
  </si>
  <si>
    <t>CHISSEREZ</t>
  </si>
  <si>
    <t>CHISSEREZ Gabin</t>
  </si>
  <si>
    <t>3 Route de Montfort</t>
  </si>
  <si>
    <t>chisserez.tony@orange.fr</t>
  </si>
  <si>
    <t>SAINT-LEGER</t>
  </si>
  <si>
    <t>SAINT-LEGER Raphael</t>
  </si>
  <si>
    <t>17 rue des tilleuls</t>
  </si>
  <si>
    <t>catscaroline2000@yahoo.fr</t>
  </si>
  <si>
    <t>GRIGNON</t>
  </si>
  <si>
    <t>Rohan</t>
  </si>
  <si>
    <t>GRIGNON Rohan</t>
  </si>
  <si>
    <t>29 rue du Docteur Boeteau</t>
  </si>
  <si>
    <t>yohann.grignon@gmail.com</t>
  </si>
  <si>
    <t>COUET</t>
  </si>
  <si>
    <t>Suzanne</t>
  </si>
  <si>
    <t>COUET Suzanne</t>
  </si>
  <si>
    <t>Le MANS</t>
  </si>
  <si>
    <t>46 rue Ernest Foucault</t>
  </si>
  <si>
    <t>adelinedurfort1@gmail.com</t>
  </si>
  <si>
    <t>DONNE</t>
  </si>
  <si>
    <t>DONNE Pierre</t>
  </si>
  <si>
    <t>DUNEAU</t>
  </si>
  <si>
    <t>2 rue haute</t>
  </si>
  <si>
    <t>donne.emilie@hotmail.com</t>
  </si>
  <si>
    <t>JARDIN</t>
  </si>
  <si>
    <t>JARDIN Marius</t>
  </si>
  <si>
    <t>8 chemin de Vauvel</t>
  </si>
  <si>
    <t>juxlien@gmail.com</t>
  </si>
  <si>
    <t>JOLIVEAU</t>
  </si>
  <si>
    <t>Malo</t>
  </si>
  <si>
    <t>JOLIVEAU Malo</t>
  </si>
  <si>
    <t>42 rue des rivauderies</t>
  </si>
  <si>
    <t>sandrinebj@hotmail.fr</t>
  </si>
  <si>
    <t>SAUGEZ Maxime</t>
  </si>
  <si>
    <t>STRUILLOU</t>
  </si>
  <si>
    <t>STRUILLOU Lucas</t>
  </si>
  <si>
    <t>12 rue d'Eitchal</t>
  </si>
  <si>
    <t>marinacharrier@yahoo.fr</t>
  </si>
  <si>
    <t>PAGENEAU</t>
  </si>
  <si>
    <t>PAGENEAU Thomas</t>
  </si>
  <si>
    <t>5 Rue des Ormeaux</t>
  </si>
  <si>
    <t>thom.pageneau@gmail.com</t>
  </si>
  <si>
    <t>BESNARDEAU</t>
  </si>
  <si>
    <t>Nina</t>
  </si>
  <si>
    <t>BESNARDEAU Nina</t>
  </si>
  <si>
    <t>LAVARDIN</t>
  </si>
  <si>
    <t>7 allee toulouse lautrec</t>
  </si>
  <si>
    <t>davidmuc72@hotmail.fr</t>
  </si>
  <si>
    <t>PIEDSNOIRS</t>
  </si>
  <si>
    <t>Thibaud</t>
  </si>
  <si>
    <t>PIEDSNOIRS Thibaud</t>
  </si>
  <si>
    <t>LE LUDE</t>
  </si>
  <si>
    <t>62 Bd Fisson</t>
  </si>
  <si>
    <t>samuel.piedsnoirs@orange.fr</t>
  </si>
  <si>
    <t>Tiphaine</t>
  </si>
  <si>
    <t>GARREAU Tiphaine</t>
  </si>
  <si>
    <t>14 rue de la Cochiniere</t>
  </si>
  <si>
    <t>garreau.tiphaine@sfr.fr</t>
  </si>
  <si>
    <t>GARREAU Emma</t>
  </si>
  <si>
    <t>garreau.emma@sfr.fr</t>
  </si>
  <si>
    <t>TEMPLIER Mael</t>
  </si>
  <si>
    <t>23 Rue de Touraine</t>
  </si>
  <si>
    <t>PLU</t>
  </si>
  <si>
    <t>Arsene</t>
  </si>
  <si>
    <t>PLU Arsene</t>
  </si>
  <si>
    <t>50 rue d'Eichthal</t>
  </si>
  <si>
    <t>amandinebouteloup@orange.fr</t>
  </si>
  <si>
    <t>BRETHEAU</t>
  </si>
  <si>
    <t>BRETHEAU Sacha</t>
  </si>
  <si>
    <t>8 impasse du Bignon</t>
  </si>
  <si>
    <t>w.bretheau@yahoo.fr</t>
  </si>
  <si>
    <t>PENET Maxime</t>
  </si>
  <si>
    <t>HUBERT-MAINARDI</t>
  </si>
  <si>
    <t>HUBERT-MAINARDI Lucas</t>
  </si>
  <si>
    <t>NOGENT LE BERNARD</t>
  </si>
  <si>
    <t>38 Rue de la Poste</t>
  </si>
  <si>
    <t>bernardmainardi@gmail.com</t>
  </si>
  <si>
    <t>KINDROZ</t>
  </si>
  <si>
    <t>KINDROZ Martin</t>
  </si>
  <si>
    <t>105 Ter Rue du Docteur Godard</t>
  </si>
  <si>
    <t>elodie.dagoneau@laposte.net</t>
  </si>
  <si>
    <t>PANCHER</t>
  </si>
  <si>
    <t>Lewis</t>
  </si>
  <si>
    <t>PANCHER Lewis</t>
  </si>
  <si>
    <t>18 cite de la Promenade</t>
  </si>
  <si>
    <t>laetitia-ta@orange.fr</t>
  </si>
  <si>
    <t>FAGNOT</t>
  </si>
  <si>
    <t>FAGNOT Tom</t>
  </si>
  <si>
    <t>REQUEIL</t>
  </si>
  <si>
    <t>890 ROUTE DU MOULIN DE COURCELLE</t>
  </si>
  <si>
    <t>thierry.fagnot@ac-nantes.fr</t>
  </si>
  <si>
    <t>COMTE</t>
  </si>
  <si>
    <t>Cloe</t>
  </si>
  <si>
    <t>COMTE Cloe</t>
  </si>
  <si>
    <t>ROEZE SUR SARTHE</t>
  </si>
  <si>
    <t>29  Les Huaudieres</t>
  </si>
  <si>
    <t>vf.comte@orange.fr</t>
  </si>
  <si>
    <t>DELACROIX</t>
  </si>
  <si>
    <t>DELACROIX Theo</t>
  </si>
  <si>
    <t>16 rue du Pre du Bourg</t>
  </si>
  <si>
    <t>e.renard81@laposte.net</t>
  </si>
  <si>
    <t>BENARD</t>
  </si>
  <si>
    <t>Jorys</t>
  </si>
  <si>
    <t>BENARD Jorys</t>
  </si>
  <si>
    <t>26 rue des Campanules</t>
  </si>
  <si>
    <t>alex33.b@free.fr</t>
  </si>
  <si>
    <t>ROUSSELLE</t>
  </si>
  <si>
    <t>ROUSSELLE Theo</t>
  </si>
  <si>
    <t>Route de Chadeniere</t>
  </si>
  <si>
    <t>laetimini72@hotmail.fr</t>
  </si>
  <si>
    <t>FOURMY</t>
  </si>
  <si>
    <t>Mahe</t>
  </si>
  <si>
    <t>FOURMY Mahe</t>
  </si>
  <si>
    <t>LOUE</t>
  </si>
  <si>
    <t>3 impasse des noisetiers</t>
  </si>
  <si>
    <t>anthony.fourmy@wanadoo.fr</t>
  </si>
  <si>
    <t>BAILLIF BEUCHER</t>
  </si>
  <si>
    <t>BAILLIF BEUCHER Enzo</t>
  </si>
  <si>
    <t>4 Impasse des Allouettes</t>
  </si>
  <si>
    <t>02 43 55 19 72</t>
  </si>
  <si>
    <t>06 36 93 19 12</t>
  </si>
  <si>
    <t>emilie.beucher@orange.fr</t>
  </si>
  <si>
    <t>JAVELLE-WILLERS</t>
  </si>
  <si>
    <t>JAVELLE-WILLERS Louka</t>
  </si>
  <si>
    <t>25 rue du Clos des Vignes</t>
  </si>
  <si>
    <t>j.arno.72@hotmail.fr</t>
  </si>
  <si>
    <t>VERITE Clement</t>
  </si>
  <si>
    <t>1 allee de salvert</t>
  </si>
  <si>
    <t>manubouzeau@hotmail.fr</t>
  </si>
  <si>
    <t>DUBOIS Ethan</t>
  </si>
  <si>
    <t>13, Rue des Jardins</t>
  </si>
  <si>
    <t>angeetethan@gmail.com</t>
  </si>
  <si>
    <t>MIGNOT</t>
  </si>
  <si>
    <t>MIGNOT Antoine</t>
  </si>
  <si>
    <t>COURTILLERS</t>
  </si>
  <si>
    <t>1 rue abbe pierre</t>
  </si>
  <si>
    <t>Charlene.lyon@hotmail.fr</t>
  </si>
  <si>
    <t>Aubin</t>
  </si>
  <si>
    <t>DUPONT Aubin</t>
  </si>
  <si>
    <t>124 rue Felix Geneslay</t>
  </si>
  <si>
    <t>alice.pincon49@gmail.com</t>
  </si>
  <si>
    <t>BOISSIERE</t>
  </si>
  <si>
    <t>BOISSIERE Arthur</t>
  </si>
  <si>
    <t>CONGE SUR ORNE</t>
  </si>
  <si>
    <t>La bouteillerie</t>
  </si>
  <si>
    <t>angel.boboss@orange.fr</t>
  </si>
  <si>
    <t>BOUYGUES</t>
  </si>
  <si>
    <t>BOUYGUES Owen</t>
  </si>
  <si>
    <t>LE MANS S.O MAINE</t>
  </si>
  <si>
    <t>17 bis boulevard Robert Jarry</t>
  </si>
  <si>
    <t>faustineduval@hotmail.com</t>
  </si>
  <si>
    <t>DALENCON</t>
  </si>
  <si>
    <t>DALENCON Leo</t>
  </si>
  <si>
    <t>900 La Gasserie</t>
  </si>
  <si>
    <t>dalenconvincent@gmail.com</t>
  </si>
  <si>
    <t>VOVARD-ROUSSEAU</t>
  </si>
  <si>
    <t>Basile</t>
  </si>
  <si>
    <t>VOVARD-ROUSSEAU Basile</t>
  </si>
  <si>
    <t>6 rue de l'Esperance</t>
  </si>
  <si>
    <t>r.didine@wanadoo.fr</t>
  </si>
  <si>
    <t>FOURNIER</t>
  </si>
  <si>
    <t>FOURNIER Maxence</t>
  </si>
  <si>
    <t>1 Allee des Mandolines</t>
  </si>
  <si>
    <t>fab-f@hotmail.fr</t>
  </si>
  <si>
    <t>FERRAGU</t>
  </si>
  <si>
    <t>Matteo</t>
  </si>
  <si>
    <t>FERRAGU Matteo</t>
  </si>
  <si>
    <t>23 Route du Creux</t>
  </si>
  <si>
    <t>julie.ferragu@live.fr</t>
  </si>
  <si>
    <t>CORBIN</t>
  </si>
  <si>
    <t>Ezio</t>
  </si>
  <si>
    <t>CORBIN Ezio</t>
  </si>
  <si>
    <t>3 rue de Verdun</t>
  </si>
  <si>
    <t>julie.richard7272@gmail.com</t>
  </si>
  <si>
    <t>GAUTIER LELAIS</t>
  </si>
  <si>
    <t>Mathéo</t>
  </si>
  <si>
    <t>GAUTIER LELAIS Mathéo</t>
  </si>
  <si>
    <t>41 Rue Charles Palier</t>
  </si>
  <si>
    <t>dadou72340@hotmail.fr</t>
  </si>
  <si>
    <t>CAHU</t>
  </si>
  <si>
    <t>CAHU Thomas</t>
  </si>
  <si>
    <t>7 rue de bellevue</t>
  </si>
  <si>
    <t>nicocahu@aol.fr</t>
  </si>
  <si>
    <t>Théotime</t>
  </si>
  <si>
    <t>SAINT-LEGER Théotime</t>
  </si>
  <si>
    <t>ludosl@yahoo.fr</t>
  </si>
  <si>
    <t>DUREPAIRE</t>
  </si>
  <si>
    <t>Justin</t>
  </si>
  <si>
    <t>DUREPAIRE Justin</t>
  </si>
  <si>
    <t>Yvré-l'Évêque</t>
  </si>
  <si>
    <t>13 Avenue Du Maine</t>
  </si>
  <si>
    <t>sandralienard2@outlook.fr</t>
  </si>
  <si>
    <t>BASTER</t>
  </si>
  <si>
    <t>Ayélé</t>
  </si>
  <si>
    <t>BASTER Ayélé</t>
  </si>
  <si>
    <t>92 rue d'Eitchal</t>
  </si>
  <si>
    <t>ngouadandochristelle@yahoo.fr</t>
  </si>
  <si>
    <t>Izuwa</t>
  </si>
  <si>
    <t>BASTER Izuwa</t>
  </si>
  <si>
    <t>92 Rue d'Eichtal</t>
  </si>
  <si>
    <t>Apt 38</t>
  </si>
  <si>
    <t>GOUVARY</t>
  </si>
  <si>
    <t>Gédéon</t>
  </si>
  <si>
    <t>GOUVARY Gédéon</t>
  </si>
  <si>
    <t>Brette-les-Pins</t>
  </si>
  <si>
    <t>53 Rue Des Sittelles</t>
  </si>
  <si>
    <t>petitelise@orange.fr</t>
  </si>
  <si>
    <t>BENIZE</t>
  </si>
  <si>
    <t>BENIZE Marius</t>
  </si>
  <si>
    <t>24 Rue Du Clos Saint-Georges</t>
  </si>
  <si>
    <t>claudegresle@yahoo.fr</t>
  </si>
  <si>
    <t>SANTINI</t>
  </si>
  <si>
    <t>SANTINI Lucas</t>
  </si>
  <si>
    <t>9 rue de la Pointe</t>
  </si>
  <si>
    <t>nicolassantini@yahoo.fr</t>
  </si>
  <si>
    <t>QUENEA</t>
  </si>
  <si>
    <t>Lila</t>
  </si>
  <si>
    <t>QUENEA Lila</t>
  </si>
  <si>
    <t>480 Lieu Dit Les Guemardieres</t>
  </si>
  <si>
    <t>sandrine.quenea@gmail.com</t>
  </si>
  <si>
    <t>DA CUNHA</t>
  </si>
  <si>
    <t>Fernando</t>
  </si>
  <si>
    <t>DA CUNHA Fernando</t>
  </si>
  <si>
    <t>Guecelard</t>
  </si>
  <si>
    <t>12, rue salvador Dali</t>
  </si>
  <si>
    <t>dacunha.lionel@free.fr</t>
  </si>
  <si>
    <t>Nathael</t>
  </si>
  <si>
    <t>THOMAS-POYER Nathael</t>
  </si>
  <si>
    <t>Arnage</t>
  </si>
  <si>
    <t>7 Impasse Des Églantiers</t>
  </si>
  <si>
    <t>apoyer72@gmail.com</t>
  </si>
  <si>
    <t>ALBERIC</t>
  </si>
  <si>
    <t>Dean</t>
  </si>
  <si>
    <t>ALBERIC Dean</t>
  </si>
  <si>
    <t>Voivres - les - Le Mans</t>
  </si>
  <si>
    <t>6 Allée des Champs</t>
  </si>
  <si>
    <t>david.alberic@hotmail.com</t>
  </si>
  <si>
    <t>LITEAU</t>
  </si>
  <si>
    <t>Titouan</t>
  </si>
  <si>
    <t>LITEAU Titouan</t>
  </si>
  <si>
    <t>01 Impasse Victor Hugo</t>
  </si>
  <si>
    <t>pascal.liteau@wanadoo.fr</t>
  </si>
  <si>
    <t>VALENTIN</t>
  </si>
  <si>
    <t>Sasha</t>
  </si>
  <si>
    <t>VALENTIN Sasha</t>
  </si>
  <si>
    <t>2 Allée Des Lyres</t>
  </si>
  <si>
    <t>celia_jo@hotmail.fr</t>
  </si>
  <si>
    <t>LEROY</t>
  </si>
  <si>
    <t>Morgane</t>
  </si>
  <si>
    <t>LEROY Morgane</t>
  </si>
  <si>
    <t>Challes</t>
  </si>
  <si>
    <t>4 Le Pré Du Croissant</t>
  </si>
  <si>
    <t>karine_siard@hotmail.fr</t>
  </si>
  <si>
    <t>MOROSOLLI</t>
  </si>
  <si>
    <t>Ywen</t>
  </si>
  <si>
    <t>MOROSOLLI Ywen</t>
  </si>
  <si>
    <t>Moncé-en-Belin</t>
  </si>
  <si>
    <t>Impasse Du Petit Gandelin</t>
  </si>
  <si>
    <t>magwen35@yahoo.fr</t>
  </si>
  <si>
    <t>Arsène</t>
  </si>
  <si>
    <t>DROUET Arsène</t>
  </si>
  <si>
    <t>4 Lieu Dit La Brebionniere</t>
  </si>
  <si>
    <t>drouet_gp@hotmail.com</t>
  </si>
  <si>
    <t>SABAN</t>
  </si>
  <si>
    <t>SABAN Louis</t>
  </si>
  <si>
    <t>26 Rue De Burgos</t>
  </si>
  <si>
    <t>sabsavarre@yahoo.fr</t>
  </si>
  <si>
    <t>TACHOT SURCIN</t>
  </si>
  <si>
    <t>TACHOT SURCIN Romane</t>
  </si>
  <si>
    <t>203 chemin de Fontay</t>
  </si>
  <si>
    <t>romuald.surcin@gmail.com</t>
  </si>
  <si>
    <t>GREORY-GARREAU</t>
  </si>
  <si>
    <t>Roméo</t>
  </si>
  <si>
    <t>GREORY-GARREAU Roméo</t>
  </si>
  <si>
    <t>Voivres-lès-le-Mans</t>
  </si>
  <si>
    <t>Le Clos De La Cailloterie</t>
  </si>
  <si>
    <t>famillegreorygarreau@gmail.com</t>
  </si>
  <si>
    <t>Aloïs</t>
  </si>
  <si>
    <t>GREORY-GARREAU Aloïs</t>
  </si>
  <si>
    <t>PERRIOT</t>
  </si>
  <si>
    <t>Lizy</t>
  </si>
  <si>
    <t>PERRIOT Lizy</t>
  </si>
  <si>
    <t xml:space="preserve">LA BAZOGE </t>
  </si>
  <si>
    <t>47 rue de la Madeleine</t>
  </si>
  <si>
    <t>stephanie.perriot@icloud.com</t>
  </si>
  <si>
    <t>GAUTHIER Gabriel</t>
  </si>
  <si>
    <t>6 Rue de l Ancienne Bascule</t>
  </si>
  <si>
    <t>CHOLEAU</t>
  </si>
  <si>
    <t>CHOLEAU Jules</t>
  </si>
  <si>
    <t>6 Rue  Froger</t>
  </si>
  <si>
    <t>fcholeau@yahoo.fr</t>
  </si>
  <si>
    <t>MACAREZ</t>
  </si>
  <si>
    <t>MACAREZ Mathis</t>
  </si>
  <si>
    <t>Solesmes</t>
  </si>
  <si>
    <t>2 ter rue Marchande</t>
  </si>
  <si>
    <t>mathismacarez.buisness@gmail.com</t>
  </si>
  <si>
    <t>ROUAULT</t>
  </si>
  <si>
    <t>ROUAULT Eliott</t>
  </si>
  <si>
    <t>33 Rue De Sargé</t>
  </si>
  <si>
    <t>sandrine_batteux@yahoo.fr</t>
  </si>
  <si>
    <t>ANDRE</t>
  </si>
  <si>
    <t>Loukas</t>
  </si>
  <si>
    <t>ANDRE Loukas</t>
  </si>
  <si>
    <t>20 rue des Ormes</t>
  </si>
  <si>
    <t>aline.legros@yahoo.fr</t>
  </si>
  <si>
    <t>LEVERT</t>
  </si>
  <si>
    <t>LEVERT Clémence</t>
  </si>
  <si>
    <t>nuillé le jallais</t>
  </si>
  <si>
    <t>22 rue de bellevue</t>
  </si>
  <si>
    <t>lilou_72_8@hotmail.com</t>
  </si>
  <si>
    <t>Marcus</t>
  </si>
  <si>
    <t>RENAULT Marcus</t>
  </si>
  <si>
    <t>SOULIGNE SOUS BALLON</t>
  </si>
  <si>
    <t>10 bis chemin de l'Aunay</t>
  </si>
  <si>
    <t>mathilde.xavierrenault@gmail.com</t>
  </si>
  <si>
    <t>DESNOES</t>
  </si>
  <si>
    <t>Soline</t>
  </si>
  <si>
    <t>DESNOES Soline</t>
  </si>
  <si>
    <t>SOUILLE</t>
  </si>
  <si>
    <t>2 cours des rottes</t>
  </si>
  <si>
    <t>laure.desnoes@laposte.net</t>
  </si>
  <si>
    <t>LE HEN</t>
  </si>
  <si>
    <t>LE HEN Jules</t>
  </si>
  <si>
    <t>220 Route De Moiré</t>
  </si>
  <si>
    <t>marlene.rouaud@hotmail.fr</t>
  </si>
  <si>
    <t>STRUGA</t>
  </si>
  <si>
    <t>STRUGA Sacha</t>
  </si>
  <si>
    <t>7 IMPASSE DES SABLONS</t>
  </si>
  <si>
    <t>annelen.struga@orange.fr</t>
  </si>
  <si>
    <t>CHARLOT</t>
  </si>
  <si>
    <t>Elsa</t>
  </si>
  <si>
    <t>CHARLOT Elsa</t>
  </si>
  <si>
    <t>1244 route des boires</t>
  </si>
  <si>
    <t>hugues.charlot@orange.fr</t>
  </si>
  <si>
    <t>EON</t>
  </si>
  <si>
    <t>EON Nolhan</t>
  </si>
  <si>
    <t>Maresché</t>
  </si>
  <si>
    <t>Rue De La Cohue</t>
  </si>
  <si>
    <t>marine.gautier24@orange.fr</t>
  </si>
  <si>
    <t>Trystan</t>
  </si>
  <si>
    <t>JOUBERT Trystan</t>
  </si>
  <si>
    <t>15 Impasse Des Marronniers</t>
  </si>
  <si>
    <t>annefalquet64@gmail.com</t>
  </si>
  <si>
    <t>CHAUVIN</t>
  </si>
  <si>
    <t>CHAUVIN Gabriel</t>
  </si>
  <si>
    <t>Guécélard</t>
  </si>
  <si>
    <t>39 Chemin De Constantine</t>
  </si>
  <si>
    <t>maerob@yahoo.co.uk</t>
  </si>
  <si>
    <t>HUMBERT</t>
  </si>
  <si>
    <t>HUMBERT Arthur</t>
  </si>
  <si>
    <t>25 chemin de la papiniere</t>
  </si>
  <si>
    <t>alehumbert@gmail.com</t>
  </si>
  <si>
    <t>HUMBERT Victor</t>
  </si>
  <si>
    <t>MIREY</t>
  </si>
  <si>
    <t>Clément</t>
  </si>
  <si>
    <t>MIREY Clément</t>
  </si>
  <si>
    <t>4 Allée Dom Édouard Clerc</t>
  </si>
  <si>
    <t>christine.christof@orange.fr</t>
  </si>
  <si>
    <t>JULIOT</t>
  </si>
  <si>
    <t>JULIOT Arthur</t>
  </si>
  <si>
    <t>Le Luart</t>
  </si>
  <si>
    <t>20 Rue Du Petit Saint-Jean</t>
  </si>
  <si>
    <t>gwenji@wanadoo.fr</t>
  </si>
  <si>
    <t>CENDEBEE AÏECH</t>
  </si>
  <si>
    <t>Anna</t>
  </si>
  <si>
    <t>CENDEBEE AÏECH Anna</t>
  </si>
  <si>
    <t>SABLE SUR SARTHE</t>
  </si>
  <si>
    <t>22 bis boulevard de la gare</t>
  </si>
  <si>
    <t>cendebee.christophe@orange.fr</t>
  </si>
  <si>
    <t>MOREAU</t>
  </si>
  <si>
    <t>MOREAU Fabien</t>
  </si>
  <si>
    <t>2 Rue Des Greluchons</t>
  </si>
  <si>
    <t>letourneauseverine@orange.fr</t>
  </si>
  <si>
    <t>LEROUX</t>
  </si>
  <si>
    <t>Nohan</t>
  </si>
  <si>
    <t>LEROUX Nohan</t>
  </si>
  <si>
    <t>Montfort le Gesnois</t>
  </si>
  <si>
    <t>17 rue des coquelicots</t>
  </si>
  <si>
    <t>aurelie.vinault@orange.fr</t>
  </si>
  <si>
    <t>MUDRY</t>
  </si>
  <si>
    <t>Félix</t>
  </si>
  <si>
    <t>MUDRY Félix</t>
  </si>
  <si>
    <t>30 bis grande rue</t>
  </si>
  <si>
    <t>marie-mudry@orange.fr</t>
  </si>
  <si>
    <t>ROMAN-PEREZ</t>
  </si>
  <si>
    <t>ROMAN-PEREZ Thomas</t>
  </si>
  <si>
    <t>La Bazoge</t>
  </si>
  <si>
    <t>18 Rue des capucines</t>
  </si>
  <si>
    <t>thomasrptrp@gmail.com</t>
  </si>
  <si>
    <t>TURCAUD</t>
  </si>
  <si>
    <t>TURCAUD Axel</t>
  </si>
  <si>
    <t>ALLONNES</t>
  </si>
  <si>
    <t>7 Rue de la Bujerie</t>
  </si>
  <si>
    <t>c_anne_sophie@hotmail.com</t>
  </si>
  <si>
    <t>MASSON</t>
  </si>
  <si>
    <t>MASSON Lya</t>
  </si>
  <si>
    <t>4 Route De La Chenardière</t>
  </si>
  <si>
    <t>emiliemarie.masson@gmail.com</t>
  </si>
  <si>
    <t>BRECHAUD</t>
  </si>
  <si>
    <t>BRECHAUD Léo</t>
  </si>
  <si>
    <t>3 rue du 8 Mai 1945</t>
  </si>
  <si>
    <t>cmichelet87@gmail.com</t>
  </si>
  <si>
    <t>CULERIER BOURLES</t>
  </si>
  <si>
    <t>Maelys</t>
  </si>
  <si>
    <t>CULERIER BOURLES Maelys</t>
  </si>
  <si>
    <t>La Milesse</t>
  </si>
  <si>
    <t>12 rue du pont du morand</t>
  </si>
  <si>
    <t>sylvie.felix12@gmail.com</t>
  </si>
  <si>
    <t>Yael</t>
  </si>
  <si>
    <t>CULERIER BOURLES Yael</t>
  </si>
  <si>
    <t>12 rue Le Pont Morand</t>
  </si>
  <si>
    <t>GOUEDARD</t>
  </si>
  <si>
    <t>GOUEDARD Come</t>
  </si>
  <si>
    <t>Saint Saturnin</t>
  </si>
  <si>
    <t>1 rue de la verrerie</t>
  </si>
  <si>
    <t>06.82.64.53.80</t>
  </si>
  <si>
    <t>gouedard.eln@sfr.fr</t>
  </si>
  <si>
    <t>LEGO</t>
  </si>
  <si>
    <t>Manon</t>
  </si>
  <si>
    <t>LEGO Manon</t>
  </si>
  <si>
    <t>Spay</t>
  </si>
  <si>
    <t>37, rue des Cèdres</t>
  </si>
  <si>
    <t>c79line@gmail.com</t>
  </si>
  <si>
    <t>CHERON</t>
  </si>
  <si>
    <t>CHERON Jules</t>
  </si>
  <si>
    <t>Louplande</t>
  </si>
  <si>
    <t>Le Pré Bocage</t>
  </si>
  <si>
    <t>samuel_cheronfr@yahoo.fr</t>
  </si>
  <si>
    <t>FOLLIGNE</t>
  </si>
  <si>
    <t>FOLLIGNE Ewen</t>
  </si>
  <si>
    <t>58 bis rue du 8 mai 1975</t>
  </si>
  <si>
    <t>qfolli@gmail.com</t>
  </si>
  <si>
    <t>BEFFY</t>
  </si>
  <si>
    <t>Nino</t>
  </si>
  <si>
    <t>BEFFY Nino</t>
  </si>
  <si>
    <t>luceau</t>
  </si>
  <si>
    <t>le bournais</t>
  </si>
  <si>
    <t>pgb1@hotmail.fr</t>
  </si>
  <si>
    <t>BENNOUR</t>
  </si>
  <si>
    <t>Yasmine</t>
  </si>
  <si>
    <t>BENNOUR Yasmine</t>
  </si>
  <si>
    <t>27 Rue André Dailland</t>
  </si>
  <si>
    <t>veronique.bennour@gmail.com</t>
  </si>
  <si>
    <t>GUILLET</t>
  </si>
  <si>
    <t>Lisa</t>
  </si>
  <si>
    <t>GUILLET Lisa</t>
  </si>
  <si>
    <t>Marcilly sur Maulne</t>
  </si>
  <si>
    <t>La Bergeonnerie</t>
  </si>
  <si>
    <t>celetiss@gmail.com</t>
  </si>
  <si>
    <t>BOULAY</t>
  </si>
  <si>
    <t>Ewan</t>
  </si>
  <si>
    <t>BOULAY Ewan</t>
  </si>
  <si>
    <t>66 Rue Principale</t>
  </si>
  <si>
    <t>f.boulay.poupy@gmail.com</t>
  </si>
  <si>
    <t>Lilian</t>
  </si>
  <si>
    <t>HUARD Lilian</t>
  </si>
  <si>
    <t>22 rue de la Fromendière</t>
  </si>
  <si>
    <t>loic.huard@neuf.fr</t>
  </si>
  <si>
    <t>FERRON</t>
  </si>
  <si>
    <t>Mattéo</t>
  </si>
  <si>
    <t>FERRON Mattéo</t>
  </si>
  <si>
    <t>SAINT MARS LA BRIERE</t>
  </si>
  <si>
    <t>123 Chemin De Montalon</t>
  </si>
  <si>
    <t>melpatas1@gmail.com</t>
  </si>
  <si>
    <t>DORMEAU BLAIZOT</t>
  </si>
  <si>
    <t>Charli</t>
  </si>
  <si>
    <t>DORMEAU BLAIZOT Charli</t>
  </si>
  <si>
    <t>82 Rue D'isaac</t>
  </si>
  <si>
    <t>pamblaizot@gmail.com</t>
  </si>
  <si>
    <t>LESAGE</t>
  </si>
  <si>
    <t>Anaïs</t>
  </si>
  <si>
    <t>LESAGE Anaïs</t>
  </si>
  <si>
    <t>Teloché</t>
  </si>
  <si>
    <t>10 Rue des Hirondelles</t>
  </si>
  <si>
    <t>jeromelesage@cegetel.net</t>
  </si>
  <si>
    <t>PRADO</t>
  </si>
  <si>
    <t>PRADO Robin</t>
  </si>
  <si>
    <t>Ségrie</t>
  </si>
  <si>
    <t>13 Rue Pierreuse</t>
  </si>
  <si>
    <t>prado_ronny@yahoo.fr</t>
  </si>
  <si>
    <t>BEAURY</t>
  </si>
  <si>
    <t>BEAURY Louis</t>
  </si>
  <si>
    <t>Saint-Marceau</t>
  </si>
  <si>
    <t>71 Route de Teillé</t>
  </si>
  <si>
    <t>sabrina.sadier@orange.fr</t>
  </si>
  <si>
    <t>DHOMMÉE</t>
  </si>
  <si>
    <t>DHOMMÉE Nathan</t>
  </si>
  <si>
    <t>chahaignes</t>
  </si>
  <si>
    <t>2 lieu dit la cailletière</t>
  </si>
  <si>
    <t>dhommeerougier@gmail.com</t>
  </si>
  <si>
    <t>DUFLOS</t>
  </si>
  <si>
    <t>DUFLOS Axel</t>
  </si>
  <si>
    <t>Montbizot</t>
  </si>
  <si>
    <t>15 place de l'église</t>
  </si>
  <si>
    <t>annesophie.lair@outlook.com</t>
  </si>
  <si>
    <t>LEROYER</t>
  </si>
  <si>
    <t>LEROYER Ugo</t>
  </si>
  <si>
    <t>Beillé</t>
  </si>
  <si>
    <t>6 Rue De La mare</t>
  </si>
  <si>
    <t>emmanuel.leroyer@orange.fr</t>
  </si>
  <si>
    <t>BITSHILUALUA</t>
  </si>
  <si>
    <t>Samuel</t>
  </si>
  <si>
    <t>BITSHILUALUA Samuel</t>
  </si>
  <si>
    <t>68 rue de Villeneuve</t>
  </si>
  <si>
    <t>thibault.dublanchet@paris.fr</t>
  </si>
  <si>
    <t>VALLÉE DALI</t>
  </si>
  <si>
    <t>VALLÉE DALI Nolan</t>
  </si>
  <si>
    <t>Moncé en Belin</t>
  </si>
  <si>
    <t>16 Allée des Eglantiers</t>
  </si>
  <si>
    <t>06 09 99 55 28</t>
  </si>
  <si>
    <t>boitadada@gmail.com</t>
  </si>
  <si>
    <t>Eden</t>
  </si>
  <si>
    <t>ROGER Eden</t>
  </si>
  <si>
    <t>Conlie</t>
  </si>
  <si>
    <t>14 Rue De Tennie</t>
  </si>
  <si>
    <t>GUEDON</t>
  </si>
  <si>
    <t>Marceau</t>
  </si>
  <si>
    <t>GUEDON Marceau</t>
  </si>
  <si>
    <t>Ruaudin</t>
  </si>
  <si>
    <t>14 rue des Pinsons</t>
  </si>
  <si>
    <t>guedon.pierre@hotmail.fr</t>
  </si>
  <si>
    <t>Inès</t>
  </si>
  <si>
    <t>ROUSSELLE Inès</t>
  </si>
  <si>
    <t>SAINT-MARCEAU</t>
  </si>
  <si>
    <t xml:space="preserve">route de la Chadenière </t>
  </si>
  <si>
    <t>laetimiri72@hotmail.fr</t>
  </si>
  <si>
    <t>GAUDIN</t>
  </si>
  <si>
    <t>GAUDIN Tiago</t>
  </si>
  <si>
    <t>14 Route De Suré</t>
  </si>
  <si>
    <t>estelle.bigot@live.fr</t>
  </si>
  <si>
    <t>ROBIN</t>
  </si>
  <si>
    <t>ROBIN Arthur</t>
  </si>
  <si>
    <t>SAINT REMY DES MONTS</t>
  </si>
  <si>
    <t>7 Rue Du Manoir</t>
  </si>
  <si>
    <t>isabellegoulette@outlook.fr</t>
  </si>
  <si>
    <t>Mathys</t>
  </si>
  <si>
    <t>ROBIN Mathys</t>
  </si>
  <si>
    <t>HAMELIN</t>
  </si>
  <si>
    <t>Edgar</t>
  </si>
  <si>
    <t>HAMELIN Edgar</t>
  </si>
  <si>
    <t>LA MILESSE</t>
  </si>
  <si>
    <t>6 rue des acacias</t>
  </si>
  <si>
    <t>alexia.chaillou@wanadoo.fr</t>
  </si>
  <si>
    <t>MARTIN</t>
  </si>
  <si>
    <t>Chloé</t>
  </si>
  <si>
    <t>MARTIN Chloé</t>
  </si>
  <si>
    <t>SAINT SATURNIN</t>
  </si>
  <si>
    <t>22 allée P. Gauguin</t>
  </si>
  <si>
    <t>fred.martin72@gmail.com</t>
  </si>
  <si>
    <t>MARTIN Valentin</t>
  </si>
  <si>
    <t>22 allée Paul Gauguin</t>
  </si>
  <si>
    <t>GAIGNARD</t>
  </si>
  <si>
    <t>Flavien</t>
  </si>
  <si>
    <t>GAIGNARD Flavien</t>
  </si>
  <si>
    <t>7 rue des Bleuets</t>
  </si>
  <si>
    <t>02 43 62 04 91</t>
  </si>
  <si>
    <t>06 48 74 55 20</t>
  </si>
  <si>
    <t>sylvaingaignard@sfr.fr</t>
  </si>
  <si>
    <t>MUSSARD</t>
  </si>
  <si>
    <t>MUSSARD Malo</t>
  </si>
  <si>
    <t>La Chapelle saint Aubin</t>
  </si>
  <si>
    <t>Route de degré</t>
  </si>
  <si>
    <t>La Mare Noire</t>
  </si>
  <si>
    <t>heloise.herve7@gmail.com</t>
  </si>
  <si>
    <t>PERAUT Louis</t>
  </si>
  <si>
    <t>Les surgettières</t>
  </si>
  <si>
    <t>les surgettières</t>
  </si>
  <si>
    <t>JARDIN PICARD</t>
  </si>
  <si>
    <t>Erwan</t>
  </si>
  <si>
    <t>JARDIN PICARD Erwan</t>
  </si>
  <si>
    <t>18 Rue Assia Djebar</t>
  </si>
  <si>
    <t>jardinpicard@gmail.com</t>
  </si>
  <si>
    <t>VALLEE Antoine</t>
  </si>
  <si>
    <t>19 Rue Courard</t>
  </si>
  <si>
    <t>nnvallee@gmail.com</t>
  </si>
  <si>
    <t>BAILLARD</t>
  </si>
  <si>
    <t>Alexis</t>
  </si>
  <si>
    <t>BAILLARD Alexis</t>
  </si>
  <si>
    <t>NEUVY EN CHAMPAGNE</t>
  </si>
  <si>
    <t>1 rue du Lavoir</t>
  </si>
  <si>
    <t>COTTY</t>
  </si>
  <si>
    <t>Celia</t>
  </si>
  <si>
    <t>COTTY Celia</t>
  </si>
  <si>
    <t>Fercé-sur-Sarthe</t>
  </si>
  <si>
    <t>11 rue Du Bordage</t>
  </si>
  <si>
    <t>justijul@hotmail.com</t>
  </si>
  <si>
    <t>Elina</t>
  </si>
  <si>
    <t>MOQUET Elina</t>
  </si>
  <si>
    <t>24 Rue Auguste Lemercier</t>
  </si>
  <si>
    <t>LEPAGE</t>
  </si>
  <si>
    <t>Emilien</t>
  </si>
  <si>
    <t>LEPAGE Emilien</t>
  </si>
  <si>
    <t>39 Rue Du Fort</t>
  </si>
  <si>
    <t>maevalepage@gmail.com</t>
  </si>
  <si>
    <t>LE GLATIN</t>
  </si>
  <si>
    <t>LE GLATIN Nathan</t>
  </si>
  <si>
    <t>5 rue Saint Léonard</t>
  </si>
  <si>
    <t>leglatin.nicolas@gmail.com</t>
  </si>
  <si>
    <t>CHARBONNEAU</t>
  </si>
  <si>
    <t>CHARBONNEAU Arthur</t>
  </si>
  <si>
    <t>Étival-lès-le-Mans</t>
  </si>
  <si>
    <t>11 Cours Erin Brockovitch</t>
  </si>
  <si>
    <t>marie-gautier21@protonmail.com</t>
  </si>
  <si>
    <t>BEN N'JIMA</t>
  </si>
  <si>
    <t>BEN N'JIMA Lila</t>
  </si>
  <si>
    <t xml:space="preserve">2 rue de la quinte </t>
  </si>
  <si>
    <t>marilou.achenkour@gmail.com</t>
  </si>
  <si>
    <t>PICHON</t>
  </si>
  <si>
    <t>May</t>
  </si>
  <si>
    <t>PICHON May</t>
  </si>
  <si>
    <t>7 rue de l'ormeau</t>
  </si>
  <si>
    <t>juliaplessis@gmail.com</t>
  </si>
  <si>
    <t>PINOT</t>
  </si>
  <si>
    <t>PINOT Hugo</t>
  </si>
  <si>
    <t>Lombron</t>
  </si>
  <si>
    <t>909 Route De Saint-Célerin</t>
  </si>
  <si>
    <t>l-pinot@orange.fr</t>
  </si>
  <si>
    <t>LEBOUIL</t>
  </si>
  <si>
    <t>LEBOUIL Mathias</t>
  </si>
  <si>
    <t>courceboeufs</t>
  </si>
  <si>
    <t>Le champ de devant</t>
  </si>
  <si>
    <t>benoit_sabrina@orange.fr</t>
  </si>
  <si>
    <t>CHAVIGNAUD</t>
  </si>
  <si>
    <t>CHAVIGNAUD Léo</t>
  </si>
  <si>
    <t>34 RUE DU SOUVENIR</t>
  </si>
  <si>
    <t>cokelinachav@hotmail.fr</t>
  </si>
  <si>
    <t>VALLÉE</t>
  </si>
  <si>
    <t>Timoté</t>
  </si>
  <si>
    <t>VALLÉE Timoté</t>
  </si>
  <si>
    <t>SAINT GEORGES DU BOIS</t>
  </si>
  <si>
    <t xml:space="preserve">Le Grand Beauvais </t>
  </si>
  <si>
    <t>manou-sam@yahoo.fr</t>
  </si>
  <si>
    <t>TRONCHET</t>
  </si>
  <si>
    <t>TRONCHET Marius</t>
  </si>
  <si>
    <t>Cures</t>
  </si>
  <si>
    <t>Les chevalleries</t>
  </si>
  <si>
    <t>stany@live.fr</t>
  </si>
  <si>
    <t>Lazzaro</t>
  </si>
  <si>
    <t>MARTIN Lazzaro</t>
  </si>
  <si>
    <t xml:space="preserve">mulsanne </t>
  </si>
  <si>
    <t xml:space="preserve">7 rue des cedres </t>
  </si>
  <si>
    <t>matachillamartin@gmail.com</t>
  </si>
  <si>
    <t>GREMILLON</t>
  </si>
  <si>
    <t>Anthonin</t>
  </si>
  <si>
    <t>GREMILLON Anthonin</t>
  </si>
  <si>
    <t>16 Rue Fernand Furet</t>
  </si>
  <si>
    <t>mathilde.courcier@yahoo.fr</t>
  </si>
  <si>
    <t>GREMILLON Louison</t>
  </si>
  <si>
    <t>16 rue Fernand FURET</t>
  </si>
  <si>
    <t>GLANDIERE</t>
  </si>
  <si>
    <t>GLANDIERE Sacha</t>
  </si>
  <si>
    <t>Cherreau</t>
  </si>
  <si>
    <t>14 Rue Marius Cronier</t>
  </si>
  <si>
    <t>lafamille72@hotmail.fr</t>
  </si>
  <si>
    <t>BOIGNE-BELLENFANT</t>
  </si>
  <si>
    <t>BOIGNE-BELLENFANT Louis</t>
  </si>
  <si>
    <t>3 Chemin Divori</t>
  </si>
  <si>
    <t>gilduin.boigne@orange.fr</t>
  </si>
  <si>
    <t>SOUVIGNET</t>
  </si>
  <si>
    <t>SOUVIGNET Pierre</t>
  </si>
  <si>
    <t>Mulsanne</t>
  </si>
  <si>
    <t>29 Rue Du Petit Hermitage</t>
  </si>
  <si>
    <t>isabelle1.souvignet@hotmail.fr</t>
  </si>
  <si>
    <t>QUATCOUX</t>
  </si>
  <si>
    <t>Tristan</t>
  </si>
  <si>
    <t>QUATCOUX Tristan</t>
  </si>
  <si>
    <t>Rouez</t>
  </si>
  <si>
    <t>12 rue Clément Veau</t>
  </si>
  <si>
    <t>LOPES</t>
  </si>
  <si>
    <t>Noham</t>
  </si>
  <si>
    <t>LOPES Noham</t>
  </si>
  <si>
    <t>VALLONS SUR GEE</t>
  </si>
  <si>
    <t xml:space="preserve">2 route de Pirmil </t>
  </si>
  <si>
    <t>mlopes76000@gmail.com</t>
  </si>
  <si>
    <t>LOUTELLIER</t>
  </si>
  <si>
    <t>LOUTELLIER Nolhan</t>
  </si>
  <si>
    <t>Loué</t>
  </si>
  <si>
    <t>9 Hameau De La Barattiere</t>
  </si>
  <si>
    <t>stefany.72@hotmail.fr</t>
  </si>
  <si>
    <t>BOUET JOULIN</t>
  </si>
  <si>
    <t>Nathéo</t>
  </si>
  <si>
    <t>BOUET JOULIN Nathéo</t>
  </si>
  <si>
    <t>Bazouges Cré sur Loir</t>
  </si>
  <si>
    <t>7 Rue Des Bois</t>
  </si>
  <si>
    <t>relooking20@hotmail.fr</t>
  </si>
  <si>
    <t>GROSBOIS</t>
  </si>
  <si>
    <t>Lylou</t>
  </si>
  <si>
    <t>GROSBOIS Lylou</t>
  </si>
  <si>
    <t>Vion</t>
  </si>
  <si>
    <t>1 Rue De La Verdrie</t>
  </si>
  <si>
    <t>sophie_bertin@orange.fr</t>
  </si>
  <si>
    <t>Emeric</t>
  </si>
  <si>
    <t>MASSON Emeric</t>
  </si>
  <si>
    <t>6 Impasse Des Étamines</t>
  </si>
  <si>
    <t>cyrille.masson@laposte.net</t>
  </si>
  <si>
    <t>FREMON</t>
  </si>
  <si>
    <t>Keziane</t>
  </si>
  <si>
    <t>FREMON Keziane</t>
  </si>
  <si>
    <t>10 RUE DES HAUTBOIS</t>
  </si>
  <si>
    <t>lolemy95@hotmail.fr</t>
  </si>
  <si>
    <t>JANVRIN</t>
  </si>
  <si>
    <t>Lounéo</t>
  </si>
  <si>
    <t>JANVRIN Lounéo</t>
  </si>
  <si>
    <t>MAIGNE</t>
  </si>
  <si>
    <t>LIEU DIT LA PELOUSE</t>
  </si>
  <si>
    <t>kaleo25122012@gmail.com</t>
  </si>
  <si>
    <t>GARRY</t>
  </si>
  <si>
    <t>Ilyess</t>
  </si>
  <si>
    <t>GARRY Ilyess</t>
  </si>
  <si>
    <t>4 rue Tournebride</t>
  </si>
  <si>
    <t>mickaelgarry1@gmail.com</t>
  </si>
  <si>
    <t>Lounis</t>
  </si>
  <si>
    <t>GARRY Lounis</t>
  </si>
  <si>
    <t>BELLANGER</t>
  </si>
  <si>
    <t>BELLANGER Tiago</t>
  </si>
  <si>
    <t>BESSE sur BRAYE</t>
  </si>
  <si>
    <t>65 Rue Jean Jaurès</t>
  </si>
  <si>
    <t>06-24-78-03-70</t>
  </si>
  <si>
    <t>lylytisc@gmail.com</t>
  </si>
  <si>
    <t>BROSSE</t>
  </si>
  <si>
    <t>Arnaud</t>
  </si>
  <si>
    <t>BROSSE Arnaud</t>
  </si>
  <si>
    <t>12 Rue de la Rivière</t>
  </si>
  <si>
    <t>06 20 61 79 34</t>
  </si>
  <si>
    <t>cab@apparelo.com</t>
  </si>
  <si>
    <t>FAYET</t>
  </si>
  <si>
    <t>FAYET Simon</t>
  </si>
  <si>
    <t>La Trugalle</t>
  </si>
  <si>
    <t>11 Rue Principale</t>
  </si>
  <si>
    <t>02 53 76 66 57</t>
  </si>
  <si>
    <t>06 30 20 28 49</t>
  </si>
  <si>
    <t>aurelieetludovic@orange.fr</t>
  </si>
  <si>
    <t>MAUTRET</t>
  </si>
  <si>
    <t>MAUTRET Hugo</t>
  </si>
  <si>
    <t>1 Chemin Des Ruches</t>
  </si>
  <si>
    <t>06 61 62 15 10</t>
  </si>
  <si>
    <t>betty.mautret@numericable.fr</t>
  </si>
  <si>
    <t>LEHOUX</t>
  </si>
  <si>
    <t>Tino</t>
  </si>
  <si>
    <t>LEHOUX Tino</t>
  </si>
  <si>
    <t>Lhomme</t>
  </si>
  <si>
    <t>11 Rue René Michel Péan</t>
  </si>
  <si>
    <t>ophelie.lyon@live.fr</t>
  </si>
  <si>
    <t>GOUPIL</t>
  </si>
  <si>
    <t>Théo</t>
  </si>
  <si>
    <t>GOUPIL Théo</t>
  </si>
  <si>
    <t>11 route de la Piguerie</t>
  </si>
  <si>
    <t>elodie_goupil@orange.fr</t>
  </si>
  <si>
    <t>SOREAU</t>
  </si>
  <si>
    <t>SOREAU Louis</t>
  </si>
  <si>
    <t>27 Rue De La Briqueterie</t>
  </si>
  <si>
    <t>soreaujennifer@yahoo.fr</t>
  </si>
  <si>
    <t>GAROUIS</t>
  </si>
  <si>
    <t>Lilo</t>
  </si>
  <si>
    <t>GAROUIS Lilo</t>
  </si>
  <si>
    <t>mezieres sur ponthouin</t>
  </si>
  <si>
    <t>8  rue de la libération</t>
  </si>
  <si>
    <t>aurelie.combe893@orange.fr</t>
  </si>
  <si>
    <t>RAPICAULT</t>
  </si>
  <si>
    <t>Anael</t>
  </si>
  <si>
    <t>RAPICAULT Anael</t>
  </si>
  <si>
    <t>10 lot du Fourniquet</t>
  </si>
  <si>
    <t>arnaud.et.aurore@hotmail.fr</t>
  </si>
  <si>
    <t>BONDOUX</t>
  </si>
  <si>
    <t>BONDOUX Lucas</t>
  </si>
  <si>
    <t>Neuville sur Sarthe</t>
  </si>
  <si>
    <t>12 rue de la Rivière</t>
  </si>
  <si>
    <t>anamaya35@hotmail.fr</t>
  </si>
  <si>
    <t>MASSARD</t>
  </si>
  <si>
    <t>MASSARD Lucas</t>
  </si>
  <si>
    <t>Laigné en Belin</t>
  </si>
  <si>
    <t>Le Petit Patis</t>
  </si>
  <si>
    <t>massardaureliedamien@gmail.com</t>
  </si>
  <si>
    <t>LAROUSSE</t>
  </si>
  <si>
    <t>LAROUSSE Leo</t>
  </si>
  <si>
    <t>25 Rue De Torcé</t>
  </si>
  <si>
    <t>emilie.perroteau@hotmail.com</t>
  </si>
  <si>
    <t>Sophie</t>
  </si>
  <si>
    <t>MANUEL Sophie</t>
  </si>
  <si>
    <t>28 Rue Notre-Dame</t>
  </si>
  <si>
    <t>manuelromain@gmail.com</t>
  </si>
  <si>
    <t>EL ELJ</t>
  </si>
  <si>
    <t>EL ELJ Victor</t>
  </si>
  <si>
    <t>47 Rue De Verdun</t>
  </si>
  <si>
    <t>emilie.roquain@hotmail.fr</t>
  </si>
  <si>
    <t>DEJARDIN</t>
  </si>
  <si>
    <t>Kilian</t>
  </si>
  <si>
    <t>DEJARDIN Kilian</t>
  </si>
  <si>
    <t>le breil sur merize</t>
  </si>
  <si>
    <t xml:space="preserve">6 rue du tilleul </t>
  </si>
  <si>
    <t>seb.didi76@outlook.fr</t>
  </si>
  <si>
    <t>LUTAN</t>
  </si>
  <si>
    <t>LUTAN Noah</t>
  </si>
  <si>
    <t>93 Route Des Gatelles</t>
  </si>
  <si>
    <t>lutan.ludivine@icloud.com</t>
  </si>
  <si>
    <t>BENIZE Simon</t>
  </si>
  <si>
    <t>24 rue du Clos Saint Georges</t>
  </si>
  <si>
    <t>BRUNEAU Simon</t>
  </si>
  <si>
    <t>48 Rue Des Batignolles</t>
  </si>
  <si>
    <t>Aurore3585@hotmail.fr</t>
  </si>
  <si>
    <t>TULANE</t>
  </si>
  <si>
    <t>TULANE Pierre</t>
  </si>
  <si>
    <t>5 rue Emile Augier</t>
  </si>
  <si>
    <t>pierre.tulane@gmail.com</t>
  </si>
  <si>
    <t>LEROYER-ANGOT</t>
  </si>
  <si>
    <t>LEROYER-ANGOT Nathan</t>
  </si>
  <si>
    <t>St Saturnin</t>
  </si>
  <si>
    <t>Le moulin de Coutant</t>
  </si>
  <si>
    <t>philippe.leroyer2@orange.fr</t>
  </si>
  <si>
    <t>SEGALEN</t>
  </si>
  <si>
    <t>SEGALEN Louis</t>
  </si>
  <si>
    <t>MEZIERES SOUS LAVARDIN</t>
  </si>
  <si>
    <t>15 Route De Beaumont</t>
  </si>
  <si>
    <t>matsegalen@gmail.com</t>
  </si>
  <si>
    <t>SCHILTZ</t>
  </si>
  <si>
    <t>SCHILTZ Maël</t>
  </si>
  <si>
    <t>Saint-Saturnin</t>
  </si>
  <si>
    <t>6 Rue Ouvrard De Lignières</t>
  </si>
  <si>
    <t>kawa72@free.fr</t>
  </si>
  <si>
    <t>LECHAT</t>
  </si>
  <si>
    <t>LECHAT Enzo</t>
  </si>
  <si>
    <t>14 Rue Sergent Lebouc</t>
  </si>
  <si>
    <t>lechatmickael@yahoo.fr</t>
  </si>
  <si>
    <t>REVERSAT</t>
  </si>
  <si>
    <t>Nathanaël</t>
  </si>
  <si>
    <t>REVERSAT Nathanaël</t>
  </si>
  <si>
    <t>33 Rue Des Fusains</t>
  </si>
  <si>
    <t>o.reversat@yahoo.fr</t>
  </si>
  <si>
    <t>BEUCHET</t>
  </si>
  <si>
    <t>Lysandre</t>
  </si>
  <si>
    <t>BEUCHET Lysandre</t>
  </si>
  <si>
    <t>12 Rue Des Sittelles</t>
  </si>
  <si>
    <t>jennifer.mc-gugan@laposte.net</t>
  </si>
  <si>
    <t>LEMERCIER</t>
  </si>
  <si>
    <t>LEMERCIER Quentin</t>
  </si>
  <si>
    <t>173 Rue D'isaac</t>
  </si>
  <si>
    <t>senechal.ce@gmail.com</t>
  </si>
  <si>
    <t>LEMOINE Adam</t>
  </si>
  <si>
    <t>13 Rue De Saragosse</t>
  </si>
  <si>
    <t>lemoine.ccle@gmail.com</t>
  </si>
  <si>
    <t>DELATTE</t>
  </si>
  <si>
    <t>DELATTE Gauthier</t>
  </si>
  <si>
    <t>16 Boulevard Anatole France</t>
  </si>
  <si>
    <t>beatrice.delatte@gmail.com</t>
  </si>
  <si>
    <t>BRUNEAU Nicolas</t>
  </si>
  <si>
    <t>Nuillé-le-Jalais</t>
  </si>
  <si>
    <t>Ancien Chemin De Connerré À Bouloire</t>
  </si>
  <si>
    <t>La pie qui Couette</t>
  </si>
  <si>
    <t>ptite_ange8@hotmail.com</t>
  </si>
  <si>
    <t>HERRAULT</t>
  </si>
  <si>
    <t>HERRAULT Clément</t>
  </si>
  <si>
    <t>3 Rue De Virrefolet</t>
  </si>
  <si>
    <t>herrault.elodie@gmail.com</t>
  </si>
  <si>
    <t>MORLOT</t>
  </si>
  <si>
    <t>MORLOT Lila</t>
  </si>
  <si>
    <t>1 Allee Des Boskoop</t>
  </si>
  <si>
    <t>morlot.jerome@orange.fr</t>
  </si>
  <si>
    <t>SCALBERT</t>
  </si>
  <si>
    <t>Germain</t>
  </si>
  <si>
    <t>SCALBERT Germain</t>
  </si>
  <si>
    <t>2808 Route De Challes</t>
  </si>
  <si>
    <t>rifaudieres@orange.fr</t>
  </si>
  <si>
    <t>BACHELIER</t>
  </si>
  <si>
    <t>BACHELIER Martin</t>
  </si>
  <si>
    <t>3 Rue Belleborde</t>
  </si>
  <si>
    <t>gbachelier@hotmail.fr</t>
  </si>
  <si>
    <t>NICOLEAU</t>
  </si>
  <si>
    <t>NICOLEAU Maxence</t>
  </si>
  <si>
    <t>Juillé</t>
  </si>
  <si>
    <t>31 bis Rue ue Des Hauts De Sarthe</t>
  </si>
  <si>
    <t>maxlau.caro@gmail.com</t>
  </si>
  <si>
    <t>Virak</t>
  </si>
  <si>
    <t>KHIM Virak</t>
  </si>
  <si>
    <t>Coulaines</t>
  </si>
  <si>
    <t>17 Rue De Carnac</t>
  </si>
  <si>
    <t>07 84 12 62 90</t>
  </si>
  <si>
    <t>07 49 90 78 93</t>
  </si>
  <si>
    <t>LE THEIX-MARAIS</t>
  </si>
  <si>
    <t>LE THEIX-MARAIS Paul</t>
  </si>
  <si>
    <t>24 Rue Du Ponceau</t>
  </si>
  <si>
    <t>justineletheix@live.fr</t>
  </si>
  <si>
    <t>BRIGANT</t>
  </si>
  <si>
    <t>BRIGANT Noé</t>
  </si>
  <si>
    <t>15 Rue D'eichthal</t>
  </si>
  <si>
    <t>bouteillemagali@gmail.com</t>
  </si>
  <si>
    <t>FRESNEAU</t>
  </si>
  <si>
    <t>FRESNEAU Hugo</t>
  </si>
  <si>
    <t>Sans pratique sportive</t>
  </si>
  <si>
    <t>SARCE</t>
  </si>
  <si>
    <t>Le Grand Bois</t>
  </si>
  <si>
    <t>amelie.dupin@wanadoo.fr</t>
  </si>
  <si>
    <t>ABDELMALEK</t>
  </si>
  <si>
    <t>Marwan</t>
  </si>
  <si>
    <t>ABDELMALEK Marwan</t>
  </si>
  <si>
    <t>2 Rue Ernest Foucault</t>
  </si>
  <si>
    <t>sonia.abdelmalek72@gmail.com</t>
  </si>
  <si>
    <t>CAMBOULAS</t>
  </si>
  <si>
    <t>Matthieu</t>
  </si>
  <si>
    <t>CAMBOULAS Matthieu</t>
  </si>
  <si>
    <t>Vibraye</t>
  </si>
  <si>
    <t>1 Square Jacqueline Auriol</t>
  </si>
  <si>
    <t>vinyjojo@gmail.com</t>
  </si>
  <si>
    <t>EL ELJ Tom</t>
  </si>
  <si>
    <t>Océane</t>
  </si>
  <si>
    <t>GAUTIER LELAIS Océane</t>
  </si>
  <si>
    <t>GRUDE</t>
  </si>
  <si>
    <t>GRUDE Titouan</t>
  </si>
  <si>
    <t>3 Allée Du Vignou</t>
  </si>
  <si>
    <t>famillegrude72@outlook.com</t>
  </si>
  <si>
    <t>BUSSON</t>
  </si>
  <si>
    <t>BUSSON Tom</t>
  </si>
  <si>
    <t>Rue Du Carroi De Bourges</t>
  </si>
  <si>
    <t>gwenaelleboussion@yahoo.fr</t>
  </si>
  <si>
    <t>QUEUDEVILLE</t>
  </si>
  <si>
    <t>Christopher</t>
  </si>
  <si>
    <t>QUEUDEVILLE Christopher</t>
  </si>
  <si>
    <t>L'EPINE</t>
  </si>
  <si>
    <t>virginie.royer40@sfr.fr</t>
  </si>
  <si>
    <t>BESNARD Mathéo</t>
  </si>
  <si>
    <t>Beaufay</t>
  </si>
  <si>
    <t>Le Champ De Pacé</t>
  </si>
  <si>
    <t>melanie.thomas2016@gmail.com</t>
  </si>
  <si>
    <t>BOUTOUILLER</t>
  </si>
  <si>
    <t>Kean</t>
  </si>
  <si>
    <t>BOUTOUILLER Kean</t>
  </si>
  <si>
    <t>2 rue des chardonnerets</t>
  </si>
  <si>
    <t>gilondorothee@gmail.com</t>
  </si>
  <si>
    <t>PLESSIS LE GOURRIEREC</t>
  </si>
  <si>
    <t>Méwen</t>
  </si>
  <si>
    <t>PLESSIS LE GOURRIEREC Méwen</t>
  </si>
  <si>
    <t>MANSIGNE</t>
  </si>
  <si>
    <t>233 RUE DE LA BRUNERIE</t>
  </si>
  <si>
    <t>karina.plessis@laposte.net</t>
  </si>
  <si>
    <t>CHANDAVOINE</t>
  </si>
  <si>
    <t>Eleonore</t>
  </si>
  <si>
    <t>CHANDAVOINE Eleonore</t>
  </si>
  <si>
    <t>3 Rue Leboindre</t>
  </si>
  <si>
    <t>edchandavoine@yahoo.fr</t>
  </si>
  <si>
    <t>BOIRE</t>
  </si>
  <si>
    <t>BOIRE Alexis</t>
  </si>
  <si>
    <t>32 Rue Paillard Ducléré</t>
  </si>
  <si>
    <t>boire.christophe@numericable.fr</t>
  </si>
  <si>
    <t>COMPAIN</t>
  </si>
  <si>
    <t>Délio</t>
  </si>
  <si>
    <t>COMPAIN Délio</t>
  </si>
  <si>
    <t>27, rue des rouges gorges</t>
  </si>
  <si>
    <t>angeleguy@free.fr</t>
  </si>
  <si>
    <t>MANVIEU</t>
  </si>
  <si>
    <t>MANVIEU Paul</t>
  </si>
  <si>
    <t>32 Rue Des Maillets</t>
  </si>
  <si>
    <t>xavier6032@gmail.com</t>
  </si>
  <si>
    <t>LEDRU GRAVAY</t>
  </si>
  <si>
    <t>Elisa</t>
  </si>
  <si>
    <t>LEDRU GRAVAY Elisa</t>
  </si>
  <si>
    <t>132 Rue D'isaac</t>
  </si>
  <si>
    <t>laurencegravay@gmail.com</t>
  </si>
  <si>
    <t>Elliot</t>
  </si>
  <si>
    <t>LEDRU GRAVAY Elliot</t>
  </si>
  <si>
    <t>HERILLARD</t>
  </si>
  <si>
    <t>HERILLARD Nino</t>
  </si>
  <si>
    <t>14 Rue De Cordoue</t>
  </si>
  <si>
    <t>stephanie.juin@gmail.com</t>
  </si>
  <si>
    <t>MICHAUD</t>
  </si>
  <si>
    <t>MICHAUD Antoine</t>
  </si>
  <si>
    <t xml:space="preserve">18 chemin des peupliers </t>
  </si>
  <si>
    <t>helene.beurrier@free.fr</t>
  </si>
  <si>
    <t>COYNE</t>
  </si>
  <si>
    <t>COYNE Maxime</t>
  </si>
  <si>
    <t>5 Rue Abel Gance</t>
  </si>
  <si>
    <t>maxebut@hotmail.com</t>
  </si>
  <si>
    <t>GAUTIER Maël</t>
  </si>
  <si>
    <t>louplande</t>
  </si>
  <si>
    <t>16 rue des Magnolias</t>
  </si>
  <si>
    <t>esnaultstephanie57@gmail.com</t>
  </si>
  <si>
    <t>BRUNEAU Timéo</t>
  </si>
  <si>
    <t>Cérans-Foulletourte</t>
  </si>
  <si>
    <t>9 Rue Michel Maurice</t>
  </si>
  <si>
    <t>06 84 68 97 45</t>
  </si>
  <si>
    <t>vbuard@gmail.com</t>
  </si>
  <si>
    <t>LERAT</t>
  </si>
  <si>
    <t>LERAT Sacha</t>
  </si>
  <si>
    <t>25 Allée De La Harpe</t>
  </si>
  <si>
    <t>greg.lerat@gmail.com</t>
  </si>
  <si>
    <t>LERAT Théo</t>
  </si>
  <si>
    <t>CHARMEL</t>
  </si>
  <si>
    <t>Ophélie</t>
  </si>
  <si>
    <t>CHARMEL Ophélie</t>
  </si>
  <si>
    <t>8 rue des forges</t>
  </si>
  <si>
    <t>tanguycharmel@gmail.com</t>
  </si>
  <si>
    <t>MOTTAIS</t>
  </si>
  <si>
    <t>Marie</t>
  </si>
  <si>
    <t>MOTTAIS Marie</t>
  </si>
  <si>
    <t>Juigné-sur-Sarthe</t>
  </si>
  <si>
    <t>22 Rue Du Clos Chauvin</t>
  </si>
  <si>
    <t>paulinemottais1@hotmail.com</t>
  </si>
  <si>
    <t>SALIM</t>
  </si>
  <si>
    <t>Ménélyk</t>
  </si>
  <si>
    <t>SALIM Ménélyk</t>
  </si>
  <si>
    <t>20 Lieu Dit La Lande De Luere</t>
  </si>
  <si>
    <t>nanou.pigoreau@gmail.com</t>
  </si>
  <si>
    <t>ALCAN</t>
  </si>
  <si>
    <t>ALCAN Martin</t>
  </si>
  <si>
    <t>8 IMPASSE BOUGUELIERE</t>
  </si>
  <si>
    <t>marie.alcan@orange.fr</t>
  </si>
  <si>
    <t>ANTONIO</t>
  </si>
  <si>
    <t>ANTONIO Noah</t>
  </si>
  <si>
    <t>Saint-Michel-de-Chavaignes</t>
  </si>
  <si>
    <t>2 Rue De La Borde Neuve</t>
  </si>
  <si>
    <t>fab-mimi@orange.fr</t>
  </si>
  <si>
    <t>GOURDEAU</t>
  </si>
  <si>
    <t>GOURDEAU Ethan</t>
  </si>
  <si>
    <t>NEUFCHATEL EN SAOSNOIS</t>
  </si>
  <si>
    <t>12 Chemin De Beaulieu</t>
  </si>
  <si>
    <t>pauline.desrochers@hotmail.fr</t>
  </si>
  <si>
    <t>EVENO</t>
  </si>
  <si>
    <t>Amaury</t>
  </si>
  <si>
    <t>EVENO Amaury</t>
  </si>
  <si>
    <t>13 Rue Du Petit Hermitage</t>
  </si>
  <si>
    <t>kristell.l.p123@gmail.com</t>
  </si>
  <si>
    <t>PORTIER</t>
  </si>
  <si>
    <t>PORTIER Louis</t>
  </si>
  <si>
    <t>3 Impasse De L'ardoise</t>
  </si>
  <si>
    <t>cherguislutens@hotmail.fr</t>
  </si>
  <si>
    <t>DERRE</t>
  </si>
  <si>
    <t>Juliette</t>
  </si>
  <si>
    <t>DERRE Juliette</t>
  </si>
  <si>
    <t>12 Rue François Arago</t>
  </si>
  <si>
    <t>yujian98@gmail.com</t>
  </si>
  <si>
    <t>GAUCLIN</t>
  </si>
  <si>
    <t>Cyril</t>
  </si>
  <si>
    <t>GAUCLIN Cyril</t>
  </si>
  <si>
    <t>COULONGE</t>
  </si>
  <si>
    <t>LA HOUSSAY</t>
  </si>
  <si>
    <t>gguillaume72@hotmail.fr</t>
  </si>
  <si>
    <t>CINQUANTINI</t>
  </si>
  <si>
    <t>Davide</t>
  </si>
  <si>
    <t>CINQUANTINI Davide</t>
  </si>
  <si>
    <t>49 rue de la Blanchisserie</t>
  </si>
  <si>
    <t>vldicesare@gmail.com</t>
  </si>
  <si>
    <t>GUIET</t>
  </si>
  <si>
    <t>GUIET Evan</t>
  </si>
  <si>
    <t>Parcé sur Sarthe</t>
  </si>
  <si>
    <t>Les Courbes</t>
  </si>
  <si>
    <t>06 95 60 34 12</t>
  </si>
  <si>
    <t>mkeline@hotmail.fr</t>
  </si>
  <si>
    <t>PEZERIL GERVAIS</t>
  </si>
  <si>
    <t>Léandre</t>
  </si>
  <si>
    <t>PEZERIL GERVAIS Léandre</t>
  </si>
  <si>
    <t>2 ter Rue De Constantine</t>
  </si>
  <si>
    <t>antoinepezeril@yahoo.fr</t>
  </si>
  <si>
    <t>CERISIER</t>
  </si>
  <si>
    <t>CERISIER Antoine</t>
  </si>
  <si>
    <t>248 Avenue Rubillard</t>
  </si>
  <si>
    <t>ludocerisier@yahoo.fr</t>
  </si>
  <si>
    <t>PANNARD</t>
  </si>
  <si>
    <t>Théophile</t>
  </si>
  <si>
    <t>PANNARD Théophile</t>
  </si>
  <si>
    <t>11 Allée Nelson Mandela</t>
  </si>
  <si>
    <t>06 77 39 96 24</t>
  </si>
  <si>
    <t>06 74 39 11 11</t>
  </si>
  <si>
    <t>marion.pannard@gmail.com</t>
  </si>
  <si>
    <t>LIGNOT</t>
  </si>
  <si>
    <t>Yan</t>
  </si>
  <si>
    <t>LIGNOT Yan</t>
  </si>
  <si>
    <t>La Chapelle-Saint-Aubin</t>
  </si>
  <si>
    <t>55 Rue De La Paille</t>
  </si>
  <si>
    <t>06 67 83 67 20</t>
  </si>
  <si>
    <t>xiao-dan.su@hotmail.fr</t>
  </si>
  <si>
    <t>MINOCHE</t>
  </si>
  <si>
    <t>MINOCHE Alexis</t>
  </si>
  <si>
    <t>Fillé sur Sarthe</t>
  </si>
  <si>
    <t>16, rue des belles coulées</t>
  </si>
  <si>
    <t>kiloceal72@free.fr</t>
  </si>
  <si>
    <t>HAMELIN Arthur</t>
  </si>
  <si>
    <t>12 RUE GISELE HALIMI</t>
  </si>
  <si>
    <t>hamelin_damien@yahoo.fr</t>
  </si>
  <si>
    <t>COUVREUX</t>
  </si>
  <si>
    <t>COUVREUX Maël</t>
  </si>
  <si>
    <t xml:space="preserve">68 route de la vallée </t>
  </si>
  <si>
    <t>chriscouvreux@gmail.com</t>
  </si>
  <si>
    <t>BOUZONNIE</t>
  </si>
  <si>
    <t>Raphaël</t>
  </si>
  <si>
    <t>BOUZONNIE Raphaël</t>
  </si>
  <si>
    <t>montfort le gesnois</t>
  </si>
  <si>
    <t>27 grande rue</t>
  </si>
  <si>
    <t>nates4627@gmail.com</t>
  </si>
  <si>
    <t>GUILLAUME</t>
  </si>
  <si>
    <t>GUILLAUME Valentin</t>
  </si>
  <si>
    <t xml:space="preserve">LA GUIERCHE </t>
  </si>
  <si>
    <t>29 rue  de Bellevue</t>
  </si>
  <si>
    <t>r.guillaume470@outlook.fr</t>
  </si>
  <si>
    <t>BELLANGER Théo</t>
  </si>
  <si>
    <t>ruaudin</t>
  </si>
  <si>
    <t>16 Rue Maurice Ravel</t>
  </si>
  <si>
    <t>aurelieg@gmail.com</t>
  </si>
  <si>
    <t>BIRKEL DAROU</t>
  </si>
  <si>
    <t>Eva</t>
  </si>
  <si>
    <t>BIRKEL DAROU Eva</t>
  </si>
  <si>
    <t>montval sur loir</t>
  </si>
  <si>
    <t>8 allee du poitou</t>
  </si>
  <si>
    <t>veronique.darou@gmail.com</t>
  </si>
  <si>
    <t>DAVID</t>
  </si>
  <si>
    <t>Antonin</t>
  </si>
  <si>
    <t>DAVID Antonin</t>
  </si>
  <si>
    <t>5 Route De Malessard</t>
  </si>
  <si>
    <t>sophieetlaurent.david@neuf.fr</t>
  </si>
  <si>
    <t>REBILLON</t>
  </si>
  <si>
    <t>REBILLON Basile</t>
  </si>
  <si>
    <t>Soulitré</t>
  </si>
  <si>
    <t>2 Grande Rue</t>
  </si>
  <si>
    <t>matthieu.rebillon@gmail.com</t>
  </si>
  <si>
    <t>THOURAULT</t>
  </si>
  <si>
    <t>THOURAULT Sacha</t>
  </si>
  <si>
    <t>23 Rue Des Rossignols</t>
  </si>
  <si>
    <t>laetitia.pangole@free.fr</t>
  </si>
  <si>
    <t>CHOPLIN</t>
  </si>
  <si>
    <t>Romaric</t>
  </si>
  <si>
    <t>CHOPLIN Romaric</t>
  </si>
  <si>
    <t>563 Route de La Chesnaie</t>
  </si>
  <si>
    <t>POGHOSSIAN</t>
  </si>
  <si>
    <t>Eric</t>
  </si>
  <si>
    <t>POGHOSSIAN Eric</t>
  </si>
  <si>
    <t>14 Rue de la Paix</t>
  </si>
  <si>
    <t xml:space="preserve">06 58 42 51 21 </t>
  </si>
  <si>
    <t>06 95 48 38 70</t>
  </si>
  <si>
    <t>ehay@hotmail.fr</t>
  </si>
  <si>
    <t>MORTIER</t>
  </si>
  <si>
    <t>Noam</t>
  </si>
  <si>
    <t>MORTIER Noam</t>
  </si>
  <si>
    <t>586 Route Des Ragotteries</t>
  </si>
  <si>
    <t>sophiekevin72@hotmail.fr</t>
  </si>
  <si>
    <t>LE SEC'H</t>
  </si>
  <si>
    <t>Ivy</t>
  </si>
  <si>
    <t>LE SEC'H Ivy</t>
  </si>
  <si>
    <t>161 rue Nationale</t>
  </si>
  <si>
    <t>lesech.katia@neuf.fr</t>
  </si>
  <si>
    <t>MOK SAK</t>
  </si>
  <si>
    <t>MOK SAK Anna</t>
  </si>
  <si>
    <t>4 Avenue de la Liberation</t>
  </si>
  <si>
    <t>movilamok@gmail.com</t>
  </si>
  <si>
    <t>LORILLON</t>
  </si>
  <si>
    <t>LORILLON Raphael</t>
  </si>
  <si>
    <t>La Fontaine St Martin</t>
  </si>
  <si>
    <t>868 route de la petite chaine</t>
  </si>
  <si>
    <t>naveau.laurine@hotmail.fr</t>
  </si>
  <si>
    <t>POISSENOT</t>
  </si>
  <si>
    <t>Tymeo</t>
  </si>
  <si>
    <t>POISSENOT Tymeo</t>
  </si>
  <si>
    <t xml:space="preserve">Le Grand Lucé </t>
  </si>
  <si>
    <t xml:space="preserve">26 rue des acacias </t>
  </si>
  <si>
    <t>Cbas72@live.fr</t>
  </si>
  <si>
    <t>ROBERT</t>
  </si>
  <si>
    <t>Valentina</t>
  </si>
  <si>
    <t>ROBERT Valentina</t>
  </si>
  <si>
    <t>6 impasse de la Bouguelière</t>
  </si>
  <si>
    <t>cocobou72@gmail.com</t>
  </si>
  <si>
    <t>LEFEVRE</t>
  </si>
  <si>
    <t>Alicia</t>
  </si>
  <si>
    <t>LEFEVRE Alicia</t>
  </si>
  <si>
    <t>1 rue des 4 vents</t>
  </si>
  <si>
    <t>JENNIFER1412@OUTLOOK.FR</t>
  </si>
  <si>
    <t>Sorën</t>
  </si>
  <si>
    <t>PAPILLON Sorën</t>
  </si>
  <si>
    <t>2 Rue André Dailland</t>
  </si>
  <si>
    <t>wilaurecas@hotmail.fr</t>
  </si>
  <si>
    <t>BENNOUR Ines</t>
  </si>
  <si>
    <t>27 rue Dailland</t>
  </si>
  <si>
    <t>EL HAMDAOUI</t>
  </si>
  <si>
    <t>Naïm</t>
  </si>
  <si>
    <t>EL HAMDAOUI Naïm</t>
  </si>
  <si>
    <t>174 Rue Ledru Rollin</t>
  </si>
  <si>
    <t>pauline.joulain@hotmail.fr</t>
  </si>
  <si>
    <t>BRAULT BUZANCE Nolan</t>
  </si>
  <si>
    <t>26 La Promenade</t>
  </si>
  <si>
    <t>RONDEAU</t>
  </si>
  <si>
    <t>RONDEAU Mathis</t>
  </si>
  <si>
    <t>Suré</t>
  </si>
  <si>
    <t>Les Boiseries</t>
  </si>
  <si>
    <t>parismurielle5@gmail.com</t>
  </si>
  <si>
    <t>COUSSANES</t>
  </si>
  <si>
    <t>COUSSANES Gabriel</t>
  </si>
  <si>
    <t>13 Chemin Des Homelets</t>
  </si>
  <si>
    <t>raphaelcoussanes@orange.fr</t>
  </si>
  <si>
    <t>LAMORLETTE</t>
  </si>
  <si>
    <t>LAMORLETTE Thibault</t>
  </si>
  <si>
    <t>79 Route De La Cointise</t>
  </si>
  <si>
    <t>thierry.lamorlette@laposte.net</t>
  </si>
  <si>
    <t>GESLIN</t>
  </si>
  <si>
    <t>GESLIN Sacha</t>
  </si>
  <si>
    <t>28 Rue Auguste De Clinchamp</t>
  </si>
  <si>
    <t>coralie.lefrancois@hotmail.fr</t>
  </si>
  <si>
    <t>ROYER DESBROSSES</t>
  </si>
  <si>
    <t>Lino</t>
  </si>
  <si>
    <t>ROYER DESBROSSES Lino</t>
  </si>
  <si>
    <t>32 Avenue De La Closerie</t>
  </si>
  <si>
    <t>06 75 44 53 09</t>
  </si>
  <si>
    <t>lucieroyer72@yahoo.fr</t>
  </si>
  <si>
    <t>LANDY DUTERTRE</t>
  </si>
  <si>
    <t>LANDY DUTERTRE Nathanaël</t>
  </si>
  <si>
    <t>18 Rue Henri Delagenière</t>
  </si>
  <si>
    <t>06 64 62 26 26</t>
  </si>
  <si>
    <t>perrine.landydutertre@gmail.com</t>
  </si>
  <si>
    <t>OLIVO Victor</t>
  </si>
  <si>
    <t>ANCINNES</t>
  </si>
  <si>
    <t>6 Rue Du Châtelet</t>
  </si>
  <si>
    <t>olivo.remi@orange.fr</t>
  </si>
  <si>
    <t>LEGAY</t>
  </si>
  <si>
    <t>LEGAY Nathan</t>
  </si>
  <si>
    <t>08 Rue De L'oiseau Bleu</t>
  </si>
  <si>
    <t>06-19-30-42-01</t>
  </si>
  <si>
    <t>lamiche-estelle@wanadoo.fr</t>
  </si>
  <si>
    <t>RAOUT</t>
  </si>
  <si>
    <t>RAOUT Clément</t>
  </si>
  <si>
    <t>Lavardin</t>
  </si>
  <si>
    <t>1 Rue Paul Cézanne</t>
  </si>
  <si>
    <t>07 61 92 24 89</t>
  </si>
  <si>
    <t>benoit.raout@gmail.com</t>
  </si>
  <si>
    <t>BEREL</t>
  </si>
  <si>
    <t>BEREL Malo</t>
  </si>
  <si>
    <t>Fercé sur Sarthe</t>
  </si>
  <si>
    <t xml:space="preserve"> </t>
  </si>
  <si>
    <t xml:space="preserve">La petite rousselière </t>
  </si>
  <si>
    <t>titelle44@yahoo.fr</t>
  </si>
  <si>
    <t>CRIBIER</t>
  </si>
  <si>
    <t>CRIBIER Arthur</t>
  </si>
  <si>
    <t>34 Rue D'amsterdam</t>
  </si>
  <si>
    <t>06 28 95 27 97</t>
  </si>
  <si>
    <t>jfcribier@gmail.com</t>
  </si>
  <si>
    <t>MARDIROSSIAN</t>
  </si>
  <si>
    <t>Auxence</t>
  </si>
  <si>
    <t>MARDIROSSIAN Auxence</t>
  </si>
  <si>
    <t>SEGRIE</t>
  </si>
  <si>
    <t>Les Coudraux</t>
  </si>
  <si>
    <t>07 85 06 46 56</t>
  </si>
  <si>
    <t>06 23 65 23 13</t>
  </si>
  <si>
    <t>jl2m.pean@gmail.com</t>
  </si>
  <si>
    <t>BILLARD</t>
  </si>
  <si>
    <t>BILLARD Noam</t>
  </si>
  <si>
    <t>27 Avenue De L'étang</t>
  </si>
  <si>
    <t>karine.vallee19@orange.fr</t>
  </si>
  <si>
    <t>Zoé</t>
  </si>
  <si>
    <t>BUSSON Zoé</t>
  </si>
  <si>
    <t>rue du Carroi de Bourges</t>
  </si>
  <si>
    <t>Eloise</t>
  </si>
  <si>
    <t>GAUTIER Eloise</t>
  </si>
  <si>
    <t>177 Chemin de l'Outillé</t>
  </si>
  <si>
    <t>flog72@hotmail.com</t>
  </si>
  <si>
    <t>TOURNAT</t>
  </si>
  <si>
    <t>TOURNAT Mathis</t>
  </si>
  <si>
    <t>COURGENARD</t>
  </si>
  <si>
    <t>La petite fosse aux loups</t>
  </si>
  <si>
    <t>06 21 63 61 15</t>
  </si>
  <si>
    <t>celinerib@orange.fr</t>
  </si>
  <si>
    <t>ROHÉE</t>
  </si>
  <si>
    <t>ROHÉE Léo</t>
  </si>
  <si>
    <t>Saint-Symphorien</t>
  </si>
  <si>
    <t>Le Point Du Jour</t>
  </si>
  <si>
    <t>RIET</t>
  </si>
  <si>
    <t>RIET Noa</t>
  </si>
  <si>
    <t>Le Breil-sur-Mérize</t>
  </si>
  <si>
    <t>11 Route Des Pilavinières</t>
  </si>
  <si>
    <t>lebrunanne@hotmail.fr</t>
  </si>
  <si>
    <t>AMIGUES</t>
  </si>
  <si>
    <t>AMIGUES Paul</t>
  </si>
  <si>
    <t>173 Impasse De La Forêt</t>
  </si>
  <si>
    <t>amandinebrault@yahoo.fr</t>
  </si>
  <si>
    <t>CATHERINE</t>
  </si>
  <si>
    <t>Ruben</t>
  </si>
  <si>
    <t>CATHERINE Ruben</t>
  </si>
  <si>
    <t>57 chemin des bois</t>
  </si>
  <si>
    <t>berenice727@hotmail.com</t>
  </si>
  <si>
    <t>WALKER</t>
  </si>
  <si>
    <t>WALKER Matheo</t>
  </si>
  <si>
    <t>Saint-Calais</t>
  </si>
  <si>
    <t>1 Rue de la Courtille</t>
  </si>
  <si>
    <t>06-42-04-35-38</t>
  </si>
  <si>
    <t>celine.voyer@hotmail.fr</t>
  </si>
  <si>
    <t>JAROSSAY</t>
  </si>
  <si>
    <t>JAROSSAY Jules</t>
  </si>
  <si>
    <t>Saint Mars d'outillé</t>
  </si>
  <si>
    <t>23 la croix du genêt</t>
  </si>
  <si>
    <t>aurelien.jarossay@orange.fr</t>
  </si>
  <si>
    <t>LELIEVRE</t>
  </si>
  <si>
    <t>LELIEVRE Jules</t>
  </si>
  <si>
    <t>AVEZE</t>
  </si>
  <si>
    <t>5 La ponjardière</t>
  </si>
  <si>
    <t>06 09 53 57 74</t>
  </si>
  <si>
    <t>abel.lelievre@laposte.net</t>
  </si>
  <si>
    <t>ESNAULT</t>
  </si>
  <si>
    <t>ESNAULT Maxence</t>
  </si>
  <si>
    <t>LAMNAY</t>
  </si>
  <si>
    <t>6 rue des sablons</t>
  </si>
  <si>
    <t>06 25 99 21 90</t>
  </si>
  <si>
    <t>leslie.trouve@gmail.com</t>
  </si>
  <si>
    <t>JOSEPH RIZZI</t>
  </si>
  <si>
    <t>Mathiou</t>
  </si>
  <si>
    <t>JOSEPH RIZZI Mathiou</t>
  </si>
  <si>
    <t>162 Rue Nationale</t>
  </si>
  <si>
    <t>sylvie.bataille9@orange.fr</t>
  </si>
  <si>
    <t>CHATEAU</t>
  </si>
  <si>
    <t>CHATEAU Yann</t>
  </si>
  <si>
    <t>8 route des 3 couleurs</t>
  </si>
  <si>
    <t>trocherie.celine@gmail.com</t>
  </si>
  <si>
    <t>SAUVAGE</t>
  </si>
  <si>
    <t>SAUVAGE Hugo</t>
  </si>
  <si>
    <t>7 Rue Du Bosquet</t>
  </si>
  <si>
    <t>carolepean@sfr.fr</t>
  </si>
  <si>
    <t>MASSON Adrien</t>
  </si>
  <si>
    <t>adrien.masson72@outlook.fr</t>
  </si>
  <si>
    <t>LEFRILEUX</t>
  </si>
  <si>
    <t>LEFRILEUX Elouan</t>
  </si>
  <si>
    <t>SAINT VINCENT DES PRES</t>
  </si>
  <si>
    <t>10 Rue Des Roitelets</t>
  </si>
  <si>
    <t>motreuil.audrey@orange.fr</t>
  </si>
  <si>
    <t>HERON-DONNE</t>
  </si>
  <si>
    <t>Ayronn</t>
  </si>
  <si>
    <t>HERON-DONNE Ayronn</t>
  </si>
  <si>
    <t>Chemiré-le-Gaudin</t>
  </si>
  <si>
    <t>19 Rue D'athenay</t>
  </si>
  <si>
    <t>abbygaelle2008@live.fr</t>
  </si>
  <si>
    <t>SANTOS DELPORTE</t>
  </si>
  <si>
    <t>SANTOS DELPORTE Eden</t>
  </si>
  <si>
    <t>4 rue Jules Verne</t>
  </si>
  <si>
    <t>andreia.silvestresantos@gmail.com</t>
  </si>
  <si>
    <t>PLESSIS</t>
  </si>
  <si>
    <t>PLESSIS Sacha</t>
  </si>
  <si>
    <t>Montfort le gesnois</t>
  </si>
  <si>
    <t>LD le morillon route de saussay</t>
  </si>
  <si>
    <t>juliebla72@hotmail.com</t>
  </si>
  <si>
    <t>LECORNU</t>
  </si>
  <si>
    <t>LECORNU Maxime</t>
  </si>
  <si>
    <t>25 avenue de la pécardière</t>
  </si>
  <si>
    <t>2b4@sfr.fr</t>
  </si>
  <si>
    <t>CROSSOUARD</t>
  </si>
  <si>
    <t>Sahel</t>
  </si>
  <si>
    <t>CROSSOUARD Sahel</t>
  </si>
  <si>
    <t>15 Rue Du Père Mersenne</t>
  </si>
  <si>
    <t>e.chesneau@hotmail.fr</t>
  </si>
  <si>
    <t>ROSE-DEJARDIN</t>
  </si>
  <si>
    <t>ROSE-DEJARDIN Noa</t>
  </si>
  <si>
    <t>YVRE L'EVEQUE</t>
  </si>
  <si>
    <t>11 rue de la libération</t>
  </si>
  <si>
    <t>chris.degard67@gmail.com</t>
  </si>
  <si>
    <t>LAUNAY</t>
  </si>
  <si>
    <t>LAUNAY Arthur</t>
  </si>
  <si>
    <t>5 Chemin Du Feu</t>
  </si>
  <si>
    <t>landais.aline72@gmail.com</t>
  </si>
  <si>
    <t>Coline</t>
  </si>
  <si>
    <t>LEHOUX Coline</t>
  </si>
  <si>
    <t>BILLOT</t>
  </si>
  <si>
    <t>BILLOT Nathan</t>
  </si>
  <si>
    <t>St Biez en Belin</t>
  </si>
  <si>
    <t>la petite Douçaie</t>
  </si>
  <si>
    <t>annesophie.picouleau@gmail.com</t>
  </si>
  <si>
    <t>RACHEDI</t>
  </si>
  <si>
    <t>Salomé</t>
  </si>
  <si>
    <t>RACHEDI Salomé</t>
  </si>
  <si>
    <t>Cerans Foulletourte</t>
  </si>
  <si>
    <t>81 rue du Maréchal Leclerc</t>
  </si>
  <si>
    <t>melanie.veillard@gmail.com</t>
  </si>
  <si>
    <t>DUVAL</t>
  </si>
  <si>
    <t>Loucas</t>
  </si>
  <si>
    <t>DUVAL Loucas</t>
  </si>
  <si>
    <t>La Chapelle-du-Bois</t>
  </si>
  <si>
    <t>23 Rue De La Grande Rigaudière</t>
  </si>
  <si>
    <t>06 66 64 42 32</t>
  </si>
  <si>
    <t>emiliepetit72@live.fr</t>
  </si>
  <si>
    <t>GEFFRAY</t>
  </si>
  <si>
    <t>GEFFRAY Arthur</t>
  </si>
  <si>
    <t>23 rue Basse</t>
  </si>
  <si>
    <t>06 11 68 55 99</t>
  </si>
  <si>
    <t>kikietmika@gmail.com</t>
  </si>
  <si>
    <t>COCHONNEAU Nohan</t>
  </si>
  <si>
    <t xml:space="preserve">75 c route de parigné  l 'évêque </t>
  </si>
  <si>
    <t>christophe.cochonneau@orange.fr</t>
  </si>
  <si>
    <t>CAVALIER</t>
  </si>
  <si>
    <t>CAVALIER Mathéo</t>
  </si>
  <si>
    <t>Saint-Aubin-des-Coudrais</t>
  </si>
  <si>
    <t>53 Rue De Saint-Georges</t>
  </si>
  <si>
    <t>jerome.aurelie72@sfr.fr</t>
  </si>
  <si>
    <t>DENIS</t>
  </si>
  <si>
    <t>DENIS Nathan</t>
  </si>
  <si>
    <t>8 Allée Du Bois</t>
  </si>
  <si>
    <t>claudiadenis@free.fr</t>
  </si>
  <si>
    <t>Felix</t>
  </si>
  <si>
    <t>FROGER Felix</t>
  </si>
  <si>
    <t>La COURNON</t>
  </si>
  <si>
    <t>eulalielemor@yahoo.fr</t>
  </si>
  <si>
    <t>Alix</t>
  </si>
  <si>
    <t>LEROYER Alix</t>
  </si>
  <si>
    <t>6 Rue De La Mare</t>
  </si>
  <si>
    <t>CHARLET</t>
  </si>
  <si>
    <t>CHARLET Maxence</t>
  </si>
  <si>
    <t>Neuville-sur-Sarthe</t>
  </si>
  <si>
    <t>8 Rue Du Stade</t>
  </si>
  <si>
    <t>stephaniecharlet46@gmail.com</t>
  </si>
  <si>
    <t>AZIB</t>
  </si>
  <si>
    <t>AZIB Yanis</t>
  </si>
  <si>
    <t>19 Rue Du Hameau Du Clos</t>
  </si>
  <si>
    <t>hochet.virginie@yahoo.fr</t>
  </si>
  <si>
    <t>BOAVENTURA</t>
  </si>
  <si>
    <t>BOAVENTURA Léo</t>
  </si>
  <si>
    <t>13, Rue du 8-mai</t>
  </si>
  <si>
    <t>boitheauvilleange.53@gmail.com</t>
  </si>
  <si>
    <t>SICHEZ</t>
  </si>
  <si>
    <t>SICHEZ Thomas</t>
  </si>
  <si>
    <t>1 ter, Rue des Mésanges</t>
  </si>
  <si>
    <t>ludovic.sichez@gmail.com</t>
  </si>
  <si>
    <t>MARTEAU-PUYDUPIN</t>
  </si>
  <si>
    <t>MARTEAU-PUYDUPIN Gabriel</t>
  </si>
  <si>
    <t>La Groie</t>
  </si>
  <si>
    <t>06 06 46 58 88</t>
  </si>
  <si>
    <t>charleneetcharly@live.fr</t>
  </si>
  <si>
    <t>NAZARALLY</t>
  </si>
  <si>
    <t>NAZARALLY Samuel</t>
  </si>
  <si>
    <t>17 Route De La Piguerie</t>
  </si>
  <si>
    <t>mnazarally@gmail.com</t>
  </si>
  <si>
    <t>DEVANNE</t>
  </si>
  <si>
    <t>Joffrey</t>
  </si>
  <si>
    <t>DEVANNE Joffrey</t>
  </si>
  <si>
    <t>St Mars la Brière</t>
  </si>
  <si>
    <t>652 Route de la Chesnaie</t>
  </si>
  <si>
    <t>TANNIR</t>
  </si>
  <si>
    <t>TANNIR Raphaël</t>
  </si>
  <si>
    <t>La Grande Brosse</t>
  </si>
  <si>
    <t>elodiepremartin@yahoo.fr</t>
  </si>
  <si>
    <t>EL KHECHIBI</t>
  </si>
  <si>
    <t>Joud</t>
  </si>
  <si>
    <t>EL KHECHIBI Joud</t>
  </si>
  <si>
    <t>9 Rue Des Hirondelles</t>
  </si>
  <si>
    <t>fanfan72600@gmail.com</t>
  </si>
  <si>
    <t>SEDILLIÈRE</t>
  </si>
  <si>
    <t>SEDILLIÈRE Jules</t>
  </si>
  <si>
    <t>Montfort-le-Gesnois</t>
  </si>
  <si>
    <t>4 Allée Des Rouges-Gorges</t>
  </si>
  <si>
    <t>marie.provost72@orange.fr</t>
  </si>
  <si>
    <t>JARDIN Léandre</t>
  </si>
  <si>
    <t>Saint-Célérin</t>
  </si>
  <si>
    <t>Vaulogé</t>
  </si>
  <si>
    <t>benoitjardin@orange.fr</t>
  </si>
  <si>
    <t>BERGEOT</t>
  </si>
  <si>
    <t>BERGEOT Tom</t>
  </si>
  <si>
    <t>3 Chemin Du Champ Landais</t>
  </si>
  <si>
    <t>elodugastb@gmail.com</t>
  </si>
  <si>
    <t>CHEVALIER Mathéo</t>
  </si>
  <si>
    <t>56 Avenue Du Docteur Gallouëdec</t>
  </si>
  <si>
    <t>vin-s@sfr.fr</t>
  </si>
  <si>
    <t>DANIEL</t>
  </si>
  <si>
    <t>DANIEL Léo</t>
  </si>
  <si>
    <t>10 Rue Émile Duployé</t>
  </si>
  <si>
    <t>06 70 69 73 77</t>
  </si>
  <si>
    <t>cecile.laporte@outlook.com</t>
  </si>
  <si>
    <t>GUILLARD</t>
  </si>
  <si>
    <t>GUILLARD Lucas</t>
  </si>
  <si>
    <t>19bis Rue Des Mortes Oeuvres</t>
  </si>
  <si>
    <t>alexandra.renard722@orange.fr</t>
  </si>
  <si>
    <t>GOBIL</t>
  </si>
  <si>
    <t>GOBIL Gabriel</t>
  </si>
  <si>
    <t>4 Bois de la Roche</t>
  </si>
  <si>
    <t>06-79-29-20-35</t>
  </si>
  <si>
    <t>gobilestelle@gmail.com</t>
  </si>
  <si>
    <t>REMARS</t>
  </si>
  <si>
    <t>REMARS Loan</t>
  </si>
  <si>
    <t>Cérans Foulletourte</t>
  </si>
  <si>
    <t>10 rue du maréchal Leclerc</t>
  </si>
  <si>
    <t>barbe.delphine@orange.fr</t>
  </si>
  <si>
    <t>DEMCHI</t>
  </si>
  <si>
    <t>DEMCHI Léo</t>
  </si>
  <si>
    <t>la quinte</t>
  </si>
  <si>
    <t xml:space="preserve">7 Rue des saules </t>
  </si>
  <si>
    <t>aurelienkos@hotmail.fr</t>
  </si>
  <si>
    <t>GALMARD</t>
  </si>
  <si>
    <t>GALMARD Arthur</t>
  </si>
  <si>
    <t>4 Carrefour De La Croix Rouge</t>
  </si>
  <si>
    <t>jeromegalmard@orange.fr</t>
  </si>
  <si>
    <t>LIBERGE</t>
  </si>
  <si>
    <t>LIBERGE Mattéo</t>
  </si>
  <si>
    <t>Lieu Dit La Croix De La Billette</t>
  </si>
  <si>
    <t>aureliedeneux@sfr.fr</t>
  </si>
  <si>
    <t>FAURE GARDIN</t>
  </si>
  <si>
    <t>Kenza</t>
  </si>
  <si>
    <t>FAURE GARDIN Kenza</t>
  </si>
  <si>
    <t>ARCONNAY</t>
  </si>
  <si>
    <t>24 Rue François Rabelais</t>
  </si>
  <si>
    <t>marion.gardin@hotmail.fr</t>
  </si>
  <si>
    <t>RAISON Loucas</t>
  </si>
  <si>
    <t>07 45 38 64 74</t>
  </si>
  <si>
    <t>sebastien.raison85@sfr.fr</t>
  </si>
  <si>
    <t>TOURTEAU DURANT</t>
  </si>
  <si>
    <t>Angye</t>
  </si>
  <si>
    <t>TOURTEAU DURANT Angye</t>
  </si>
  <si>
    <t>marçon</t>
  </si>
  <si>
    <t>l'hopitau</t>
  </si>
  <si>
    <t>careneangye72@gmail.com</t>
  </si>
  <si>
    <t>DAVID Jules</t>
  </si>
  <si>
    <t>Malicorne-sur-Sarthe</t>
  </si>
  <si>
    <t>13 Résidence Les Madeleines</t>
  </si>
  <si>
    <t>06 25 86 77 95</t>
  </si>
  <si>
    <t>eric804@MSm.com</t>
  </si>
  <si>
    <t>BASILLE</t>
  </si>
  <si>
    <t>BASILLE Eva</t>
  </si>
  <si>
    <t>9 Rue De La Nouette</t>
  </si>
  <si>
    <t>leroux.coralie@outlook.fr</t>
  </si>
  <si>
    <t>Luna</t>
  </si>
  <si>
    <t>BASILLE Luna</t>
  </si>
  <si>
    <t>GARENNE</t>
  </si>
  <si>
    <t>GARENNE Lucas</t>
  </si>
  <si>
    <t>18 Route De La Quinte</t>
  </si>
  <si>
    <t>HEIM</t>
  </si>
  <si>
    <t>HEIM Arthur</t>
  </si>
  <si>
    <t xml:space="preserve">La Chapelle St Fray </t>
  </si>
  <si>
    <t xml:space="preserve">20 Rue rosella </t>
  </si>
  <si>
    <t>heim.kevin@orange.fr</t>
  </si>
  <si>
    <t>BREN</t>
  </si>
  <si>
    <t>BREN Yan</t>
  </si>
  <si>
    <t>Sillé-le-Guillaume</t>
  </si>
  <si>
    <t>575 Chemin De Trigné</t>
  </si>
  <si>
    <t>FORCADE</t>
  </si>
  <si>
    <t>Anaël</t>
  </si>
  <si>
    <t>FORCADE Anaël</t>
  </si>
  <si>
    <t>17 Rue Victor Hugo</t>
  </si>
  <si>
    <t>karinestiegler@hotmail.com</t>
  </si>
  <si>
    <t>ROUSSEL</t>
  </si>
  <si>
    <t>Charles</t>
  </si>
  <si>
    <t>ROUSSEL Charles</t>
  </si>
  <si>
    <t>Saint-Georges-du-Bois</t>
  </si>
  <si>
    <t>11 Rue de Sablé</t>
  </si>
  <si>
    <t>caroline.vergnol2@gmail.com</t>
  </si>
  <si>
    <t>PATARD</t>
  </si>
  <si>
    <t>PATARD Nathan</t>
  </si>
  <si>
    <t>15 Rue De La Montroliére</t>
  </si>
  <si>
    <t>Grassin.valerie@orange.fr</t>
  </si>
  <si>
    <t>DROMAIN</t>
  </si>
  <si>
    <t>Maryan</t>
  </si>
  <si>
    <t>DROMAIN Maryan</t>
  </si>
  <si>
    <t>thorigné sur dué</t>
  </si>
  <si>
    <t xml:space="preserve">18  grande rue </t>
  </si>
  <si>
    <t>olivier.dromain@sfr.fr</t>
  </si>
  <si>
    <t>SU</t>
  </si>
  <si>
    <t>Gaëtan</t>
  </si>
  <si>
    <t>SU Gaëtan</t>
  </si>
  <si>
    <t>106 Avenue Du Général Leclerc</t>
  </si>
  <si>
    <t>sugaetan@gmail.com</t>
  </si>
  <si>
    <t>CADOT</t>
  </si>
  <si>
    <t>Florian</t>
  </si>
  <si>
    <t>CADOT Florian</t>
  </si>
  <si>
    <t>VILLENEUVE EN PERSEIGNE</t>
  </si>
  <si>
    <t>Chemin De La Foucherie</t>
  </si>
  <si>
    <t>Roullée</t>
  </si>
  <si>
    <t>cadot.nathalie@wanadoo.fr</t>
  </si>
  <si>
    <t>HERPIN</t>
  </si>
  <si>
    <t>Cleo</t>
  </si>
  <si>
    <t>HERPIN Cleo</t>
  </si>
  <si>
    <t>4 rue de l'Arche</t>
  </si>
  <si>
    <t>cleo.herpin@gmail.com</t>
  </si>
  <si>
    <t>HECQUET</t>
  </si>
  <si>
    <t>HECQUET Julien</t>
  </si>
  <si>
    <t>48 Rue Joël Sadeler</t>
  </si>
  <si>
    <t>marieamelie.morlais@free.fr</t>
  </si>
  <si>
    <t>HERVE</t>
  </si>
  <si>
    <t>Malwen</t>
  </si>
  <si>
    <t>HERVE Malwen</t>
  </si>
  <si>
    <t>114 rue du Maréchal Leclerc</t>
  </si>
  <si>
    <t>chrstllherve@gmail.com</t>
  </si>
  <si>
    <t>BUVRON</t>
  </si>
  <si>
    <t>Stellina</t>
  </si>
  <si>
    <t>BUVRON Stellina</t>
  </si>
  <si>
    <t>27 Rue Des Genèvriers</t>
  </si>
  <si>
    <t>luciebruneau90@gmail.com</t>
  </si>
  <si>
    <t>BOULENGER</t>
  </si>
  <si>
    <t>Léandro</t>
  </si>
  <si>
    <t>BOULENGER Léandro</t>
  </si>
  <si>
    <t>11, Rue du Pressoir</t>
  </si>
  <si>
    <t>marleneboulenger@yahoo.com</t>
  </si>
  <si>
    <t>TENIN</t>
  </si>
  <si>
    <t>TENIN Mathis</t>
  </si>
  <si>
    <t>8 Chemin De Belle Etoile</t>
  </si>
  <si>
    <t>damientenin@yahoo.fr</t>
  </si>
  <si>
    <t>Eléna</t>
  </si>
  <si>
    <t>TENIN Eléna</t>
  </si>
  <si>
    <t>BESNARD Ewen</t>
  </si>
  <si>
    <t>Parcé-sur-Sarthe</t>
  </si>
  <si>
    <t>Lieu Dit La Maltiere</t>
  </si>
  <si>
    <t>melanie.coignard@orange.fr</t>
  </si>
  <si>
    <t>THIMOTHE</t>
  </si>
  <si>
    <t>THIMOTHE Noah</t>
  </si>
  <si>
    <t>Fresnay sur sarthe</t>
  </si>
  <si>
    <t>132 avenue Victor Hugo</t>
  </si>
  <si>
    <t>RENARD</t>
  </si>
  <si>
    <t>RENARD Noa</t>
  </si>
  <si>
    <t>La Ferté-Bernard</t>
  </si>
  <si>
    <t>6 Allée Saint-Laurent</t>
  </si>
  <si>
    <t>06 10 33 06 95</t>
  </si>
  <si>
    <t>richardeau.celine@orange.fr</t>
  </si>
  <si>
    <t>HERVE Léo</t>
  </si>
  <si>
    <t>Saint-Léonard-des-Bois</t>
  </si>
  <si>
    <t>2 Lieu Dit Les Gonteries</t>
  </si>
  <si>
    <t>fanyleo@hotmail.fr</t>
  </si>
  <si>
    <t>LOISEAU Lucas</t>
  </si>
  <si>
    <t>10 Rue Robert Desnos</t>
  </si>
  <si>
    <t>Laetitialoi72@gmail.com</t>
  </si>
  <si>
    <t>BOUTTIER</t>
  </si>
  <si>
    <t>Ambre</t>
  </si>
  <si>
    <t>BOUTTIER Ambre</t>
  </si>
  <si>
    <t>Épineu-le-Chevreuil</t>
  </si>
  <si>
    <t>13 Rue Julian De Baif</t>
  </si>
  <si>
    <t>mickael.bouttier@sfr.fr</t>
  </si>
  <si>
    <t>STOLL</t>
  </si>
  <si>
    <t>STOLL Benjamin</t>
  </si>
  <si>
    <t>Connerré</t>
  </si>
  <si>
    <t>Route Des Landes 4bis</t>
  </si>
  <si>
    <t>aurore.lemenager@yahoo.fr</t>
  </si>
  <si>
    <t>CARON</t>
  </si>
  <si>
    <t>Leonard</t>
  </si>
  <si>
    <t>CARON Leonard</t>
  </si>
  <si>
    <t>23 Rue De La Bruyère</t>
  </si>
  <si>
    <t>06 87 35 06 43</t>
  </si>
  <si>
    <t>nathalie.jobard@free.fr</t>
  </si>
  <si>
    <t>REDON</t>
  </si>
  <si>
    <t>Angel</t>
  </si>
  <si>
    <t>REDON Angel</t>
  </si>
  <si>
    <t>1365 Route Du Lude</t>
  </si>
  <si>
    <t>bruno31415@yahoo.fr</t>
  </si>
  <si>
    <t>CORNILLE-GUIET</t>
  </si>
  <si>
    <t>CORNILLE-GUIET Clement</t>
  </si>
  <si>
    <t>11 Rue Des Surgettières</t>
  </si>
  <si>
    <t>bguiet@live.fr</t>
  </si>
  <si>
    <t>FILOCHE</t>
  </si>
  <si>
    <t>FILOCHE Jules</t>
  </si>
  <si>
    <t>1 Rue Des Moulins</t>
  </si>
  <si>
    <t>marjorie.thomas@hotmail.fr</t>
  </si>
  <si>
    <t>COGNIARD-MARTIN</t>
  </si>
  <si>
    <t>COGNIARD-MARTIN Arthur</t>
  </si>
  <si>
    <t>Bernay-Neuvy-en-Champagne</t>
  </si>
  <si>
    <t>6 Rue Du Presbytère</t>
  </si>
  <si>
    <t>BOUTTIER Evan</t>
  </si>
  <si>
    <t>25 rue René Clair</t>
  </si>
  <si>
    <t>tbouttier78@gmail.com</t>
  </si>
  <si>
    <t>Eléa</t>
  </si>
  <si>
    <t>FORCADE Eléa</t>
  </si>
  <si>
    <t>karinestiegler@hotmail.fr</t>
  </si>
  <si>
    <t>GRACE</t>
  </si>
  <si>
    <t>GRACE Emma</t>
  </si>
  <si>
    <t>Arçonnay</t>
  </si>
  <si>
    <t>29 rue de la Métairie</t>
  </si>
  <si>
    <t>e.grace022006@gmail.com</t>
  </si>
  <si>
    <t>COCAIN</t>
  </si>
  <si>
    <t>Jason</t>
  </si>
  <si>
    <t>COCAIN Jason</t>
  </si>
  <si>
    <t>71 rue Nationale</t>
  </si>
  <si>
    <t>ameliedelissen@gmail.com</t>
  </si>
  <si>
    <t>HERRAULT Gabin</t>
  </si>
  <si>
    <t>PARIGNE-L'EVEQUE</t>
  </si>
  <si>
    <t>3 rue de virrefollet</t>
  </si>
  <si>
    <t>LANDAIS Leo</t>
  </si>
  <si>
    <t>13 Impasse Jean François Champollion</t>
  </si>
  <si>
    <t>manu.landai@laposte.net</t>
  </si>
  <si>
    <t>Héloise</t>
  </si>
  <si>
    <t>SEGALEN Héloise</t>
  </si>
  <si>
    <t>15 route de Beaumont</t>
  </si>
  <si>
    <t>OUZEAU</t>
  </si>
  <si>
    <t>OUZEAU Nathan</t>
  </si>
  <si>
    <t>Saint Mars d'Outillé</t>
  </si>
  <si>
    <t>120 route du Perray</t>
  </si>
  <si>
    <t>nathanouzeau@gmail.com</t>
  </si>
  <si>
    <t>ROINSOLLE</t>
  </si>
  <si>
    <t>ROINSOLLE Florian</t>
  </si>
  <si>
    <t>57 rue Eugéne Termeau</t>
  </si>
  <si>
    <t>carpantho@gmail.com</t>
  </si>
  <si>
    <t>FERRAND</t>
  </si>
  <si>
    <t>FERRAND Paul</t>
  </si>
  <si>
    <t>AUVERS SOUS MONTFAUCON</t>
  </si>
  <si>
    <t>2rue de montfaucon</t>
  </si>
  <si>
    <t>guillaume@michel-ferrand.com</t>
  </si>
  <si>
    <t>PELLERAY</t>
  </si>
  <si>
    <t>PELLERAY Noa</t>
  </si>
  <si>
    <t>CHERREAU</t>
  </si>
  <si>
    <t>1 route de la Ferté Bernard</t>
  </si>
  <si>
    <t>06 19 10 42 79</t>
  </si>
  <si>
    <t>lavalleeromu@gmail.com</t>
  </si>
  <si>
    <t>BLANDIN</t>
  </si>
  <si>
    <t>BLANDIN Yanis</t>
  </si>
  <si>
    <t>44 rue principale</t>
  </si>
  <si>
    <t>pascaline.trochu@yahoo.fr</t>
  </si>
  <si>
    <t>MOINET-BRAY</t>
  </si>
  <si>
    <t>MOINET-BRAY Paul</t>
  </si>
  <si>
    <t>44 rue Principale</t>
  </si>
  <si>
    <t>majona1109@gmail.com</t>
  </si>
  <si>
    <t>CHEVROLLIER</t>
  </si>
  <si>
    <t>CHEVROLLIER Ethan</t>
  </si>
  <si>
    <t>11, rue des Tisserands</t>
  </si>
  <si>
    <t>teffanie_sl@hotmail.com</t>
  </si>
  <si>
    <t>Gatien</t>
  </si>
  <si>
    <t>GUEDON Gatien</t>
  </si>
  <si>
    <t>3 rue Charlemagne</t>
  </si>
  <si>
    <t>VAVASSEUR</t>
  </si>
  <si>
    <t>Jordan</t>
  </si>
  <si>
    <t>VAVASSEUR Jordan</t>
  </si>
  <si>
    <t>loué</t>
  </si>
  <si>
    <t>2 allée de la charnier</t>
  </si>
  <si>
    <t>nad.loutellier@laposte.net</t>
  </si>
  <si>
    <t>LEPINE</t>
  </si>
  <si>
    <t>LEPINE Mael</t>
  </si>
  <si>
    <t>Saint Georges du Bois</t>
  </si>
  <si>
    <t>26B rue de sablé</t>
  </si>
  <si>
    <t>pichois.mathilde84@yahoo.fr</t>
  </si>
  <si>
    <t>KASZYNSKI</t>
  </si>
  <si>
    <t>Daniel</t>
  </si>
  <si>
    <t>KASZYNSKI Daniel</t>
  </si>
  <si>
    <t>6 Chemin des Filières</t>
  </si>
  <si>
    <t>kaszynski.alain@gmail.com</t>
  </si>
  <si>
    <t>HARVEY</t>
  </si>
  <si>
    <t>Oscar</t>
  </si>
  <si>
    <t>HARVEY Oscar</t>
  </si>
  <si>
    <t>Luché Pringé</t>
  </si>
  <si>
    <t>11 Les Grandes Maisons</t>
  </si>
  <si>
    <t>sandode@orange.fr</t>
  </si>
  <si>
    <t>LEMELE</t>
  </si>
  <si>
    <t>Valentine</t>
  </si>
  <si>
    <t>LEMELE Valentine</t>
  </si>
  <si>
    <t>PARIGNE L'EVEQUE</t>
  </si>
  <si>
    <t>Le Tremblay</t>
  </si>
  <si>
    <t>amorel75020@aol.com</t>
  </si>
  <si>
    <t>LOUVET-CROSNIER</t>
  </si>
  <si>
    <t>Angélina</t>
  </si>
  <si>
    <t>LOUVET-CROSNIER Angélina</t>
  </si>
  <si>
    <t>109 résidence des Vignes</t>
  </si>
  <si>
    <t>priscaangelik@live.fr</t>
  </si>
  <si>
    <t>Augustin</t>
  </si>
  <si>
    <t>LESAGE Augustin</t>
  </si>
  <si>
    <t>La Chapelle St Aubin</t>
  </si>
  <si>
    <t>10 rue de Londres</t>
  </si>
  <si>
    <t>buardchristelle@orange.fr</t>
  </si>
  <si>
    <t>CHASSEGUET</t>
  </si>
  <si>
    <t>CHASSEGUET Théo</t>
  </si>
  <si>
    <t xml:space="preserve"> Louplande</t>
  </si>
  <si>
    <t xml:space="preserve">5 impasse de Noé </t>
  </si>
  <si>
    <t>sophiecarrie@yahoo.fr</t>
  </si>
  <si>
    <t>FOURMY Léo</t>
  </si>
  <si>
    <t>Parigné l'Evêque</t>
  </si>
  <si>
    <t>60 Impasse Comballe</t>
  </si>
  <si>
    <t>dimitri.fourmy@gmail.com</t>
  </si>
  <si>
    <t>FOURMY Raphaël</t>
  </si>
  <si>
    <t>GESLIN Nolan</t>
  </si>
  <si>
    <t>4 Allée de Peloa</t>
  </si>
  <si>
    <t>natdel72@gmail.com</t>
  </si>
  <si>
    <t>JOYEAU</t>
  </si>
  <si>
    <t>Timaé</t>
  </si>
  <si>
    <t>JOYEAU Timaé</t>
  </si>
  <si>
    <t>7 Allée des Houx</t>
  </si>
  <si>
    <t>aureliebigot72@laposte.net</t>
  </si>
  <si>
    <t>MAURIN</t>
  </si>
  <si>
    <t>MAURIN Maxence</t>
  </si>
  <si>
    <t>ARDENAY SUR MERIZE</t>
  </si>
  <si>
    <t>7 Rue de la Mérize</t>
  </si>
  <si>
    <t>charlottelorion@yahoo.fr</t>
  </si>
  <si>
    <t>VERITE Clément</t>
  </si>
  <si>
    <t>1 Allée des Pins</t>
  </si>
  <si>
    <t>verite.romain@gmail.com</t>
  </si>
  <si>
    <t>DELIBALTA</t>
  </si>
  <si>
    <t>Adem</t>
  </si>
  <si>
    <t>DELIBALTA Adem</t>
  </si>
  <si>
    <t>37 BD CARNOT</t>
  </si>
  <si>
    <t>juliedel7@orange.fr</t>
  </si>
  <si>
    <t>WETTERWALD</t>
  </si>
  <si>
    <t>WETTERWALD Zelie</t>
  </si>
  <si>
    <t>317 route de beauchene</t>
  </si>
  <si>
    <t>wetter.au.mans@gmail.com</t>
  </si>
  <si>
    <t>Mayeul</t>
  </si>
  <si>
    <t>WETTERWALD Mayeul</t>
  </si>
  <si>
    <t>Parigné L'Evêque</t>
  </si>
  <si>
    <t>317 route de Beauchene</t>
  </si>
  <si>
    <t>HAENTJENS</t>
  </si>
  <si>
    <t>Côme</t>
  </si>
  <si>
    <t>HAENTJENS Côme</t>
  </si>
  <si>
    <t>10 Route des Courpins</t>
  </si>
  <si>
    <t>laetitia.haentjens@gmail.com</t>
  </si>
  <si>
    <t>HEBERT GRANADOS</t>
  </si>
  <si>
    <t>Julian</t>
  </si>
  <si>
    <t>HEBERT GRANADOS Julian</t>
  </si>
  <si>
    <t>7 Rue des Champs</t>
  </si>
  <si>
    <t>gilles.hebert974@gmail.com</t>
  </si>
  <si>
    <t>KHRIBECH</t>
  </si>
  <si>
    <t>Amira</t>
  </si>
  <si>
    <t>KHRIBECH Amira</t>
  </si>
  <si>
    <t>64 BD CARNOT</t>
  </si>
  <si>
    <t>fannypaineau78@gmail.com</t>
  </si>
  <si>
    <t>LUQUIAU</t>
  </si>
  <si>
    <t>LUQUIAU Arthur</t>
  </si>
  <si>
    <t>23 Rue Sieyès</t>
  </si>
  <si>
    <t>mjbluquiau@yahoo.fr</t>
  </si>
  <si>
    <t>PINÇON</t>
  </si>
  <si>
    <t>PINÇON Malo</t>
  </si>
  <si>
    <t>28 Rue du Ponceau</t>
  </si>
  <si>
    <t>emmanuelle.ledru@hotmail.fr</t>
  </si>
  <si>
    <t>RAGUENEAU</t>
  </si>
  <si>
    <t>RAGUENEAU Noa</t>
  </si>
  <si>
    <t>267 Rue de Sablé</t>
  </si>
  <si>
    <t>yaelleragueneau@yahoo.fr</t>
  </si>
  <si>
    <t>COUEDEL</t>
  </si>
  <si>
    <t>COUEDEL Noah</t>
  </si>
  <si>
    <t>14 Rue de la Fromente</t>
  </si>
  <si>
    <t>couedelnoah@gmail.com</t>
  </si>
  <si>
    <t>LUONG</t>
  </si>
  <si>
    <t>LUONG Clément</t>
  </si>
  <si>
    <t>PRUILLE LE CHETIF</t>
  </si>
  <si>
    <t>Le Pré de la Gargaine</t>
  </si>
  <si>
    <t>Chemin Les Tréfins</t>
  </si>
  <si>
    <t>georgesluong@yahoo.fr</t>
  </si>
  <si>
    <t>MORGADES ORTIZ</t>
  </si>
  <si>
    <t>Erveline</t>
  </si>
  <si>
    <t>MORGADES ORTIZ Erveline</t>
  </si>
  <si>
    <t>08 Rue de la Pensée</t>
  </si>
  <si>
    <t>manuella.gallery@gmail.com</t>
  </si>
  <si>
    <t>VALLÉE Raphaël</t>
  </si>
  <si>
    <t>Le Grand Beauvais</t>
  </si>
  <si>
    <t>manou_sam@yahoo.fr</t>
  </si>
  <si>
    <t>Eloïse</t>
  </si>
  <si>
    <t>RENAULT Eloïse</t>
  </si>
  <si>
    <t>19 Rue de Beauregard</t>
  </si>
  <si>
    <t>frenault001@hotmail.com</t>
  </si>
  <si>
    <t>RAUX</t>
  </si>
  <si>
    <t>RAUX Marius</t>
  </si>
  <si>
    <t>34 Rue d'inverness</t>
  </si>
  <si>
    <t>didrx@live.fr</t>
  </si>
  <si>
    <t>SEILLIER</t>
  </si>
  <si>
    <t>SEILLIER Bastien</t>
  </si>
  <si>
    <t>Thoiré sur Dinan</t>
  </si>
  <si>
    <t>5,rue de Dinan</t>
  </si>
  <si>
    <t>macsup@free.fr</t>
  </si>
  <si>
    <t>MORIN</t>
  </si>
  <si>
    <t>MORIN Théo</t>
  </si>
  <si>
    <t>17 rue du bourdon</t>
  </si>
  <si>
    <t>caroline.leronseur@laposte.net</t>
  </si>
  <si>
    <t>NORMAND</t>
  </si>
  <si>
    <t>NORMAND Clément</t>
  </si>
  <si>
    <t>12 H Rue de la Fonderie</t>
  </si>
  <si>
    <t>steph.ad1808@gmail.com</t>
  </si>
  <si>
    <t>LEON</t>
  </si>
  <si>
    <t>LEON Marius</t>
  </si>
  <si>
    <t>101 Rue Henri Barbin</t>
  </si>
  <si>
    <t>catherinegache@gmail.com</t>
  </si>
  <si>
    <t>FROISSARD</t>
  </si>
  <si>
    <t>Achille</t>
  </si>
  <si>
    <t>FROISSARD Achille</t>
  </si>
  <si>
    <t>34 rue Thoré</t>
  </si>
  <si>
    <t>froissard.guillaume@yahoo.fr</t>
  </si>
  <si>
    <t>HEMONET-FORNES</t>
  </si>
  <si>
    <t>HEMONET-FORNES Oscar</t>
  </si>
  <si>
    <t>24 Rue de la Trinité</t>
  </si>
  <si>
    <t>lnfornes@orange.fr</t>
  </si>
  <si>
    <t>NOUI</t>
  </si>
  <si>
    <t>Sofiane</t>
  </si>
  <si>
    <t>NOUI Sofiane</t>
  </si>
  <si>
    <t>10 rue des Ormes</t>
  </si>
  <si>
    <t>06 51 16 07 44</t>
  </si>
  <si>
    <t>bim1968@outlook.fr</t>
  </si>
  <si>
    <t>Jérémy</t>
  </si>
  <si>
    <t>BRUNEAU Jérémy</t>
  </si>
  <si>
    <t>NUILLE LE JALAIS</t>
  </si>
  <si>
    <t>La Pie qui Couette</t>
  </si>
  <si>
    <t>DORMEAU</t>
  </si>
  <si>
    <t>DORMEAU Maxence</t>
  </si>
  <si>
    <t>27 Allée des Acacias</t>
  </si>
  <si>
    <t>dormeau.willy@wanadoo.fr</t>
  </si>
  <si>
    <t>LEROCH-PASQUIER</t>
  </si>
  <si>
    <t>LEROCH-PASQUIER Timéo</t>
  </si>
  <si>
    <t>SOULITRE</t>
  </si>
  <si>
    <t>1 Lieu dit Le Mersas</t>
  </si>
  <si>
    <t>pasquier.angeline@orange.fr</t>
  </si>
  <si>
    <t>MANFREDI</t>
  </si>
  <si>
    <t>MANFREDI Antoine</t>
  </si>
  <si>
    <t>Volnay</t>
  </si>
  <si>
    <t>17 Route de Challes</t>
  </si>
  <si>
    <t>delorme.jennifer@yahoo.fr</t>
  </si>
  <si>
    <t>MAYET-GANDON</t>
  </si>
  <si>
    <t>MAYET-GANDON Timéo</t>
  </si>
  <si>
    <t>26 Rue de la Bouquetière</t>
  </si>
  <si>
    <t>06 77 19 70 49</t>
  </si>
  <si>
    <t>berengeregandon@hotmail.fr</t>
  </si>
  <si>
    <t>BAVOUZET Chloé</t>
  </si>
  <si>
    <t>3 Allée des Fontaines</t>
  </si>
  <si>
    <t>vanessa.bavouzet@gmail.com</t>
  </si>
  <si>
    <t>Mattew</t>
  </si>
  <si>
    <t>BELLANGER Mattew</t>
  </si>
  <si>
    <t>1550 Route de Creuse</t>
  </si>
  <si>
    <t>yannis.stephanie.b@orange.fr</t>
  </si>
  <si>
    <t>NAVARRE</t>
  </si>
  <si>
    <t>NAVARRE Louka</t>
  </si>
  <si>
    <t>Brette les pins</t>
  </si>
  <si>
    <t>43 Rue des Sittelles</t>
  </si>
  <si>
    <t>elodie.fouassier@laposte.net</t>
  </si>
  <si>
    <t>DESLANDES</t>
  </si>
  <si>
    <t>DESLANDES Augustin</t>
  </si>
  <si>
    <t>Saint Jean de la Motte</t>
  </si>
  <si>
    <t>4 les rues</t>
  </si>
  <si>
    <t>geoffrey.deslandes@gmail.com</t>
  </si>
  <si>
    <t>SABRE</t>
  </si>
  <si>
    <t>Bastian</t>
  </si>
  <si>
    <t>SABRE Bastian</t>
  </si>
  <si>
    <t>7 allée du Rhonne</t>
  </si>
  <si>
    <t>maud.sabre@orange.fr</t>
  </si>
  <si>
    <t>FONTAINE</t>
  </si>
  <si>
    <t>FONTAINE Mathéo</t>
  </si>
  <si>
    <t>SAINT JEAN D'ASSE</t>
  </si>
  <si>
    <t>14 impasse des rosiers</t>
  </si>
  <si>
    <t>sylvain.fontaine72@orange.fr</t>
  </si>
  <si>
    <t>BENBIH</t>
  </si>
  <si>
    <t>Kais</t>
  </si>
  <si>
    <t>BENBIH Kais</t>
  </si>
  <si>
    <t>19 chemin de la papinière</t>
  </si>
  <si>
    <t>vanesbennour@gmail.com</t>
  </si>
  <si>
    <t>BROUILLARD</t>
  </si>
  <si>
    <t>BROUILLARD Nael</t>
  </si>
  <si>
    <t>9 rue des vignes</t>
  </si>
  <si>
    <t>jerome.brouillard@nexans.com</t>
  </si>
  <si>
    <t>GUILLIER</t>
  </si>
  <si>
    <t>GUILLIER Ewen</t>
  </si>
  <si>
    <t>23 rue maurice raval</t>
  </si>
  <si>
    <t>yguillier6@gmail.com</t>
  </si>
  <si>
    <t>LE BRIS</t>
  </si>
  <si>
    <t>LE BRIS Gabriel</t>
  </si>
  <si>
    <t>5 rue alphonse de lamartine</t>
  </si>
  <si>
    <t>lyndavdb72@gmail.com</t>
  </si>
  <si>
    <t>MOINET-BRAY Lucien</t>
  </si>
  <si>
    <t>MONJALON</t>
  </si>
  <si>
    <t>MONJALON Oscar</t>
  </si>
  <si>
    <t>37 route de brette les pins</t>
  </si>
  <si>
    <t>arnaud.monjalon@free.fr</t>
  </si>
  <si>
    <t>TERRIERE</t>
  </si>
  <si>
    <t>TERRIERE Sacha</t>
  </si>
  <si>
    <t>d.heulot@hotmail.fr</t>
  </si>
  <si>
    <t>CRACKNELL</t>
  </si>
  <si>
    <t>CRACKNELL Léo</t>
  </si>
  <si>
    <t>20 rue du bonnet rouge</t>
  </si>
  <si>
    <t>06 95 92 48 74</t>
  </si>
  <si>
    <t>cecileboisson77@gmail.com</t>
  </si>
  <si>
    <t>RINNAERT</t>
  </si>
  <si>
    <t>RINNAERT Corentin</t>
  </si>
  <si>
    <t>Moncé en belin</t>
  </si>
  <si>
    <t>1C Impasse du Long Riage</t>
  </si>
  <si>
    <t>peggyjacquet@sfr.fr</t>
  </si>
  <si>
    <t>BRIERE Sacha</t>
  </si>
  <si>
    <t>SEBIRE</t>
  </si>
  <si>
    <t>SEBIRE Léo</t>
  </si>
  <si>
    <t>35 rue du 8 mai</t>
  </si>
  <si>
    <t>jusebire@gmail.com</t>
  </si>
  <si>
    <t>LELONG</t>
  </si>
  <si>
    <t>Célian</t>
  </si>
  <si>
    <t>LELONG Célian</t>
  </si>
  <si>
    <t>24 rue de Beaumont</t>
  </si>
  <si>
    <t>mivijace@gmail.com</t>
  </si>
  <si>
    <t>RENOUARD</t>
  </si>
  <si>
    <t>RENOUARD Jules</t>
  </si>
  <si>
    <t>Lavrdin</t>
  </si>
  <si>
    <t xml:space="preserve">la foret </t>
  </si>
  <si>
    <t>julietavelet@yahoo.fr</t>
  </si>
  <si>
    <t>BEQUIN</t>
  </si>
  <si>
    <t>BEQUIN Arthur</t>
  </si>
  <si>
    <t>76 Rue de la Madeleine</t>
  </si>
  <si>
    <t>rbequin@yahoo.fr</t>
  </si>
  <si>
    <t>NOLIERE</t>
  </si>
  <si>
    <t>NOLIERE Hugo</t>
  </si>
  <si>
    <t>21 route de sainte jamme</t>
  </si>
  <si>
    <t xml:space="preserve">La petite moraderie </t>
  </si>
  <si>
    <t>me.breteau@laposte.net</t>
  </si>
  <si>
    <t>ROYER</t>
  </si>
  <si>
    <t>ROYER Mattéo</t>
  </si>
  <si>
    <t>39 rue de Doucelles</t>
  </si>
  <si>
    <t>isa-jeanpierre@orange.fr</t>
  </si>
  <si>
    <t>PEREIRA DA SILVA</t>
  </si>
  <si>
    <t>Diogo</t>
  </si>
  <si>
    <t>PEREIRA DA SILVA Diogo</t>
  </si>
  <si>
    <t>42 Avenue du Mans</t>
  </si>
  <si>
    <t>harouardline85@gmail.com</t>
  </si>
  <si>
    <t>TOUPLAIN</t>
  </si>
  <si>
    <t>TOUPLAIN Martin</t>
  </si>
  <si>
    <t>SAINT-PAVACE</t>
  </si>
  <si>
    <t>5 rue des Ormeaux</t>
  </si>
  <si>
    <t>06 07 43 99 13</t>
  </si>
  <si>
    <t>06 12 32 36 51</t>
  </si>
  <si>
    <t>isabelle.beuche@hotmail.fr</t>
  </si>
  <si>
    <t>VEAU</t>
  </si>
  <si>
    <t>Alice</t>
  </si>
  <si>
    <t>VEAU Alice</t>
  </si>
  <si>
    <t>20 rue Ernest Foucault</t>
  </si>
  <si>
    <t>lisaveau98@gmail.com</t>
  </si>
  <si>
    <t>VAULAY</t>
  </si>
  <si>
    <t>Celian</t>
  </si>
  <si>
    <t>VAULAY Celian</t>
  </si>
  <si>
    <t>8 chemin des Ruches</t>
  </si>
  <si>
    <t>06 08 65 39 72</t>
  </si>
  <si>
    <t>06 63 91 62 17</t>
  </si>
  <si>
    <t>poussinosaure@msn.com</t>
  </si>
  <si>
    <t>WENTZ</t>
  </si>
  <si>
    <t>Alistair</t>
  </si>
  <si>
    <t>WENTZ Alistair</t>
  </si>
  <si>
    <t>3 chemin du gué de l'oiseliére</t>
  </si>
  <si>
    <t>clberteloot@gmail.com</t>
  </si>
  <si>
    <t>MEZANGER</t>
  </si>
  <si>
    <t>Sibylle</t>
  </si>
  <si>
    <t>MEZANGER Sibylle</t>
  </si>
  <si>
    <t>2 rue des fauvettes</t>
  </si>
  <si>
    <t>nchalandre@gmail.com</t>
  </si>
  <si>
    <t>ROBIN Maxence</t>
  </si>
  <si>
    <t>17 allée de la vallée</t>
  </si>
  <si>
    <t>arobin3@orange.fr</t>
  </si>
  <si>
    <t>BLOSSIER</t>
  </si>
  <si>
    <t>BLOSSIER Lilian</t>
  </si>
  <si>
    <t>120 Les Tuileries</t>
  </si>
  <si>
    <t>blossier.lestuileries@orange.fr</t>
  </si>
  <si>
    <t>LEFEVRE Nolan</t>
  </si>
  <si>
    <t>1 La Bliniere</t>
  </si>
  <si>
    <t>fourniercharlotte@hotmail.fr</t>
  </si>
  <si>
    <t>BIRSINGER</t>
  </si>
  <si>
    <t>Diane</t>
  </si>
  <si>
    <t>BIRSINGER Diane</t>
  </si>
  <si>
    <t>180 Route de la Couture</t>
  </si>
  <si>
    <t>cindybirsinger@gmail.com</t>
  </si>
  <si>
    <t>BOULENGER Maxence</t>
  </si>
  <si>
    <t>CHEREL</t>
  </si>
  <si>
    <t>CHEREL Lucas</t>
  </si>
  <si>
    <t>23, rue des Coquelicots</t>
  </si>
  <si>
    <t>m.crochemar@laposte.net</t>
  </si>
  <si>
    <t>Liam</t>
  </si>
  <si>
    <t>DUPONT Liam</t>
  </si>
  <si>
    <t>5, Impasse des Genêts</t>
  </si>
  <si>
    <t>VINCELOT</t>
  </si>
  <si>
    <t>Auguste</t>
  </si>
  <si>
    <t>VINCELOT Auguste</t>
  </si>
  <si>
    <t>93 rue Chanzy</t>
  </si>
  <si>
    <t>angevincelot@wanadoo.fr</t>
  </si>
  <si>
    <t>PRIEUR</t>
  </si>
  <si>
    <t>Rafael</t>
  </si>
  <si>
    <t>PRIEUR Rafael</t>
  </si>
  <si>
    <t>6 rue Saint Sébastien</t>
  </si>
  <si>
    <t>dgdgint@laposte.net</t>
  </si>
  <si>
    <t>MEZERAI</t>
  </si>
  <si>
    <t>MEZERAI Laura</t>
  </si>
  <si>
    <t>mulsanne</t>
  </si>
  <si>
    <t xml:space="preserve">5 hameau de la freardière </t>
  </si>
  <si>
    <t>laura.mezerai@gmail.com</t>
  </si>
  <si>
    <t>HEURTEBISE</t>
  </si>
  <si>
    <t>HEURTEBISE Mathis</t>
  </si>
  <si>
    <t>4 rue Jacques Tati</t>
  </si>
  <si>
    <t>norman.heurtebise@gmail.com</t>
  </si>
  <si>
    <t>OUAHBI</t>
  </si>
  <si>
    <t>OUAHBI Sofiane</t>
  </si>
  <si>
    <t>47 avenue Louis Cordelet</t>
  </si>
  <si>
    <t>Appt 7</t>
  </si>
  <si>
    <t>sophie.sarsof72@yahoo.com</t>
  </si>
  <si>
    <t>REMY</t>
  </si>
  <si>
    <t>Matthias</t>
  </si>
  <si>
    <t>REMY Matthias</t>
  </si>
  <si>
    <t>36 rue Théodore Monod</t>
  </si>
  <si>
    <t>erwanremy@sfr.fr</t>
  </si>
  <si>
    <t>CAILLON</t>
  </si>
  <si>
    <t>CAILLON Jules</t>
  </si>
  <si>
    <t>20 boulevard Saint Michel</t>
  </si>
  <si>
    <t>delphinelaviec@outlook.fr</t>
  </si>
  <si>
    <t>VAILLANT</t>
  </si>
  <si>
    <t>VAILLANT Lucas</t>
  </si>
  <si>
    <t>21 rue des Amandiers</t>
  </si>
  <si>
    <t>lennieveillon@yahoo.fr</t>
  </si>
  <si>
    <t>AUCLAIR</t>
  </si>
  <si>
    <t>AUCLAIR Clément</t>
  </si>
  <si>
    <t>saint-saturnin</t>
  </si>
  <si>
    <t xml:space="preserve">29 Allée nelson mandella </t>
  </si>
  <si>
    <t>lesage.karine@gmail.com</t>
  </si>
  <si>
    <t>FROGER Ruben</t>
  </si>
  <si>
    <t>La Chapelle d'Aligné</t>
  </si>
  <si>
    <t>les Marchandières</t>
  </si>
  <si>
    <t>elodiepottier72@hotmail.fr</t>
  </si>
  <si>
    <t>EVRARD</t>
  </si>
  <si>
    <t>EVRARD Ylan</t>
  </si>
  <si>
    <t>SILLE LE PHILIPPE</t>
  </si>
  <si>
    <t>LA SAUVAGERIE</t>
  </si>
  <si>
    <t>celineloos26@gmail.com</t>
  </si>
  <si>
    <t>LEVEQUE</t>
  </si>
  <si>
    <t>Philippe</t>
  </si>
  <si>
    <t>LEVEQUE Philippe</t>
  </si>
  <si>
    <t>7 IMPASSE DES LAVANDIERES</t>
  </si>
  <si>
    <t>jlouislv@gmail.com</t>
  </si>
  <si>
    <t>PINET</t>
  </si>
  <si>
    <t>PINET Maxime</t>
  </si>
  <si>
    <t>132 CHEMIN DES MORLETTES</t>
  </si>
  <si>
    <t>regispinet@gmail.com</t>
  </si>
  <si>
    <t>LEBLANC</t>
  </si>
  <si>
    <t>LEBLANC Alice</t>
  </si>
  <si>
    <t>4 RUE DES BIGARREAUX</t>
  </si>
  <si>
    <t>emmanuelleraison@gmail.com</t>
  </si>
  <si>
    <t>RIBOUILLEAULT</t>
  </si>
  <si>
    <t>RIBOUILLEAULT Hugo</t>
  </si>
  <si>
    <t>nogent sur loir</t>
  </si>
  <si>
    <t>2 le veaux</t>
  </si>
  <si>
    <t>angeliquehatton@yahoo.fr</t>
  </si>
  <si>
    <t>BUREAU Eliot</t>
  </si>
  <si>
    <t>96 chemin de la charpenterie</t>
  </si>
  <si>
    <t>cecilebontemps1@hotmail.fr</t>
  </si>
  <si>
    <t>Chris</t>
  </si>
  <si>
    <t>DUBOIS Chris</t>
  </si>
  <si>
    <t>LE BREIL SUR MERIZE</t>
  </si>
  <si>
    <t>11bis Route des Pilavinières</t>
  </si>
  <si>
    <t>thibaultdubois@yahoo.fr</t>
  </si>
  <si>
    <t>PRIEUR Alexis</t>
  </si>
  <si>
    <t>route de salvert</t>
  </si>
  <si>
    <t>nicolas72340@gmail.com</t>
  </si>
  <si>
    <t>DUTIER</t>
  </si>
  <si>
    <t>DUTIER Hugo</t>
  </si>
  <si>
    <t>Beaumont sur dême</t>
  </si>
  <si>
    <t xml:space="preserve">13 les rochereaux </t>
  </si>
  <si>
    <t>carolinecheux@gmail.com</t>
  </si>
  <si>
    <t>CONTE</t>
  </si>
  <si>
    <t>Sohan</t>
  </si>
  <si>
    <t>CONTE Sohan</t>
  </si>
  <si>
    <t>Saint Aubin de Locquenay</t>
  </si>
  <si>
    <t>10 Allée de la Liberté</t>
  </si>
  <si>
    <t>soso.conte@gmail.com</t>
  </si>
  <si>
    <t>MERLAND</t>
  </si>
  <si>
    <t>Esteban</t>
  </si>
  <si>
    <t>MERLAND Esteban</t>
  </si>
  <si>
    <t>Degré</t>
  </si>
  <si>
    <t>6 route d'Aigné</t>
  </si>
  <si>
    <t>merlandfrederic@gmail.com</t>
  </si>
  <si>
    <t>MORGAND</t>
  </si>
  <si>
    <t>MORGAND Simon</t>
  </si>
  <si>
    <t>La Croix de Clermont</t>
  </si>
  <si>
    <t>PATRY</t>
  </si>
  <si>
    <t>PATRY Noé</t>
  </si>
  <si>
    <t>13 rue de Neuvy</t>
  </si>
  <si>
    <t>FOURNIERE</t>
  </si>
  <si>
    <t>FOURNIERE Louis</t>
  </si>
  <si>
    <t>29 allée de la croix martin</t>
  </si>
  <si>
    <t>chloe.fourniere@gmail.com</t>
  </si>
  <si>
    <t>Isis</t>
  </si>
  <si>
    <t>JARDIN Isis</t>
  </si>
  <si>
    <t>SAINT MARCEAU</t>
  </si>
  <si>
    <t>BOUVET</t>
  </si>
  <si>
    <t>BOUVET Lucas</t>
  </si>
  <si>
    <t>beaumont pied de boeuf</t>
  </si>
  <si>
    <t>la levraudiere</t>
  </si>
  <si>
    <t>jujubouvet@yahoo.fr</t>
  </si>
  <si>
    <t>AUVILLE</t>
  </si>
  <si>
    <t>AUVILLE Gabin</t>
  </si>
  <si>
    <t>thoire sur dinan</t>
  </si>
  <si>
    <t>1 le bignon</t>
  </si>
  <si>
    <t>nicolas.auville@orange.fr</t>
  </si>
  <si>
    <t>CAUVIN</t>
  </si>
  <si>
    <t>CAUVIN Charles</t>
  </si>
  <si>
    <t>65 Rue des Chalets</t>
  </si>
  <si>
    <t>06 72 09 10 60</t>
  </si>
  <si>
    <t>tpcauvin@gmail.com</t>
  </si>
  <si>
    <t>HUBERT</t>
  </si>
  <si>
    <t>HUBERT Coline</t>
  </si>
  <si>
    <t>3, rue des 4 Vents</t>
  </si>
  <si>
    <t>celinesandrine@hotmail.com</t>
  </si>
  <si>
    <t>RODRIGUES</t>
  </si>
  <si>
    <t>Joao</t>
  </si>
  <si>
    <t>RODRIGUES Joao</t>
  </si>
  <si>
    <t>592, Route du Gué d'Aulaines</t>
  </si>
  <si>
    <t>L'étang du Gué</t>
  </si>
  <si>
    <t>rodrigues.anneso@orange.fr</t>
  </si>
  <si>
    <t>THEOPHANE HAMARD</t>
  </si>
  <si>
    <t>THEOPHANE HAMARD Martin</t>
  </si>
  <si>
    <t>13 RUE LEOPOLD PAIGNARD</t>
  </si>
  <si>
    <t>theophaneguillaume@outlook.fr</t>
  </si>
  <si>
    <t>CHALES</t>
  </si>
  <si>
    <t>Mylan</t>
  </si>
  <si>
    <t>CHALES Mylan</t>
  </si>
  <si>
    <t>FATINES</t>
  </si>
  <si>
    <t>6 rue de l'Essard</t>
  </si>
  <si>
    <t>RENOU</t>
  </si>
  <si>
    <t>RENOU Jonas</t>
  </si>
  <si>
    <t xml:space="preserve">9 La Maison Neuve </t>
  </si>
  <si>
    <t>BUALÉ</t>
  </si>
  <si>
    <t>Charlin</t>
  </si>
  <si>
    <t>BUALÉ Charlin</t>
  </si>
  <si>
    <t>Saint Mars La Brière</t>
  </si>
  <si>
    <t>1872 Route de St Denis du Tertre</t>
  </si>
  <si>
    <t>LEBRETON BELTOISE</t>
  </si>
  <si>
    <t>Tobias</t>
  </si>
  <si>
    <t>LEBRETON BELTOISE Tobias</t>
  </si>
  <si>
    <t>Yvré le Polin</t>
  </si>
  <si>
    <t>233 rue du 11 novembre</t>
  </si>
  <si>
    <t>killian.lebreton@gmail.com</t>
  </si>
  <si>
    <t>DOMAINE</t>
  </si>
  <si>
    <t>DOMAINE Léo</t>
  </si>
  <si>
    <t>960 Lieu dit Montbraye</t>
  </si>
  <si>
    <t>lucie.domaine@gmail.com</t>
  </si>
  <si>
    <t>LORIOT</t>
  </si>
  <si>
    <t>Seny</t>
  </si>
  <si>
    <t>LORIOT Seny</t>
  </si>
  <si>
    <t>4 rue des camélias</t>
  </si>
  <si>
    <t>loriotcedric@gmail.com</t>
  </si>
  <si>
    <t>Lyna</t>
  </si>
  <si>
    <t>LORIOT Lyna</t>
  </si>
  <si>
    <t>4 rue des Camélias</t>
  </si>
  <si>
    <t>BIHOUIS</t>
  </si>
  <si>
    <t>BIHOUIS Noah</t>
  </si>
  <si>
    <t>Thorigné-sur-dué</t>
  </si>
  <si>
    <t>24 rue de pecherey</t>
  </si>
  <si>
    <t>helene.tronchet@yahoo.fr</t>
  </si>
  <si>
    <t>LEDRU</t>
  </si>
  <si>
    <t>LEDRU Celia</t>
  </si>
  <si>
    <t>Connerre</t>
  </si>
  <si>
    <t>14 chemin du plan d'eau</t>
  </si>
  <si>
    <t>ledru.freddy@neuf.fr</t>
  </si>
  <si>
    <t>GAUDIN Mathis</t>
  </si>
  <si>
    <t>108 Chemin des Bordages</t>
  </si>
  <si>
    <t>cril.cat@free.fr</t>
  </si>
  <si>
    <t>Mae</t>
  </si>
  <si>
    <t>RAPICAULT Mae</t>
  </si>
  <si>
    <t>5 rue camille claudel</t>
  </si>
  <si>
    <t>Julie.tom@hotmail.fr</t>
  </si>
  <si>
    <t>AURIAU</t>
  </si>
  <si>
    <t>AURIAU Alexis</t>
  </si>
  <si>
    <t>47 rue Marguerite Percy</t>
  </si>
  <si>
    <t>06 83 32 14 75</t>
  </si>
  <si>
    <t>elodie_baty@yahoo.fr</t>
  </si>
  <si>
    <t>MEZERAIS</t>
  </si>
  <si>
    <t>MEZERAIS Enzo</t>
  </si>
  <si>
    <t>LAVERNAT</t>
  </si>
  <si>
    <t>La Bigoterie</t>
  </si>
  <si>
    <t>sabrinacuasnet@yahoo.fr</t>
  </si>
  <si>
    <t>HUPENOIRE</t>
  </si>
  <si>
    <t>HUPENOIRE Jules</t>
  </si>
  <si>
    <t>12 route de chateau du loir</t>
  </si>
  <si>
    <t>elodie72500@gmail.com</t>
  </si>
  <si>
    <t>BLONDEAU BRIAN</t>
  </si>
  <si>
    <t>BLONDEAU BRIAN Armand</t>
  </si>
  <si>
    <t>16 Avenue des Constellations</t>
  </si>
  <si>
    <t>nathalie.brian@laposte.net</t>
  </si>
  <si>
    <t>BLIN Nino</t>
  </si>
  <si>
    <t>SOULIGNÉ FLACÉ</t>
  </si>
  <si>
    <t>12 Chemin de frilou</t>
  </si>
  <si>
    <t>clairegoudet82@gmail.com</t>
  </si>
  <si>
    <t>LÉPINE</t>
  </si>
  <si>
    <t>LÉPINE Hugo</t>
  </si>
  <si>
    <t>26B Rue de Sablé</t>
  </si>
  <si>
    <t>MARTIN Clément</t>
  </si>
  <si>
    <t>7 rue de la verrerie</t>
  </si>
  <si>
    <t>mrpierremartin@gmail.com</t>
  </si>
  <si>
    <t>MARTIN Simon</t>
  </si>
  <si>
    <t>POTTIER</t>
  </si>
  <si>
    <t>Enael</t>
  </si>
  <si>
    <t>POTTIER Enael</t>
  </si>
  <si>
    <t>AIGNE</t>
  </si>
  <si>
    <t>La Chaponniere</t>
  </si>
  <si>
    <t>nolwenn.claveau@gmail.com</t>
  </si>
  <si>
    <t>ROUILLARD Lucien</t>
  </si>
  <si>
    <t>4 rue de Collieres</t>
  </si>
  <si>
    <t>maellepoirot@hotmail.fr</t>
  </si>
  <si>
    <t>POUSSE</t>
  </si>
  <si>
    <t>POUSSE Jules</t>
  </si>
  <si>
    <t>10 rue du Pré du Bourg</t>
  </si>
  <si>
    <t>thomasdoriane319@gmail.com</t>
  </si>
  <si>
    <t>VILLERS</t>
  </si>
  <si>
    <t>VILLERS Joud</t>
  </si>
  <si>
    <t>41 Rue de saint pavace</t>
  </si>
  <si>
    <t>villers.laurent@gmail.com</t>
  </si>
  <si>
    <t>PELOUAS</t>
  </si>
  <si>
    <t>PELOUAS Robin</t>
  </si>
  <si>
    <t>4 impasse des Minières</t>
  </si>
  <si>
    <t>pelouas.yoann@orange.fr</t>
  </si>
  <si>
    <t>TURBÉ</t>
  </si>
  <si>
    <t>Soren</t>
  </si>
  <si>
    <t>TURBÉ Soren</t>
  </si>
  <si>
    <t>11 allée de la croix martin</t>
  </si>
  <si>
    <t>rebecca.trouve@laposte.net</t>
  </si>
  <si>
    <t>GALLOYER</t>
  </si>
  <si>
    <t>Ihsan</t>
  </si>
  <si>
    <t>GALLOYER Ihsan</t>
  </si>
  <si>
    <t>15 rue serge maingard</t>
  </si>
  <si>
    <t>galloyer.florian@laposte.net</t>
  </si>
  <si>
    <t>CORMIER COUSSINE</t>
  </si>
  <si>
    <t>CORMIER COUSSINE Ewen</t>
  </si>
  <si>
    <t>teloche</t>
  </si>
  <si>
    <t>5 rue des roses</t>
  </si>
  <si>
    <t>ludivinesamleon@gmail.com</t>
  </si>
  <si>
    <t>Marylou</t>
  </si>
  <si>
    <t>AUVILLE Marylou</t>
  </si>
  <si>
    <t>1 rue de la Ferté</t>
  </si>
  <si>
    <t>rouillon.clarisse5@gmail.com</t>
  </si>
  <si>
    <t>AUVILLE Anaël</t>
  </si>
  <si>
    <t>SBAI</t>
  </si>
  <si>
    <t>Ilyas</t>
  </si>
  <si>
    <t>SBAI Ilyas</t>
  </si>
  <si>
    <t>12 rue de Bellevue</t>
  </si>
  <si>
    <t>hananeilyas26@gmail.com</t>
  </si>
  <si>
    <t>CHAGNAUD</t>
  </si>
  <si>
    <t>Judicaël</t>
  </si>
  <si>
    <t>CHAGNAUD Judicaël</t>
  </si>
  <si>
    <t>Crissé</t>
  </si>
  <si>
    <t>4 lieu-dit la Prunerie</t>
  </si>
  <si>
    <t>CHEVALIER HANTEVILLE</t>
  </si>
  <si>
    <t>CHEVALIER HANTEVILLE Ruben</t>
  </si>
  <si>
    <t>6 Rue du Docteur DUGUE</t>
  </si>
  <si>
    <t>luciehanteville72@gmail.com</t>
  </si>
  <si>
    <t>BENOIST</t>
  </si>
  <si>
    <t>BENOIST Théo</t>
  </si>
  <si>
    <t>6 rue du Docteur DUGUE</t>
  </si>
  <si>
    <t>benoist.anthony@free.fr</t>
  </si>
  <si>
    <t>GAUCHER</t>
  </si>
  <si>
    <t>GAUCHER Romain</t>
  </si>
  <si>
    <t>2407 route de la ricordaine</t>
  </si>
  <si>
    <t>gaucher.ludivine@orange.fr</t>
  </si>
  <si>
    <t>TOUZARD</t>
  </si>
  <si>
    <t>Téo</t>
  </si>
  <si>
    <t>TOUZARD Téo</t>
  </si>
  <si>
    <t>CONTILLY</t>
  </si>
  <si>
    <t>1 les Hauts Bretais</t>
  </si>
  <si>
    <t>annemarie.cordeiro@yahoo.fr</t>
  </si>
  <si>
    <t>MELAINE</t>
  </si>
  <si>
    <t>MELAINE Noa</t>
  </si>
  <si>
    <t>3 rue de la Briquetterie</t>
  </si>
  <si>
    <t>laure72600@gmail.com</t>
  </si>
  <si>
    <t>THEROY</t>
  </si>
  <si>
    <t>THEROY Lucas</t>
  </si>
  <si>
    <t>2 chemin des Lauriers</t>
  </si>
  <si>
    <t>maudcochin72@hotmail.com</t>
  </si>
  <si>
    <t>BOUTON</t>
  </si>
  <si>
    <t>BOUTON Victor</t>
  </si>
  <si>
    <t>DANGEUL</t>
  </si>
  <si>
    <t>11 lieu dit Carrouget</t>
  </si>
  <si>
    <t>aurelie.denise@hotmail.fr</t>
  </si>
  <si>
    <t>MORIN SCHLAGETER</t>
  </si>
  <si>
    <t>MORIN SCHLAGETER Mathis</t>
  </si>
  <si>
    <t>12 rue de Verdun</t>
  </si>
  <si>
    <t>Apt 88 1er étage</t>
  </si>
  <si>
    <t>morinmarie72@hotmail.com</t>
  </si>
  <si>
    <t>VIDO</t>
  </si>
  <si>
    <t>VIDO Joakim</t>
  </si>
  <si>
    <t>18 Boulevard Victor Hugo</t>
  </si>
  <si>
    <t>bb.frog77@yahoo.fr</t>
  </si>
  <si>
    <t>LUSSEAU</t>
  </si>
  <si>
    <t>Miguel</t>
  </si>
  <si>
    <t>LUSSEAU Miguel</t>
  </si>
  <si>
    <t>4 rue de l'Union</t>
  </si>
  <si>
    <t>lusseau.maths@yahoo.fr</t>
  </si>
  <si>
    <t>SOUBEYRAN</t>
  </si>
  <si>
    <t>SOUBEYRAN Simon</t>
  </si>
  <si>
    <t>36 rue de Valmy</t>
  </si>
  <si>
    <t>sandykilo@yahoo.fr</t>
  </si>
  <si>
    <t>BOUCHERIE</t>
  </si>
  <si>
    <t>BOUCHERIE Eliott</t>
  </si>
  <si>
    <t>203 rue Gambetta</t>
  </si>
  <si>
    <t>caroline.ribbens@gmail.com</t>
  </si>
  <si>
    <t>DAGOT-LANGLET</t>
  </si>
  <si>
    <t>DAGOT-LANGLET Félix</t>
  </si>
  <si>
    <t>53 grande rue</t>
  </si>
  <si>
    <t>marj.lang@yahoo.fr</t>
  </si>
  <si>
    <t>MILLE</t>
  </si>
  <si>
    <t>MILLE Ethan</t>
  </si>
  <si>
    <t>Sillé le Guillaume</t>
  </si>
  <si>
    <t>6 allée de la Source</t>
  </si>
  <si>
    <t>GRANGÉ</t>
  </si>
  <si>
    <t>GRANGÉ Martin</t>
  </si>
  <si>
    <t>Sillé le guillaume</t>
  </si>
  <si>
    <t>50, rue de Bretagne</t>
  </si>
  <si>
    <t>MORIAU-EDARD</t>
  </si>
  <si>
    <t>MORIAU-EDARD Marius</t>
  </si>
  <si>
    <t>AVOISE</t>
  </si>
  <si>
    <t>9 route de Beausoleil</t>
  </si>
  <si>
    <t>Beaucé</t>
  </si>
  <si>
    <t>02 43 92 54 34</t>
  </si>
  <si>
    <t>06 85 96 06 99</t>
  </si>
  <si>
    <t>edard.veronique@orange.fr</t>
  </si>
  <si>
    <t>DIALLO</t>
  </si>
  <si>
    <t>Naby</t>
  </si>
  <si>
    <t>DIALLO Naby</t>
  </si>
  <si>
    <t>105 rue du Léard</t>
  </si>
  <si>
    <t>06 95 10 35 22</t>
  </si>
  <si>
    <t>diallomalick72@gmail.com</t>
  </si>
  <si>
    <t>FOURDRINIER</t>
  </si>
  <si>
    <t>FOURDRINIER Noa</t>
  </si>
  <si>
    <t>98 rue Edmond Rottier</t>
  </si>
  <si>
    <t>katy72600@gmail.com</t>
  </si>
  <si>
    <t>MERCIER</t>
  </si>
  <si>
    <t>MERCIER Axel</t>
  </si>
  <si>
    <t>Bouer</t>
  </si>
  <si>
    <t>27 rue des Haberderies</t>
  </si>
  <si>
    <t>asjmercier@gmail.com</t>
  </si>
  <si>
    <t>BARDET</t>
  </si>
  <si>
    <t>BARDET Gabriel</t>
  </si>
  <si>
    <t>flee</t>
  </si>
  <si>
    <t>14 le port gautier</t>
  </si>
  <si>
    <t>bardetnicolas9@gmail.com</t>
  </si>
  <si>
    <t>TOUCHET</t>
  </si>
  <si>
    <t>TOUCHET Noé</t>
  </si>
  <si>
    <t>La Guinardière</t>
  </si>
  <si>
    <t>anthony-touchet@orange.fr</t>
  </si>
  <si>
    <t>SANCHEZ</t>
  </si>
  <si>
    <t>SANCHEZ Noa</t>
  </si>
  <si>
    <t>La Chartre sur le loir</t>
  </si>
  <si>
    <t>4, rue du stade</t>
  </si>
  <si>
    <t>sanchez.emmanuel@hotmail.fr</t>
  </si>
  <si>
    <t>TEIKIEHUUPOKO</t>
  </si>
  <si>
    <t>Tao</t>
  </si>
  <si>
    <t>TEIKIEHUUPOKO Tao</t>
  </si>
  <si>
    <t xml:space="preserve">150 rue de l'europe </t>
  </si>
  <si>
    <t>METRY</t>
  </si>
  <si>
    <t>Etan</t>
  </si>
  <si>
    <t>METRY Etan</t>
  </si>
  <si>
    <t>Surfonds</t>
  </si>
  <si>
    <t>13 rue du cheval blanc</t>
  </si>
  <si>
    <t>metryelodie72@gmail.com</t>
  </si>
  <si>
    <t>HERAULT</t>
  </si>
  <si>
    <t>HERAULT Thimeo</t>
  </si>
  <si>
    <t>19 les boussion</t>
  </si>
  <si>
    <t>heraultludovic@sfr.fr</t>
  </si>
  <si>
    <t>MENANT PERROUX</t>
  </si>
  <si>
    <t>MENANT PERROUX Matheo</t>
  </si>
  <si>
    <t>la bruere</t>
  </si>
  <si>
    <t>16 rue du joncheray</t>
  </si>
  <si>
    <t>christelleperroux@orange.fr</t>
  </si>
  <si>
    <t>PREDONZAN</t>
  </si>
  <si>
    <t>PREDONZAN Leo</t>
  </si>
  <si>
    <t>4 impasse des iris</t>
  </si>
  <si>
    <t>carolepredonzan@gmail.com</t>
  </si>
  <si>
    <t>CHARPENTIER</t>
  </si>
  <si>
    <t>CHARPENTIER Noa</t>
  </si>
  <si>
    <t>2 A  rue de la salle des fetes</t>
  </si>
  <si>
    <t>guillaumecharpentier@neuf.fr</t>
  </si>
  <si>
    <t>JOURDAINE</t>
  </si>
  <si>
    <t>Paco</t>
  </si>
  <si>
    <t>JOURDAINE Paco</t>
  </si>
  <si>
    <t>19 rue des coquelicots</t>
  </si>
  <si>
    <t>pauline.mabileau@hotmail.fr</t>
  </si>
  <si>
    <t>FOURMY Hugo</t>
  </si>
  <si>
    <t>Bessé sur Braye</t>
  </si>
  <si>
    <t>la tetardière</t>
  </si>
  <si>
    <t>brossetmanon41@gmail.com</t>
  </si>
  <si>
    <t>JAMOIS</t>
  </si>
  <si>
    <t>Lukas</t>
  </si>
  <si>
    <t>JAMOIS Lukas</t>
  </si>
  <si>
    <t>20 LOTISSEMENT FRANC BARON</t>
  </si>
  <si>
    <t>cedmumu@orange.fr</t>
  </si>
  <si>
    <t>LECUREUR</t>
  </si>
  <si>
    <t>Gladisse</t>
  </si>
  <si>
    <t>LECUREUR Gladisse</t>
  </si>
  <si>
    <t>SAINT CALEZ EN SAOSNOIS</t>
  </si>
  <si>
    <t>Le Petit Moire</t>
  </si>
  <si>
    <t>fanfanetguillaume@live.fr</t>
  </si>
  <si>
    <t>DUFRESNE</t>
  </si>
  <si>
    <t>DUFRESNE Jules</t>
  </si>
  <si>
    <t>32 rue d'Enfert Rochereau</t>
  </si>
  <si>
    <t>m.dufresne274@laposte.net</t>
  </si>
  <si>
    <t>LECUREUR Nathan</t>
  </si>
  <si>
    <t>GRISON Eliott</t>
  </si>
  <si>
    <t xml:space="preserve">36 Rue de l'église </t>
  </si>
  <si>
    <t>fred72999@hotmail.fr</t>
  </si>
  <si>
    <t>SOREAU Adam</t>
  </si>
  <si>
    <t>Rue de la paille</t>
  </si>
  <si>
    <t>soreauanthony6@yahoo.fr</t>
  </si>
  <si>
    <t>BOUTIER</t>
  </si>
  <si>
    <t>BOUTIER Corentin</t>
  </si>
  <si>
    <t>20 avenue de la libération</t>
  </si>
  <si>
    <t>06 61 71 42 30</t>
  </si>
  <si>
    <t>jimchrbou@gmail.com</t>
  </si>
  <si>
    <t>BRUNET Enzo</t>
  </si>
  <si>
    <t>Thorée les Pins</t>
  </si>
  <si>
    <t>1 bis l'echallerie</t>
  </si>
  <si>
    <t>06 73 20 31 81</t>
  </si>
  <si>
    <t>aurelievarrier@wanadoo.fr</t>
  </si>
  <si>
    <t>MECHOU</t>
  </si>
  <si>
    <t>Ilian</t>
  </si>
  <si>
    <t>MECHOU Ilian</t>
  </si>
  <si>
    <t>24 rue Louis de Broglie</t>
  </si>
  <si>
    <t>faridmechou2006@yahoo.fr</t>
  </si>
  <si>
    <t>DELACOTTE</t>
  </si>
  <si>
    <t>DELACOTTE Dorian</t>
  </si>
  <si>
    <t>46 rue de Degré</t>
  </si>
  <si>
    <t>lucie.kizza@gmail.com</t>
  </si>
  <si>
    <t>VIOT</t>
  </si>
  <si>
    <t>VIOT Esteban</t>
  </si>
  <si>
    <t>9 Chemin des Bas Champs</t>
  </si>
  <si>
    <t>susane72@hotmail.fr</t>
  </si>
  <si>
    <t>DETAIS</t>
  </si>
  <si>
    <t>DETAIS Louis</t>
  </si>
  <si>
    <t>Saint Biez en Belin</t>
  </si>
  <si>
    <t>4 Route de la prunetiére</t>
  </si>
  <si>
    <t>annegirot@yahoo.fr</t>
  </si>
  <si>
    <t>LAUNAY Timeo</t>
  </si>
  <si>
    <t>chemiré le gaudin</t>
  </si>
  <si>
    <t>le vieux pré</t>
  </si>
  <si>
    <t>jesskika072@hotmail.fr</t>
  </si>
  <si>
    <t>DUSSART-BERTE</t>
  </si>
  <si>
    <t>DUSSART-BERTE Thomas</t>
  </si>
  <si>
    <t>Nuillé le jalais</t>
  </si>
  <si>
    <t>23 rue de bel air</t>
  </si>
  <si>
    <t>corine.berte@hotmail.com</t>
  </si>
  <si>
    <t>LINAIS</t>
  </si>
  <si>
    <t>LINAIS Clément</t>
  </si>
  <si>
    <t>10, chemin de la Transonnière</t>
  </si>
  <si>
    <t>profdoucet@free.fr</t>
  </si>
  <si>
    <t>Ellio</t>
  </si>
  <si>
    <t>BOUET JOULIN Ellio</t>
  </si>
  <si>
    <t>7 rue des bois</t>
  </si>
  <si>
    <t>VINAY-HOUDOUIN</t>
  </si>
  <si>
    <t>VINAY-HOUDOUIN Axel</t>
  </si>
  <si>
    <t>6 Rue du Lac</t>
  </si>
  <si>
    <t>benoit.v@infonie.fr</t>
  </si>
  <si>
    <t>Grégoire</t>
  </si>
  <si>
    <t>OLIVIER Grégoire</t>
  </si>
  <si>
    <t>SAINT COSME EN VAIRAIS</t>
  </si>
  <si>
    <t>DUROCHER</t>
  </si>
  <si>
    <t>DUROCHER Hugo</t>
  </si>
  <si>
    <t>La Juteliére</t>
  </si>
  <si>
    <t>06 13 64 61 58</t>
  </si>
  <si>
    <t>durocher@gmail.com</t>
  </si>
  <si>
    <t>JACQUELIN</t>
  </si>
  <si>
    <t>Jason-Phong</t>
  </si>
  <si>
    <t>JACQUELIN Jason-Phong</t>
  </si>
  <si>
    <t>74 Boulevard Saint Michel</t>
  </si>
  <si>
    <t>thihabui83@gmail.com</t>
  </si>
  <si>
    <t>BAYART RICHARD</t>
  </si>
  <si>
    <t>Abel</t>
  </si>
  <si>
    <t>BAYART RICHARD Abel</t>
  </si>
  <si>
    <t>Neuvy en Champagne</t>
  </si>
  <si>
    <t>1 B rue de Rochereau</t>
  </si>
  <si>
    <t>YVON-DOUCET</t>
  </si>
  <si>
    <t>Maeva</t>
  </si>
  <si>
    <t>YVON-DOUCET Maeva</t>
  </si>
  <si>
    <t xml:space="preserve">Moncé en Belin </t>
  </si>
  <si>
    <t xml:space="preserve">12 cours des Avocats </t>
  </si>
  <si>
    <t>06 60 13 79 16</t>
  </si>
  <si>
    <t>06 62 51 57 99</t>
  </si>
  <si>
    <t>melindalesage@orange.fr</t>
  </si>
  <si>
    <t>Ania</t>
  </si>
  <si>
    <t>BEN N'JIMA Ania</t>
  </si>
  <si>
    <t>2 rue de La Quinte</t>
  </si>
  <si>
    <t>Ilann</t>
  </si>
  <si>
    <t>ROUSSEL Ilann</t>
  </si>
  <si>
    <t>51b rue de la Bruyère</t>
  </si>
  <si>
    <t>tanhiaroussel@gmail.com</t>
  </si>
  <si>
    <t>PIERRE</t>
  </si>
  <si>
    <t>PIERRE Thomas</t>
  </si>
  <si>
    <t>3 allée du parc</t>
  </si>
  <si>
    <t>lesmanceaux72000@hotmail.fr</t>
  </si>
  <si>
    <t>GIRANDIER</t>
  </si>
  <si>
    <t>GIRANDIER Anatole</t>
  </si>
  <si>
    <t>55 Chemin du croc</t>
  </si>
  <si>
    <t>lydie_h@yahoo.fr</t>
  </si>
  <si>
    <t>OEHL</t>
  </si>
  <si>
    <t>OEHL Benjamin</t>
  </si>
  <si>
    <t>18 rue des Mésanges</t>
  </si>
  <si>
    <t>joeperoux@gmail.com</t>
  </si>
  <si>
    <t>CANDEIAS</t>
  </si>
  <si>
    <t>Sevan</t>
  </si>
  <si>
    <t>CANDEIAS Sevan</t>
  </si>
  <si>
    <t>5 Rue Elsa Triolet</t>
  </si>
  <si>
    <t>06 35 32 86 32</t>
  </si>
  <si>
    <t>fleuryalexia@hotmail.fr</t>
  </si>
  <si>
    <t>GUTIERREZ</t>
  </si>
  <si>
    <t>Joaquim</t>
  </si>
  <si>
    <t>GUTIERREZ Joaquim</t>
  </si>
  <si>
    <t>MEZERAY</t>
  </si>
  <si>
    <t>2 Route des Foutaies</t>
  </si>
  <si>
    <t>gutierrez.pascal@hotmail.fr</t>
  </si>
  <si>
    <t>VANET</t>
  </si>
  <si>
    <t>Ethann</t>
  </si>
  <si>
    <t>VANET Ethann</t>
  </si>
  <si>
    <t>41 Avenue de la Gare</t>
  </si>
  <si>
    <t>06 73 98 59 84</t>
  </si>
  <si>
    <t>frederic.vanet@outlook.fr</t>
  </si>
  <si>
    <t>LAGARDE</t>
  </si>
  <si>
    <t>Jehann</t>
  </si>
  <si>
    <t>LAGARDE Jehann</t>
  </si>
  <si>
    <t>14 Rue des Aubépines</t>
  </si>
  <si>
    <t>landrylindsay72@hotmail.fr</t>
  </si>
  <si>
    <t>CHEVALIER Dorian</t>
  </si>
  <si>
    <t>8 rue de Champaissant</t>
  </si>
  <si>
    <t>amanda.roger@orange.fr</t>
  </si>
  <si>
    <t>ZANNI</t>
  </si>
  <si>
    <t>ZANNI Lucas</t>
  </si>
  <si>
    <t>Saint Cosme en Vairais</t>
  </si>
  <si>
    <t>13 bis rue des Cressonières</t>
  </si>
  <si>
    <t>marionneveu160892@gmail.com</t>
  </si>
  <si>
    <t>PIAT</t>
  </si>
  <si>
    <t>PIAT Nina</t>
  </si>
  <si>
    <t>5 rond point de Champaissant</t>
  </si>
  <si>
    <t>lespioupiou@hotmail.fr</t>
  </si>
  <si>
    <t>PAULIN</t>
  </si>
  <si>
    <t>Loris</t>
  </si>
  <si>
    <t>PAULIN Loris</t>
  </si>
  <si>
    <t>SAINT CORNEILLE</t>
  </si>
  <si>
    <t>19 Chemin des Grands Bois d'Angers</t>
  </si>
  <si>
    <t>s.paulin72@gmail.com</t>
  </si>
  <si>
    <t>CHIQUET</t>
  </si>
  <si>
    <t>CHIQUET Liam</t>
  </si>
  <si>
    <t xml:space="preserve">5425 Route des Loudonneaux </t>
  </si>
  <si>
    <t>PENNIER-BOTUHA</t>
  </si>
  <si>
    <t>PENNIER-BOTUHA Romain</t>
  </si>
  <si>
    <t>15 rue du printemps</t>
  </si>
  <si>
    <t>06-67-60-03-14</t>
  </si>
  <si>
    <t>botuha-pennier@orange.fr</t>
  </si>
  <si>
    <t>ROUCH NARDEUX</t>
  </si>
  <si>
    <t>ROUCH NARDEUX Noé</t>
  </si>
  <si>
    <t>Savigné l'Evêque</t>
  </si>
  <si>
    <t>54 route de Joué l'Abbé</t>
  </si>
  <si>
    <t>rouchsev17@hotmail.com</t>
  </si>
  <si>
    <t>PLANCHAIS</t>
  </si>
  <si>
    <t>PLANCHAIS Léandre</t>
  </si>
  <si>
    <t>16 route de Beaufay</t>
  </si>
  <si>
    <t>melanie.planchais@gmail.com</t>
  </si>
  <si>
    <t>RIGOT</t>
  </si>
  <si>
    <t>RIGOT Killian</t>
  </si>
  <si>
    <t>24 rue de la pelouse</t>
  </si>
  <si>
    <t>robinrigot@sfr.fr</t>
  </si>
  <si>
    <t>AUBIN</t>
  </si>
  <si>
    <t>AUBIN Jules</t>
  </si>
  <si>
    <t>La Chaussée</t>
  </si>
  <si>
    <t>fannyernault43@gmail.com</t>
  </si>
  <si>
    <t>VERITE Nathan</t>
  </si>
  <si>
    <t>connerre</t>
  </si>
  <si>
    <t>62 rue ledru rollin</t>
  </si>
  <si>
    <t>fabverite@hotmail.fr</t>
  </si>
  <si>
    <t>LOUBEAU</t>
  </si>
  <si>
    <t>Leelandt</t>
  </si>
  <si>
    <t>LOUBEAU Leelandt</t>
  </si>
  <si>
    <t>LE BOPIS PRIEUL</t>
  </si>
  <si>
    <t>jennyjolivet@yahoo.fr</t>
  </si>
  <si>
    <t>BONNEFOY</t>
  </si>
  <si>
    <t>Ewann</t>
  </si>
  <si>
    <t>BONNEFOY Ewann</t>
  </si>
  <si>
    <t xml:space="preserve">CHAUFOUR NOTRE DAME </t>
  </si>
  <si>
    <t>1 chemin de martigné</t>
  </si>
  <si>
    <t>bonnefoy.melanie@gmail.com</t>
  </si>
  <si>
    <t>LASNIER-JACQUET</t>
  </si>
  <si>
    <t>LASNIER-JACQUET Eliaz</t>
  </si>
  <si>
    <t>MEHL</t>
  </si>
  <si>
    <t>Alric</t>
  </si>
  <si>
    <t>MEHL Alric</t>
  </si>
  <si>
    <t>12 chemin des bois</t>
  </si>
  <si>
    <t>claire.mehl.72@gmail.com</t>
  </si>
  <si>
    <t>GREVEREND Timéo</t>
  </si>
  <si>
    <t>rue du stade la pièce basse</t>
  </si>
  <si>
    <t>mbourgoin72@gmail.com</t>
  </si>
  <si>
    <t>PRUNIER</t>
  </si>
  <si>
    <t>PRUNIER Basile</t>
  </si>
  <si>
    <t>171 route de la Pierre</t>
  </si>
  <si>
    <t>morgane1609@hotmail.fr</t>
  </si>
  <si>
    <t>GOUPIL Aubin</t>
  </si>
  <si>
    <t>Saint Calais</t>
  </si>
  <si>
    <t>11 Avenue Hugh Harter</t>
  </si>
  <si>
    <t>02-43-35-74-26</t>
  </si>
  <si>
    <t>06-44-01-94-91</t>
  </si>
  <si>
    <t>f.goupilw@free.fr</t>
  </si>
  <si>
    <t>BUJAR</t>
  </si>
  <si>
    <t>BUJAR Antonin</t>
  </si>
  <si>
    <t>Besse sur Braye</t>
  </si>
  <si>
    <t>36 Avenue de la Gare</t>
  </si>
  <si>
    <t>06-22-12-18-80</t>
  </si>
  <si>
    <t>vincente.nathalie@wanadoo.fr</t>
  </si>
  <si>
    <t>GIGOU</t>
  </si>
  <si>
    <t>GIGOU Lea</t>
  </si>
  <si>
    <t>Bonneveau</t>
  </si>
  <si>
    <t>Les Vallées</t>
  </si>
  <si>
    <t>christophe.gigou@orange.fr</t>
  </si>
  <si>
    <t>BOIRON</t>
  </si>
  <si>
    <t>BOIRON Leo</t>
  </si>
  <si>
    <t>COLSG LAIGNE SAINT GERVAIS</t>
  </si>
  <si>
    <t xml:space="preserve">Laigné en belin </t>
  </si>
  <si>
    <t>12 rue des gerbes d'or</t>
  </si>
  <si>
    <t>amanbellec@gmail.com</t>
  </si>
  <si>
    <t>CABARET</t>
  </si>
  <si>
    <t>CABARET Mathis</t>
  </si>
  <si>
    <t>Saint Gervais en Belin</t>
  </si>
  <si>
    <t xml:space="preserve">9 rue des Châtaigniers </t>
  </si>
  <si>
    <t>06 48 17 55 53</t>
  </si>
  <si>
    <t>damousse72@hotmail.fr</t>
  </si>
  <si>
    <t>DAVAZE</t>
  </si>
  <si>
    <t>DAVAZE Martin</t>
  </si>
  <si>
    <t xml:space="preserve">3 chemin de Creuse </t>
  </si>
  <si>
    <t>06 77 48 12 34</t>
  </si>
  <si>
    <t>nicolas.davaze@laposte.net</t>
  </si>
  <si>
    <t>LAIR</t>
  </si>
  <si>
    <t>LAIR Timeo</t>
  </si>
  <si>
    <t xml:space="preserve">St Ouen en Belin </t>
  </si>
  <si>
    <t>9 Route de la Rouzière</t>
  </si>
  <si>
    <t>ludovic-lair@orange.fr</t>
  </si>
  <si>
    <t>D'HONDT</t>
  </si>
  <si>
    <t>Clovis</t>
  </si>
  <si>
    <t>D'HONDT Clovis</t>
  </si>
  <si>
    <t xml:space="preserve"> 7 route de la Claverie </t>
  </si>
  <si>
    <t>06 71 38 37 69</t>
  </si>
  <si>
    <t>virginie.yann@free.fr</t>
  </si>
  <si>
    <t>BAILLOU</t>
  </si>
  <si>
    <t>BAILLOU Nolan</t>
  </si>
  <si>
    <t>53 avenue de la Forêt</t>
  </si>
  <si>
    <t>orelgent72@hotmail.fr</t>
  </si>
  <si>
    <t>LEMETAYER</t>
  </si>
  <si>
    <t>LEMETAYER Nathan</t>
  </si>
  <si>
    <t>DEGRE</t>
  </si>
  <si>
    <t xml:space="preserve">10 RUE DE L'ARCHE </t>
  </si>
  <si>
    <t>micheleverite@hotmail.com</t>
  </si>
  <si>
    <t>ARSANGER</t>
  </si>
  <si>
    <t>ARSANGER Theo</t>
  </si>
  <si>
    <t>4 lieu dit la Croix de la Grange</t>
  </si>
  <si>
    <t>arsanger.julie@orange.fr</t>
  </si>
  <si>
    <t>DUFOSSE MORIAU</t>
  </si>
  <si>
    <t>DUFOSSE MORIAU Elsa</t>
  </si>
  <si>
    <t>1 Rue Raoul Pichon</t>
  </si>
  <si>
    <t>fanny.moriau@ac-nantes.fr</t>
  </si>
  <si>
    <t>KUHN RODRIGUES</t>
  </si>
  <si>
    <t>Sebastiao</t>
  </si>
  <si>
    <t>KUHN RODRIGUES Sebastiao</t>
  </si>
  <si>
    <t>Parcé</t>
  </si>
  <si>
    <t>Les Penchevries</t>
  </si>
  <si>
    <t>mathildekuhn@gmail.com</t>
  </si>
  <si>
    <t>RABINEAU LEBLANC</t>
  </si>
  <si>
    <t>RABINEAU LEBLANC Marceau</t>
  </si>
  <si>
    <t>33 rue Beauverger</t>
  </si>
  <si>
    <t>manu.rabineau@gmail.com</t>
  </si>
  <si>
    <t>AGRAM</t>
  </si>
  <si>
    <t>Yacine</t>
  </si>
  <si>
    <t>AGRAM Yacine</t>
  </si>
  <si>
    <t>24 rue des PERRONS</t>
  </si>
  <si>
    <t>aahassan@hotmail.fr</t>
  </si>
  <si>
    <t>LUSSON</t>
  </si>
  <si>
    <t>LUSSON Victor</t>
  </si>
  <si>
    <t>Ecorpain</t>
  </si>
  <si>
    <t>Le Mesnil</t>
  </si>
  <si>
    <t>06-28-34-35-40</t>
  </si>
  <si>
    <t>justlauclair@gmail.com</t>
  </si>
  <si>
    <t>VILETTE</t>
  </si>
  <si>
    <t>VILETTE Jules</t>
  </si>
  <si>
    <t>les etangs neuf</t>
  </si>
  <si>
    <t>vilettefamily@gmail.com</t>
  </si>
  <si>
    <t>LEVEQUE Oscar</t>
  </si>
  <si>
    <t>55 rue Denfert Rochereau</t>
  </si>
  <si>
    <t>06 60 61 77 13</t>
  </si>
  <si>
    <t>leveque.emilieguillaume@gmail.com</t>
  </si>
  <si>
    <t>PICHON Manon</t>
  </si>
  <si>
    <t>55 rue du petit maleffre</t>
  </si>
  <si>
    <t>antoine10_6@hotmail.fr</t>
  </si>
  <si>
    <t>CLAUZADE</t>
  </si>
  <si>
    <t>CLAUZADE Grégoire</t>
  </si>
  <si>
    <t xml:space="preserve">4 rue Charlemagne </t>
  </si>
  <si>
    <t>stephanie.rondeau@gmail.com</t>
  </si>
  <si>
    <t>PRUNIER Emma</t>
  </si>
  <si>
    <t>171 rue de la Pierre</t>
  </si>
  <si>
    <t>LANCELEUR Timéo</t>
  </si>
  <si>
    <t>SAint Vincent du Lorouër</t>
  </si>
  <si>
    <t>7 chemin Bourgeois</t>
  </si>
  <si>
    <t>OUILMA</t>
  </si>
  <si>
    <t>OUILMA Louis</t>
  </si>
  <si>
    <t>La Fleche</t>
  </si>
  <si>
    <t>10 rue Ravenel</t>
  </si>
  <si>
    <t>geraldinevilain72@gmail.com</t>
  </si>
  <si>
    <t>BRUNEAU Tom</t>
  </si>
  <si>
    <t>2, rue du Clos du Jardin</t>
  </si>
  <si>
    <t>aurore-soleil@hotmail.fr</t>
  </si>
  <si>
    <t>GARNIER</t>
  </si>
  <si>
    <t>Lise</t>
  </si>
  <si>
    <t>GARNIER Lise</t>
  </si>
  <si>
    <t>6 Allée du Renard</t>
  </si>
  <si>
    <t>celinebloch@outlook.com</t>
  </si>
  <si>
    <t>PERE</t>
  </si>
  <si>
    <t>PERE Axel</t>
  </si>
  <si>
    <t>2 impasse de l'égalité</t>
  </si>
  <si>
    <t>juliepindo.opteor@gmail.com</t>
  </si>
  <si>
    <t>JOUSSE</t>
  </si>
  <si>
    <t>JOUSSE Robin</t>
  </si>
  <si>
    <t>Le Clos</t>
  </si>
  <si>
    <t>celine.jousse@orange.fr</t>
  </si>
  <si>
    <t>VALENTIN Ethan</t>
  </si>
  <si>
    <t>10 chemin de la grande Maison</t>
  </si>
  <si>
    <t>06 87 06 82 86</t>
  </si>
  <si>
    <t>timoune1901@gmail.com</t>
  </si>
  <si>
    <t>CHANTEUX</t>
  </si>
  <si>
    <t>CHANTEUX Tom</t>
  </si>
  <si>
    <t xml:space="preserve">167 rue Nationale </t>
  </si>
  <si>
    <t>Appartement 1</t>
  </si>
  <si>
    <t>annabelle0410@outlook.fr</t>
  </si>
  <si>
    <t>LAPORTE</t>
  </si>
  <si>
    <t>LAPORTE Tao</t>
  </si>
  <si>
    <t>2 ter Boulevard de l'Europe</t>
  </si>
  <si>
    <t>donasis72@gmail.com</t>
  </si>
  <si>
    <t>SUET</t>
  </si>
  <si>
    <t>SUET Lilou</t>
  </si>
  <si>
    <t>Rouessé-Vassé</t>
  </si>
  <si>
    <t>8, chemin sous la Ville</t>
  </si>
  <si>
    <t>CONFAIS</t>
  </si>
  <si>
    <t>CONFAIS Elsa</t>
  </si>
  <si>
    <t>Le Grand Lucé</t>
  </si>
  <si>
    <t>266 Route des Harencheries</t>
  </si>
  <si>
    <t>elsa.confais@gmail.com</t>
  </si>
  <si>
    <t>BREHIN</t>
  </si>
  <si>
    <t>BREHIN Evan</t>
  </si>
  <si>
    <t>8 Rue de la Mairie</t>
  </si>
  <si>
    <t>kelly.just@hotmail.fr</t>
  </si>
  <si>
    <t>BREHIN Lucas</t>
  </si>
  <si>
    <t>CHAUVIN Jules</t>
  </si>
  <si>
    <t>6 chemin du vieux Maquère</t>
  </si>
  <si>
    <t>celinerouleau@orange.fr</t>
  </si>
  <si>
    <t>POUSSIN ADRASTE</t>
  </si>
  <si>
    <t>POUSSIN ADRASTE Jules</t>
  </si>
  <si>
    <t>Saint Mars de Locquenay</t>
  </si>
  <si>
    <t>3 rue de la Hune</t>
  </si>
  <si>
    <t>poussin.claudia@orange.fr</t>
  </si>
  <si>
    <t>RAULT</t>
  </si>
  <si>
    <t>Andreas</t>
  </si>
  <si>
    <t>RAULT Andreas</t>
  </si>
  <si>
    <t>6 rue des Erables</t>
  </si>
  <si>
    <t>rault.fabrice832@orange.fr</t>
  </si>
  <si>
    <t>TELCIDE</t>
  </si>
  <si>
    <t>Erwann</t>
  </si>
  <si>
    <t>TELCIDE Erwann</t>
  </si>
  <si>
    <t>6 avenue de Buckeburg</t>
  </si>
  <si>
    <t>sablett72@gmail.com</t>
  </si>
  <si>
    <t>CHAILLEUX</t>
  </si>
  <si>
    <t>CHAILLEUX Gabriel</t>
  </si>
  <si>
    <t>Asnières sur Vegre</t>
  </si>
  <si>
    <t>16 rue de la Picarde</t>
  </si>
  <si>
    <t>chailleuxlaurent71@gmail.com</t>
  </si>
  <si>
    <t>ROCHA</t>
  </si>
  <si>
    <t>Rodrigo Miguel</t>
  </si>
  <si>
    <t>ROCHA Rodrigo Miguel</t>
  </si>
  <si>
    <t xml:space="preserve">3 rue des jonquilles </t>
  </si>
  <si>
    <t>mslcardoso@hotmail.com</t>
  </si>
  <si>
    <t>POUPIN COUASNON</t>
  </si>
  <si>
    <t>POUPIN COUASNON Eliott</t>
  </si>
  <si>
    <t>chateau du loir</t>
  </si>
  <si>
    <t>19 Avenue du mans</t>
  </si>
  <si>
    <t>nathalicouasnon16@gmail.com</t>
  </si>
  <si>
    <t>FLIPEAU LEMONNIER</t>
  </si>
  <si>
    <t>FLIPEAU LEMONNIER Clement</t>
  </si>
  <si>
    <t>131  RUE NATIONALE</t>
  </si>
  <si>
    <t>flipeauclement@gmail.com</t>
  </si>
  <si>
    <t>Lisea</t>
  </si>
  <si>
    <t>COTTY Lisea</t>
  </si>
  <si>
    <t>FERCE sur sarthe</t>
  </si>
  <si>
    <t>11 RUE DU BORDAGE</t>
  </si>
  <si>
    <t>LEBLANC WOISARD</t>
  </si>
  <si>
    <t>Kylian</t>
  </si>
  <si>
    <t>LEBLANC WOISARD Kylian</t>
  </si>
  <si>
    <t>SAINT AIGNAN</t>
  </si>
  <si>
    <t>1 rue des Vergers</t>
  </si>
  <si>
    <t>yanleb72@gmail.com</t>
  </si>
  <si>
    <t>Wandrille</t>
  </si>
  <si>
    <t>GAUTIER Wandrille</t>
  </si>
  <si>
    <t>Notre Dames des champ1 avenue de Véron</t>
  </si>
  <si>
    <t>b.gautierdelatourrasse@gmail.com</t>
  </si>
  <si>
    <t>CALTRE</t>
  </si>
  <si>
    <t>CALTRE Alexis</t>
  </si>
  <si>
    <t>NOYEN sur Sarthe</t>
  </si>
  <si>
    <t>5 Square du 18 novembre 1940</t>
  </si>
  <si>
    <t>07 50 35 44 64</t>
  </si>
  <si>
    <t>caltrechristele72@gmail.com</t>
  </si>
  <si>
    <t>LOISON</t>
  </si>
  <si>
    <t>LOISON Johan</t>
  </si>
  <si>
    <t>20 Rue du Logis des Bois</t>
  </si>
  <si>
    <t>croco555@hotmail.fr</t>
  </si>
  <si>
    <t>CROEGAERT</t>
  </si>
  <si>
    <t>Dylan</t>
  </si>
  <si>
    <t>CROEGAERT Dylan</t>
  </si>
  <si>
    <t>6 Allée des Loriots</t>
  </si>
  <si>
    <t>+33 6 58 36 29 10</t>
  </si>
  <si>
    <t>Fat_ou2008@hotmail.fr</t>
  </si>
  <si>
    <t>LAUDIERE</t>
  </si>
  <si>
    <t>Neal</t>
  </si>
  <si>
    <t>LAUDIERE Neal</t>
  </si>
  <si>
    <t>55 B rue d'Yvré-l'Evèque</t>
  </si>
  <si>
    <t>edwige.ferre@gmail.com</t>
  </si>
  <si>
    <t>MARTIN Camille</t>
  </si>
  <si>
    <t>745 Chemin de chefraison</t>
  </si>
  <si>
    <t>audreyrc.baillif@gmail.com</t>
  </si>
  <si>
    <t>SIMON</t>
  </si>
  <si>
    <t>SIMON Dylan</t>
  </si>
  <si>
    <t>PREVAL</t>
  </si>
  <si>
    <t>25 rue du petit Midi</t>
  </si>
  <si>
    <t>06 86 94 68 05</t>
  </si>
  <si>
    <t>nathaliesimon28240@gmail.com</t>
  </si>
  <si>
    <t>JOUBERT Thibault</t>
  </si>
  <si>
    <t>montabon</t>
  </si>
  <si>
    <t>483 rue de port</t>
  </si>
  <si>
    <t>rebellebrune@hotmail.fr</t>
  </si>
  <si>
    <t>LEQUIMBRE</t>
  </si>
  <si>
    <t>LEQUIMBRE Mahe</t>
  </si>
  <si>
    <t>1 bis rue des chardonnerets</t>
  </si>
  <si>
    <t>audrey.legrand.leq@gmail.com</t>
  </si>
  <si>
    <t>JARDIN MARTEAU</t>
  </si>
  <si>
    <t>JARDIN MARTEAU Baptiste</t>
  </si>
  <si>
    <t>Saint Ouen en Champagne</t>
  </si>
  <si>
    <t>10 rue de Brûlon</t>
  </si>
  <si>
    <t>jardinguillaume@hotmail.com</t>
  </si>
  <si>
    <t>OUATTARA</t>
  </si>
  <si>
    <t>Tydiane</t>
  </si>
  <si>
    <t>OUATTARA Tydiane</t>
  </si>
  <si>
    <t>12P rue de la Fonderie</t>
  </si>
  <si>
    <t>fatou.bop@yahoo.com</t>
  </si>
  <si>
    <t>HERRAUX</t>
  </si>
  <si>
    <t>HERRAUX Tom</t>
  </si>
  <si>
    <t>11 RUE DIDER PIRONI</t>
  </si>
  <si>
    <t>ludovic.herraux@sfr.fr</t>
  </si>
  <si>
    <t>DALIBARD</t>
  </si>
  <si>
    <t>DALIBARD Jules</t>
  </si>
  <si>
    <t>Marigné Laillé</t>
  </si>
  <si>
    <t xml:space="preserve">Les Forges </t>
  </si>
  <si>
    <t>dalibard.vincent@wanadoo.fr</t>
  </si>
  <si>
    <t>MOURE</t>
  </si>
  <si>
    <t>MOURE Alexis</t>
  </si>
  <si>
    <t>34 rue du docteur Leroy</t>
  </si>
  <si>
    <t>mounia.moure@hotmail.fr</t>
  </si>
  <si>
    <t>CHERRE</t>
  </si>
  <si>
    <t>Alan</t>
  </si>
  <si>
    <t>CHERRE Alan</t>
  </si>
  <si>
    <t>La Perrussonniere</t>
  </si>
  <si>
    <t>06 06 87 96 28</t>
  </si>
  <si>
    <t>cherremp@orange.fr</t>
  </si>
  <si>
    <t>ESTACE</t>
  </si>
  <si>
    <t>ESTACE Louka</t>
  </si>
  <si>
    <t>32 Quater rue Paul Bert</t>
  </si>
  <si>
    <t>06.83.10.38.53</t>
  </si>
  <si>
    <t>jess61_@hotmail.fr</t>
  </si>
  <si>
    <t>COTTEAU</t>
  </si>
  <si>
    <t>COTTEAU Samuel</t>
  </si>
  <si>
    <t>Maigné</t>
  </si>
  <si>
    <t>La Girardière</t>
  </si>
  <si>
    <t>c.manuel@gmx.fr</t>
  </si>
  <si>
    <t>HIERNARD</t>
  </si>
  <si>
    <t>HIERNARD Nathan</t>
  </si>
  <si>
    <t>BRIOSNE LES SABLES</t>
  </si>
  <si>
    <t>5, rue de la Conterie</t>
  </si>
  <si>
    <t>elodie.lehain@orange.fr</t>
  </si>
  <si>
    <t>LAKHMAÏSS</t>
  </si>
  <si>
    <t>Kassim</t>
  </si>
  <si>
    <t>LAKHMAÏSS Kassim</t>
  </si>
  <si>
    <t>7 impasse des  clémotites</t>
  </si>
  <si>
    <t>evalakhmaiss@gmail.com</t>
  </si>
  <si>
    <t>VIGNERON</t>
  </si>
  <si>
    <t>VIGNERON Tom</t>
  </si>
  <si>
    <t xml:space="preserve">Parigné l'évêque </t>
  </si>
  <si>
    <t>50 avenue Abel Tirand</t>
  </si>
  <si>
    <t>davivigneron@orange.fr</t>
  </si>
  <si>
    <t>BOUTIGNY</t>
  </si>
  <si>
    <t>BOUTIGNY Roméo</t>
  </si>
  <si>
    <t>5 rue du Rocher</t>
  </si>
  <si>
    <t>hugo.boutigny@gmail.com</t>
  </si>
  <si>
    <t>DEFFRASNES</t>
  </si>
  <si>
    <t>Emrick</t>
  </si>
  <si>
    <t>DEFFRASNES Emrick</t>
  </si>
  <si>
    <t>14 Rue Delaborde</t>
  </si>
  <si>
    <t>06-81-78-51-42</t>
  </si>
  <si>
    <t>csimic2001@yahoo.fr</t>
  </si>
  <si>
    <t>GHERSALLAH</t>
  </si>
  <si>
    <t>Safwane</t>
  </si>
  <si>
    <t>GHERSALLAH Safwane</t>
  </si>
  <si>
    <t>80 Rue de Balyver</t>
  </si>
  <si>
    <t>adjab.sarah@hotmail.fr</t>
  </si>
  <si>
    <t>HERNANDEZ</t>
  </si>
  <si>
    <t>HERNANDEZ Evan</t>
  </si>
  <si>
    <t>Savigné sous le Lude</t>
  </si>
  <si>
    <t>La Bondonnière</t>
  </si>
  <si>
    <t>marie.bailly49@orange.fr</t>
  </si>
  <si>
    <t>LANCELEUR Sacha</t>
  </si>
  <si>
    <t>5 Allée de la Magaude</t>
  </si>
  <si>
    <t>tony.lanceleur@yahoo.fr</t>
  </si>
  <si>
    <t>BEREAU</t>
  </si>
  <si>
    <t>Lubin</t>
  </si>
  <si>
    <t>BEREAU Lubin</t>
  </si>
  <si>
    <t>LES MONTAGNES</t>
  </si>
  <si>
    <t>bereaujulie@gmail.com</t>
  </si>
  <si>
    <t>Bertille</t>
  </si>
  <si>
    <t>GIRARD Bertille</t>
  </si>
  <si>
    <t>TRANGE Tennis de Table ASLC</t>
  </si>
  <si>
    <t>FAY</t>
  </si>
  <si>
    <t xml:space="preserve">12 ruelle du pont </t>
  </si>
  <si>
    <t>Le Verger</t>
  </si>
  <si>
    <t>06 62 11 93 15</t>
  </si>
  <si>
    <t>girardmaud09@gmail.com</t>
  </si>
  <si>
    <t>TISSOT</t>
  </si>
  <si>
    <t>TISSOT Lucas</t>
  </si>
  <si>
    <t>148 route de Chaufour</t>
  </si>
  <si>
    <t>06 04 05 67 55</t>
  </si>
  <si>
    <t>myriambadawi@gmail.com</t>
  </si>
  <si>
    <t>HERMAN</t>
  </si>
  <si>
    <t>HERMAN Quentin</t>
  </si>
  <si>
    <t>10 Allée des Cépages</t>
  </si>
  <si>
    <t>06 80 15 19 78</t>
  </si>
  <si>
    <t>aherman-ccbc@wanadoo.fr</t>
  </si>
  <si>
    <t>ROUGIER</t>
  </si>
  <si>
    <t>ROUGIER Maxime</t>
  </si>
  <si>
    <t>00 La Fontaine</t>
  </si>
  <si>
    <t>La Fontaine</t>
  </si>
  <si>
    <t>06 85 64 01 38</t>
  </si>
  <si>
    <t>jerome_rougier@orange.fr</t>
  </si>
  <si>
    <t>COUTY</t>
  </si>
  <si>
    <t>COUTY Baptiste</t>
  </si>
  <si>
    <t>3 Hameau de l'Hermitage</t>
  </si>
  <si>
    <t>06 88 31 01 66</t>
  </si>
  <si>
    <t>christophe.couty@gmail.com</t>
  </si>
  <si>
    <t>ROUSSEAU</t>
  </si>
  <si>
    <t>ROUSSEAU Tom</t>
  </si>
  <si>
    <t>7 Allée de la Treille</t>
  </si>
  <si>
    <t>06 63 97 94 15</t>
  </si>
  <si>
    <t>ameliajorand@gmail.com</t>
  </si>
  <si>
    <t>AUBIER</t>
  </si>
  <si>
    <t>AUBIER Gabin</t>
  </si>
  <si>
    <t>2 impasse de la sablerie</t>
  </si>
  <si>
    <t>mullerguylaine@gmail.com</t>
  </si>
  <si>
    <t>AUBIER Axel</t>
  </si>
  <si>
    <t>BOUHOURS</t>
  </si>
  <si>
    <t>Luca</t>
  </si>
  <si>
    <t>BOUHOURS Luca</t>
  </si>
  <si>
    <t>Jupilles</t>
  </si>
  <si>
    <t>7 Hameau de la Chauvinière</t>
  </si>
  <si>
    <t>bouhours.florence@orange.fr</t>
  </si>
  <si>
    <t>ALLIOT</t>
  </si>
  <si>
    <t>ALLIOT Nolan</t>
  </si>
  <si>
    <t>14 rue de la Sasserie</t>
  </si>
  <si>
    <t>acastralebela@gmail.com</t>
  </si>
  <si>
    <t>PEYROT</t>
  </si>
  <si>
    <t>PEYROT Théo</t>
  </si>
  <si>
    <t>I</t>
  </si>
  <si>
    <t>St Corneille</t>
  </si>
  <si>
    <t>61 Grande Rue</t>
  </si>
  <si>
    <t>sarahferriol@gmail.com</t>
  </si>
  <si>
    <t>PLESSIS Alice</t>
  </si>
  <si>
    <t>MOntfort le gesnois</t>
  </si>
  <si>
    <t>409 route de saussay</t>
  </si>
  <si>
    <t>dimit69@live.fr</t>
  </si>
  <si>
    <t>SECHET</t>
  </si>
  <si>
    <t>SECHET Alice</t>
  </si>
  <si>
    <t>233 rue d'Isaac</t>
  </si>
  <si>
    <t>morgane.f@neuf.fr</t>
  </si>
  <si>
    <t>Margot</t>
  </si>
  <si>
    <t>HEIM Margot</t>
  </si>
  <si>
    <t>La Chapelle St Fray</t>
  </si>
  <si>
    <t>20 rue Rosella</t>
  </si>
  <si>
    <t>06 17 99 02 36</t>
  </si>
  <si>
    <t>heim.kevin@oranger.fr</t>
  </si>
  <si>
    <t>CHANTEPIE</t>
  </si>
  <si>
    <t>Zoe</t>
  </si>
  <si>
    <t>CHANTEPIE Zoe</t>
  </si>
  <si>
    <t>6 rue de Saragosse</t>
  </si>
  <si>
    <t>chantepie.zoe@gmail.com</t>
  </si>
  <si>
    <t>LABOURET</t>
  </si>
  <si>
    <t>LABOURET Tom</t>
  </si>
  <si>
    <t xml:space="preserve">LA CHAPELLE SAINT AUBIN </t>
  </si>
  <si>
    <t>30 rue des lilas</t>
  </si>
  <si>
    <t>ju.labouret@gmail.com</t>
  </si>
  <si>
    <t>VANHERPE</t>
  </si>
  <si>
    <t>VANHERPE Léo</t>
  </si>
  <si>
    <t>68 Bd Jean jacques ROUSSEAU</t>
  </si>
  <si>
    <t>beslin_emilie@yahoo.fr</t>
  </si>
  <si>
    <t>Annouk</t>
  </si>
  <si>
    <t>WETTERWALD Annouk</t>
  </si>
  <si>
    <t>Parigne l'Eveque</t>
  </si>
  <si>
    <t>PAIMBOEUF GAUMONT</t>
  </si>
  <si>
    <t>PAIMBOEUF GAUMONT Jules</t>
  </si>
  <si>
    <t>39 Bd Roger Bouvet</t>
  </si>
  <si>
    <t>sandra.gaumont@gmail.com</t>
  </si>
  <si>
    <t>BAZILLE</t>
  </si>
  <si>
    <t>BAZILLE Lucas</t>
  </si>
  <si>
    <t>50 RUE DE BOURGES</t>
  </si>
  <si>
    <t>barre.anne-laure@orange.fr</t>
  </si>
  <si>
    <t>FOLLIGNE Mathias</t>
  </si>
  <si>
    <t>CHAMBON</t>
  </si>
  <si>
    <t>CHAMBON Baptiste</t>
  </si>
  <si>
    <t>2 Rue Ferdinand de Lesseps</t>
  </si>
  <si>
    <t>emeraude.amma@gmail.com</t>
  </si>
  <si>
    <t>DAVID CARDOSO</t>
  </si>
  <si>
    <t>Theotim</t>
  </si>
  <si>
    <t>DAVID CARDOSO Theotim</t>
  </si>
  <si>
    <t>2 Bis Route de Trangé</t>
  </si>
  <si>
    <t>davidemilie@yahoo.fr</t>
  </si>
  <si>
    <t>DUBOIS Augustin</t>
  </si>
  <si>
    <t>52 Rue des Vaugeonnières</t>
  </si>
  <si>
    <t>sa.mariano@yahoo.fr</t>
  </si>
  <si>
    <t>DUMORTIER</t>
  </si>
  <si>
    <t>Olivia</t>
  </si>
  <si>
    <t>DUMORTIER Olivia</t>
  </si>
  <si>
    <t>34 Ter Rue de la Mariette</t>
  </si>
  <si>
    <t>al-rouault@yahoo.fr</t>
  </si>
  <si>
    <t>GREDAT</t>
  </si>
  <si>
    <t>GREDAT Adrien</t>
  </si>
  <si>
    <t>146 bd Carnot</t>
  </si>
  <si>
    <t>colinceline@live.fr</t>
  </si>
  <si>
    <t>MAROIS</t>
  </si>
  <si>
    <t>MAROIS Sacha</t>
  </si>
  <si>
    <t>2 place Nadar</t>
  </si>
  <si>
    <t>sachamarois@orange.fr</t>
  </si>
  <si>
    <t>JOSSE</t>
  </si>
  <si>
    <t>JOSSE Charles</t>
  </si>
  <si>
    <t>2 Route de la Guierche</t>
  </si>
  <si>
    <t>Katelllancel5@gmail.com</t>
  </si>
  <si>
    <t>POILANE</t>
  </si>
  <si>
    <t>Charly</t>
  </si>
  <si>
    <t>POILANE Charly</t>
  </si>
  <si>
    <t xml:space="preserve">LA MILESSE </t>
  </si>
  <si>
    <t xml:space="preserve">26 Hameau du petit aulnay </t>
  </si>
  <si>
    <t>nathalie.alcover@laposte.net</t>
  </si>
  <si>
    <t>LAKHMAISS</t>
  </si>
  <si>
    <t>Amir</t>
  </si>
  <si>
    <t>LAKHMAISS Amir</t>
  </si>
  <si>
    <t xml:space="preserve">4 impasse des clématites </t>
  </si>
  <si>
    <t>GAUMER</t>
  </si>
  <si>
    <t>GAUMER Enzo</t>
  </si>
  <si>
    <t>17 RUE DES CROIX DE MONTIGNE</t>
  </si>
  <si>
    <t>Keving7212@hotmail.fr</t>
  </si>
  <si>
    <t>FONTAINE Timeo</t>
  </si>
  <si>
    <t>14 IMPASSE DES ROSIERS</t>
  </si>
  <si>
    <t>DUVAL Jules</t>
  </si>
  <si>
    <t>2078 ROUTE DE LA GUIERCHE</t>
  </si>
  <si>
    <t>jeduv@hotmail.fr</t>
  </si>
  <si>
    <t>PAPILLON Axel</t>
  </si>
  <si>
    <t>1 CHEMIN DE LA FEUILLARDERIE</t>
  </si>
  <si>
    <t>texnofear@gmail.com</t>
  </si>
  <si>
    <t>PETRIACQ Camille</t>
  </si>
  <si>
    <t>RAVION</t>
  </si>
  <si>
    <t>RAVION Maxence</t>
  </si>
  <si>
    <t>19 rue Adolphine Lambert</t>
  </si>
  <si>
    <t>stefi.e@wanadoo.fr</t>
  </si>
  <si>
    <t>COUALLIER-ESNAULT</t>
  </si>
  <si>
    <t>Rafaël</t>
  </si>
  <si>
    <t>COUALLIER-ESNAULT Rafaël</t>
  </si>
  <si>
    <t>saint corneille</t>
  </si>
  <si>
    <t>3 route de l'espérance</t>
  </si>
  <si>
    <t>camille.esno@gmail.com</t>
  </si>
  <si>
    <t>MAHER</t>
  </si>
  <si>
    <t>Neoline</t>
  </si>
  <si>
    <t>MAHER Neoline</t>
  </si>
  <si>
    <t>5 RUE DU VIEUX TERTRE</t>
  </si>
  <si>
    <t>wiame_77@hotmail.com</t>
  </si>
  <si>
    <t>Rene</t>
  </si>
  <si>
    <t>MAHER Rene</t>
  </si>
  <si>
    <t>Neo</t>
  </si>
  <si>
    <t>MAHER Neo</t>
  </si>
  <si>
    <t>BRIGANT Clément</t>
  </si>
  <si>
    <t>15 Rue d'Eichtal</t>
  </si>
  <si>
    <t>jeanmarie.brigant@gmail.com</t>
  </si>
  <si>
    <t>BROU</t>
  </si>
  <si>
    <t>William</t>
  </si>
  <si>
    <t>BROU William</t>
  </si>
  <si>
    <t>8 route de robinson</t>
  </si>
  <si>
    <t>ophelia.poirier@gmail.com</t>
  </si>
  <si>
    <t>PICHON Eva</t>
  </si>
  <si>
    <t>Vernie</t>
  </si>
  <si>
    <t>6 lieu dit la Gravas de la Cassine</t>
  </si>
  <si>
    <t>06 71 46 00 60</t>
  </si>
  <si>
    <t>kelly.martin.72560@gmail.com</t>
  </si>
  <si>
    <t>DURAND</t>
  </si>
  <si>
    <t>DURAND Augustin</t>
  </si>
  <si>
    <t>Chaufour Notre Dame</t>
  </si>
  <si>
    <t xml:space="preserve">1 rue de la forêt </t>
  </si>
  <si>
    <t>06 29 35 86 15</t>
  </si>
  <si>
    <t>durand.armand@gmail.com</t>
  </si>
  <si>
    <t>DUPONT Adam</t>
  </si>
  <si>
    <t>124 avenue Felix Geneslay</t>
  </si>
  <si>
    <t>Morgan</t>
  </si>
  <si>
    <t>POUSSE Morgan</t>
  </si>
  <si>
    <t>DILYS</t>
  </si>
  <si>
    <t>Cenzo</t>
  </si>
  <si>
    <t>DILYS Cenzo</t>
  </si>
  <si>
    <t>Le Guillord</t>
  </si>
  <si>
    <t>dilys.antoine@gmail.com</t>
  </si>
  <si>
    <t>LORILLARD</t>
  </si>
  <si>
    <t>LORILLARD Mael</t>
  </si>
  <si>
    <t>11 Allée Du Bois Gaillard</t>
  </si>
  <si>
    <t>mathieulorillard@yahoo.fr</t>
  </si>
  <si>
    <t>BACHELIER Clément</t>
  </si>
  <si>
    <t>GRANDIN-GERBIER</t>
  </si>
  <si>
    <t>Célestin</t>
  </si>
  <si>
    <t>GRANDIN-GERBIER Célestin</t>
  </si>
  <si>
    <t>12 rue St André</t>
  </si>
  <si>
    <t>evegrandin@gmail.com</t>
  </si>
  <si>
    <t>LECOURT-CORBIN</t>
  </si>
  <si>
    <t>LECOURT-CORBIN Liam</t>
  </si>
  <si>
    <t>107 Rue Hoche</t>
  </si>
  <si>
    <t>ninie.lacourt@free.fr</t>
  </si>
  <si>
    <t>BONNEVILLE</t>
  </si>
  <si>
    <t>BONNEVILLE Jules</t>
  </si>
  <si>
    <t>4 Rue Henri Brisson</t>
  </si>
  <si>
    <t>magali.gouin@yahoo.com</t>
  </si>
  <si>
    <t>FERRE</t>
  </si>
  <si>
    <t>FERRE Alexandre</t>
  </si>
  <si>
    <t>150 Avenue de la Libération</t>
  </si>
  <si>
    <t>matalexda@gmail.com</t>
  </si>
  <si>
    <t>DUFAY</t>
  </si>
  <si>
    <t>Tommy</t>
  </si>
  <si>
    <t>DUFAY Tommy</t>
  </si>
  <si>
    <t>1 Impasse Rabelais</t>
  </si>
  <si>
    <t>jf_dufay@hotmail.fr</t>
  </si>
  <si>
    <t>MAILLET</t>
  </si>
  <si>
    <t>MAILLET Ethan</t>
  </si>
  <si>
    <t>85 Rue des Aloes</t>
  </si>
  <si>
    <t>jessicafourmi@hotmail.fr</t>
  </si>
  <si>
    <t>TRIGOLET</t>
  </si>
  <si>
    <t>Riley</t>
  </si>
  <si>
    <t>TRIGOLET Riley</t>
  </si>
  <si>
    <t>1 rue du Pré du Bourg</t>
  </si>
  <si>
    <t>v.trigolet@sfr.fr</t>
  </si>
  <si>
    <t>COLOMBERT</t>
  </si>
  <si>
    <t>COLOMBERT Owen</t>
  </si>
  <si>
    <t>2 Lieu-Dit Horton</t>
  </si>
  <si>
    <t>steph61@hotmail.fr</t>
  </si>
  <si>
    <t>COLOMBERT Emma</t>
  </si>
  <si>
    <t>Lieu-dit Horton</t>
  </si>
  <si>
    <t>CHARTIER</t>
  </si>
  <si>
    <t>Tylio</t>
  </si>
  <si>
    <t>CHARTIER Tylio</t>
  </si>
  <si>
    <t>20 rue de l'église</t>
  </si>
  <si>
    <t>lorenzochartier651@gmail.com</t>
  </si>
  <si>
    <t>BUREAU Margot</t>
  </si>
  <si>
    <t>19 route d'Alençon</t>
  </si>
  <si>
    <t>melodie.poirier@gmail.com</t>
  </si>
  <si>
    <t>RABARDEAU</t>
  </si>
  <si>
    <t>RABARDEAU Marius</t>
  </si>
  <si>
    <t xml:space="preserve">18 rue rosella </t>
  </si>
  <si>
    <t>06 78 01 85 61</t>
  </si>
  <si>
    <t>martelomimi@hotmail.fr</t>
  </si>
  <si>
    <t>LEBRUN</t>
  </si>
  <si>
    <t>LEBRUN Martin</t>
  </si>
  <si>
    <t>44 rue du 08 mai  1945</t>
  </si>
  <si>
    <t>jeremy1690@hotmail.com</t>
  </si>
  <si>
    <t>DUBAELE</t>
  </si>
  <si>
    <t>Matéo</t>
  </si>
  <si>
    <t>DUBAELE Matéo</t>
  </si>
  <si>
    <t>NEUVILLE SUR SARTHE</t>
  </si>
  <si>
    <t>6 impasse de la Pièce</t>
  </si>
  <si>
    <t>sarahmateo58@gmail.com</t>
  </si>
  <si>
    <t>MOITET</t>
  </si>
  <si>
    <t>MOITET Victor</t>
  </si>
  <si>
    <t>28 rue des Vignes</t>
  </si>
  <si>
    <t>marie_froger@hotmail.com</t>
  </si>
  <si>
    <t>LANDAIS Thibault</t>
  </si>
  <si>
    <t>20 rue des Chardonnerets</t>
  </si>
  <si>
    <t>cel.at@hotmail.fr</t>
  </si>
  <si>
    <t>PIERRE Nathan</t>
  </si>
  <si>
    <t>3 allée du Parc</t>
  </si>
  <si>
    <t>EVRARD Nolan</t>
  </si>
  <si>
    <t>BALLON SAINT MARS</t>
  </si>
  <si>
    <t>4 ld La Croix Buron</t>
  </si>
  <si>
    <t>vmaunit@gmail.com</t>
  </si>
  <si>
    <t>CHUDEAU</t>
  </si>
  <si>
    <t>Luigi</t>
  </si>
  <si>
    <t>CHUDEAU Luigi</t>
  </si>
  <si>
    <t>118 Bis Rue Chanzy</t>
  </si>
  <si>
    <t>liedam@bbox.fr</t>
  </si>
  <si>
    <t>BIZERAY</t>
  </si>
  <si>
    <t>BIZERAY Malo</t>
  </si>
  <si>
    <t>4 Rue George Sand</t>
  </si>
  <si>
    <t>mariebeuvier@hotmail.com</t>
  </si>
  <si>
    <t>DEROUARD</t>
  </si>
  <si>
    <t>Cyan</t>
  </si>
  <si>
    <t>DEROUARD Cyan</t>
  </si>
  <si>
    <t>22 Rue de l'activité</t>
  </si>
  <si>
    <t>jardin.emilie72@gmail.com</t>
  </si>
  <si>
    <t>MORIN Jonas</t>
  </si>
  <si>
    <t>Assé-le-Riboul</t>
  </si>
  <si>
    <t>4 rue la Rangée</t>
  </si>
  <si>
    <t>jorisaton@gmail.com</t>
  </si>
  <si>
    <t>GESLAND</t>
  </si>
  <si>
    <t>GESLAND Arsène</t>
  </si>
  <si>
    <t>1 RUE DES SABLONS</t>
  </si>
  <si>
    <t>m.brochard@yahoo.fr</t>
  </si>
  <si>
    <t>DEROUARD Ethan</t>
  </si>
  <si>
    <t>Nathys</t>
  </si>
  <si>
    <t>BRECHAUD Nathys</t>
  </si>
  <si>
    <t xml:space="preserve">STE JAMME SUR SARTHE </t>
  </si>
  <si>
    <t>3 rue du huit mai 1945</t>
  </si>
  <si>
    <t>MEZIERE</t>
  </si>
  <si>
    <t>Aaron</t>
  </si>
  <si>
    <t>MEZIERE Aaron</t>
  </si>
  <si>
    <t>10 rue des champs</t>
  </si>
  <si>
    <t>edregnault@orange.fr</t>
  </si>
  <si>
    <t>BOULMET</t>
  </si>
  <si>
    <t>BOULMET Elouan</t>
  </si>
  <si>
    <t>65 Rue de la Grande Maison</t>
  </si>
  <si>
    <t>pauline.steeve@gmail.com</t>
  </si>
  <si>
    <t>DAGARD</t>
  </si>
  <si>
    <t>DAGARD Lucien</t>
  </si>
  <si>
    <t xml:space="preserve">19 rue de la buchetière </t>
  </si>
  <si>
    <t>anthonydagard444@gmail.com</t>
  </si>
  <si>
    <t>GREZELEAU</t>
  </si>
  <si>
    <t>Louen</t>
  </si>
  <si>
    <t>GREZELEAU Louen</t>
  </si>
  <si>
    <t>8 impasse des Noirettes</t>
  </si>
  <si>
    <t>grezeleau.benoit@orange.fr</t>
  </si>
  <si>
    <t>PEDRON</t>
  </si>
  <si>
    <t>Gabrien</t>
  </si>
  <si>
    <t>PEDRON Gabrien</t>
  </si>
  <si>
    <t>LA FONTAINE SAINT MARTIN</t>
  </si>
  <si>
    <t>6 rue Louis Simon</t>
  </si>
  <si>
    <t>lulu7279@gmail.com</t>
  </si>
  <si>
    <t>Henri</t>
  </si>
  <si>
    <t>PREVOT Henri</t>
  </si>
  <si>
    <t>31 rue de la beufferie</t>
  </si>
  <si>
    <t>mathieuprevot86@hotmail.fr</t>
  </si>
  <si>
    <t>LECAILLE</t>
  </si>
  <si>
    <t>LECAILLE Clément</t>
  </si>
  <si>
    <t>8 Allée de la Chesnaie</t>
  </si>
  <si>
    <t>charline.brosse@laposte.net</t>
  </si>
  <si>
    <t>CHAMOROT</t>
  </si>
  <si>
    <t>CHAMOROT Théophile</t>
  </si>
  <si>
    <t>Courceboeufs</t>
  </si>
  <si>
    <t>Lieu dit " La Meausserie"</t>
  </si>
  <si>
    <t>a.coudreuse@wanadoo.fr</t>
  </si>
  <si>
    <t>CHAPILLON MARIN</t>
  </si>
  <si>
    <t>CHAPILLON MARIN Théophile</t>
  </si>
  <si>
    <t>6 Rue des Lilas</t>
  </si>
  <si>
    <t>taliechap@gmail.com</t>
  </si>
  <si>
    <t>MORIN Pierre</t>
  </si>
  <si>
    <t>45 Rue De La bertiniere</t>
  </si>
  <si>
    <t>agathe.baron@gmail.com</t>
  </si>
  <si>
    <t>GORE</t>
  </si>
  <si>
    <t>GORE Ewen</t>
  </si>
  <si>
    <t>13 Boulevard Richmond</t>
  </si>
  <si>
    <t>mag2409@hotmail.com</t>
  </si>
  <si>
    <t>Swan</t>
  </si>
  <si>
    <t>BEAUFRERE Swan</t>
  </si>
  <si>
    <t>LEBAS</t>
  </si>
  <si>
    <t>LEBAS Titouan</t>
  </si>
  <si>
    <t>Courtillers</t>
  </si>
  <si>
    <t>13 rue du pré</t>
  </si>
  <si>
    <t>lebasfamily4@gmail.com</t>
  </si>
  <si>
    <t>VERGNE</t>
  </si>
  <si>
    <t>Chiara</t>
  </si>
  <si>
    <t>VERGNE Chiara</t>
  </si>
  <si>
    <t>135 chemin du dru</t>
  </si>
  <si>
    <t>vergne_jeanfrancois@yahoo.fr</t>
  </si>
  <si>
    <t>RIGAUD</t>
  </si>
  <si>
    <t>RIGAUD Clément</t>
  </si>
  <si>
    <t>73 rue François Coppée</t>
  </si>
  <si>
    <t>rigaud_anne@yahoo.fr</t>
  </si>
  <si>
    <t>CHOLEWINSKI</t>
  </si>
  <si>
    <t>CHOLEWINSKI Raphaël</t>
  </si>
  <si>
    <t>19 Chemin de Thiou</t>
  </si>
  <si>
    <t>anniebougard@hotmail.com</t>
  </si>
  <si>
    <t>GIBRAT MAILLIART</t>
  </si>
  <si>
    <t>GIBRAT MAILLIART Anatole</t>
  </si>
  <si>
    <t>73 rue d'Estournelles de Constant</t>
  </si>
  <si>
    <t>ccgibrat@hotmail.fr</t>
  </si>
  <si>
    <t>LE VAILLANT</t>
  </si>
  <si>
    <t>LE VAILLANT Hugo</t>
  </si>
  <si>
    <t>13 rue du Calvaire</t>
  </si>
  <si>
    <t>david.lucie.13@gmail.com</t>
  </si>
  <si>
    <t>POTTIER Malo</t>
  </si>
  <si>
    <t>38 rue Abbé Pierre</t>
  </si>
  <si>
    <t>minain@wanadoo.fr</t>
  </si>
  <si>
    <t>Yogan</t>
  </si>
  <si>
    <t>LUSSON Yogan</t>
  </si>
  <si>
    <t>Notre dame du pé</t>
  </si>
  <si>
    <t>4 rue des abeilles</t>
  </si>
  <si>
    <t>yaniscarolelusson@orange.fr</t>
  </si>
  <si>
    <t>MONTAIGNE</t>
  </si>
  <si>
    <t>MONTAIGNE Titouan</t>
  </si>
  <si>
    <t>53 Bd Nicolas Cugnot</t>
  </si>
  <si>
    <t>aurel.montaigne@yahoo.fr</t>
  </si>
  <si>
    <t>DELONG LARD</t>
  </si>
  <si>
    <t>Warren</t>
  </si>
  <si>
    <t>DELONG LARD Warren</t>
  </si>
  <si>
    <t>88 Rue de Flore</t>
  </si>
  <si>
    <t>lard.julien@gmail.com</t>
  </si>
  <si>
    <t>MIREUX DE OLIVEIRA</t>
  </si>
  <si>
    <t>Timothy</t>
  </si>
  <si>
    <t>MIREUX DE OLIVEIRA Timothy</t>
  </si>
  <si>
    <t>23 Rue des Victimes de Nazisme</t>
  </si>
  <si>
    <t>nicolasmireux@yahoo.fr</t>
  </si>
  <si>
    <t>BROCARD</t>
  </si>
  <si>
    <t>BROCARD Ruben</t>
  </si>
  <si>
    <t>Ecommoy</t>
  </si>
  <si>
    <t>7222O</t>
  </si>
  <si>
    <t>6 rue de Sthur</t>
  </si>
  <si>
    <t>06 49 92 44 24</t>
  </si>
  <si>
    <t>alexandra.bordier@outlook.fr</t>
  </si>
  <si>
    <t>CHALIGNE</t>
  </si>
  <si>
    <t>CHALIGNE Mathis</t>
  </si>
  <si>
    <t>38 Route de Tours</t>
  </si>
  <si>
    <t>06 70 09 63 45</t>
  </si>
  <si>
    <t>j.chaligne@laposte.net</t>
  </si>
  <si>
    <t>Léonie</t>
  </si>
  <si>
    <t>CHALIGNE Léonie</t>
  </si>
  <si>
    <t>Mayet</t>
  </si>
  <si>
    <t>6 rue de la Baronnerie</t>
  </si>
  <si>
    <t>06 89 94 97 45</t>
  </si>
  <si>
    <t>gaellecocq@hotmail.com</t>
  </si>
  <si>
    <t>ARNAUD</t>
  </si>
  <si>
    <t>ARNAUD Camille</t>
  </si>
  <si>
    <t>77 Rue Béranger</t>
  </si>
  <si>
    <t>camillearnaud2011@gmail.com</t>
  </si>
  <si>
    <t>DEUNETTE</t>
  </si>
  <si>
    <t>Kenny</t>
  </si>
  <si>
    <t>DEUNETTE Kenny</t>
  </si>
  <si>
    <t>Marigné-Laillé</t>
  </si>
  <si>
    <t>33 rue de la Motte Féodale</t>
  </si>
  <si>
    <t>06 80 95 52 98</t>
  </si>
  <si>
    <t>kyalma@live.fr</t>
  </si>
  <si>
    <t>Laure</t>
  </si>
  <si>
    <t>GIRARD Laure</t>
  </si>
  <si>
    <t>Aubigné-Racan</t>
  </si>
  <si>
    <t>1 Rue Neuve</t>
  </si>
  <si>
    <t>06 48 12 63 56</t>
  </si>
  <si>
    <t>isabelle.rodriguez0505@gmail.Com</t>
  </si>
  <si>
    <t>GOTEFROY</t>
  </si>
  <si>
    <t>GOTEFROY Justin</t>
  </si>
  <si>
    <t>2 chemin du Moulin de Sable</t>
  </si>
  <si>
    <t>06 20 35 76 83</t>
  </si>
  <si>
    <t>sebastien.gotefroy@sfr.fr</t>
  </si>
  <si>
    <t>TANNIR Gabriel</t>
  </si>
  <si>
    <t>Tylian</t>
  </si>
  <si>
    <t>ROUSSEL Tylian</t>
  </si>
  <si>
    <t>12 Rue de l'Arche</t>
  </si>
  <si>
    <t>07 60 39 03 24</t>
  </si>
  <si>
    <t>nico72360.nr@gmail.com</t>
  </si>
  <si>
    <t>MOHAMMAD</t>
  </si>
  <si>
    <t>MOHAMMAD Aaron</t>
  </si>
  <si>
    <t>82 Rue Anatole Carré</t>
  </si>
  <si>
    <t>07 88 36 65 94</t>
  </si>
  <si>
    <t>fabie11222000@gmail.com</t>
  </si>
  <si>
    <t>AMASSE</t>
  </si>
  <si>
    <t>AMASSE Ethan</t>
  </si>
  <si>
    <t>brette les pins</t>
  </si>
  <si>
    <t>4 les petits bourgs</t>
  </si>
  <si>
    <t>nicolas.amasse@laposte.net</t>
  </si>
  <si>
    <t>CROCHET</t>
  </si>
  <si>
    <t>CROCHET Dorian</t>
  </si>
  <si>
    <t>11 Route de Voivres</t>
  </si>
  <si>
    <t>crochetpub@gmail.com</t>
  </si>
  <si>
    <t>AUBRY Lucas</t>
  </si>
  <si>
    <t>243 chemin de la guyonnière</t>
  </si>
  <si>
    <t>jin.aubry@gmail.com</t>
  </si>
  <si>
    <t>DUBOIS Clément</t>
  </si>
  <si>
    <t>3 l'Offié</t>
  </si>
  <si>
    <t>fraisia1@yahoo.fr</t>
  </si>
  <si>
    <t>TOUZARD Thibault</t>
  </si>
  <si>
    <t>CLÉMENT</t>
  </si>
  <si>
    <t>CLÉMENT Nathan</t>
  </si>
  <si>
    <t>SAINT GERVAIS EN BELIN</t>
  </si>
  <si>
    <t>1 Route du Mans</t>
  </si>
  <si>
    <t>warintiffany@gmail.com</t>
  </si>
  <si>
    <t>GARNIER-DEMARES</t>
  </si>
  <si>
    <t>GARNIER-DEMARES Ethan</t>
  </si>
  <si>
    <t>3 Champ de Derrière</t>
  </si>
  <si>
    <t>audreii78@hotmail.fr</t>
  </si>
  <si>
    <t>JOUSSE Camille</t>
  </si>
  <si>
    <t>22 Rue des Tulipes</t>
  </si>
  <si>
    <t>vero2.leguennec@laposte.net</t>
  </si>
  <si>
    <t>GUERIN Théo</t>
  </si>
  <si>
    <t>Saint-Mars-la-Brière</t>
  </si>
  <si>
    <t>166 Chemin des Devises</t>
  </si>
  <si>
    <t>roxane_28@hotmail.fr</t>
  </si>
  <si>
    <t>LEGEAY</t>
  </si>
  <si>
    <t>Ambroise</t>
  </si>
  <si>
    <t>LEGEAY Ambroise</t>
  </si>
  <si>
    <t>51 route des robinières</t>
  </si>
  <si>
    <t>legeayflorent@hotmail.com</t>
  </si>
  <si>
    <t>REHEL</t>
  </si>
  <si>
    <t>REHEL Victor</t>
  </si>
  <si>
    <t>20 rue Louis Langevin</t>
  </si>
  <si>
    <t>elise.rehel@hotmail.fr</t>
  </si>
  <si>
    <t>VAN NIFTERIK</t>
  </si>
  <si>
    <t>VAN NIFTERIK Corentin</t>
  </si>
  <si>
    <t>1 rue des écoles</t>
  </si>
  <si>
    <t>mariealicia@yahoo.fr</t>
  </si>
  <si>
    <t>ONG</t>
  </si>
  <si>
    <t>Solyanny</t>
  </si>
  <si>
    <t>ONG Solyanny</t>
  </si>
  <si>
    <t>7 rue des Croisettes</t>
  </si>
  <si>
    <t>manon.brule72@hotmail.fr</t>
  </si>
  <si>
    <t>DAVID Camille</t>
  </si>
  <si>
    <t>22 chemin du haras</t>
  </si>
  <si>
    <t>marion.ducreux@gmail.com</t>
  </si>
  <si>
    <t>PETIOT</t>
  </si>
  <si>
    <t>PETIOT Timéo</t>
  </si>
  <si>
    <t xml:space="preserve">2 LE PONT </t>
  </si>
  <si>
    <t>audepetiot@gmail.com</t>
  </si>
  <si>
    <t>BOUCHET</t>
  </si>
  <si>
    <t>BOUCHET Noa</t>
  </si>
  <si>
    <t>3 rue de l'écleche</t>
  </si>
  <si>
    <t>eminoseb@gmail.com</t>
  </si>
  <si>
    <t>EUSTACHE</t>
  </si>
  <si>
    <t>Cameron</t>
  </si>
  <si>
    <t>EUSTACHE Cameron</t>
  </si>
  <si>
    <t>THOREE LES PINS</t>
  </si>
  <si>
    <t>2 impasse des coquelicots</t>
  </si>
  <si>
    <t>eustache.bea@gmail.com</t>
  </si>
  <si>
    <t>GUICHON</t>
  </si>
  <si>
    <t>Pierre Alban</t>
  </si>
  <si>
    <t>GUICHON Pierre Alban</t>
  </si>
  <si>
    <t>34 Bd d'Alger</t>
  </si>
  <si>
    <t>anita.guichon@icloud.com</t>
  </si>
  <si>
    <t>MARCHAND Ethan</t>
  </si>
  <si>
    <t>Thorée les pins</t>
  </si>
  <si>
    <t>2 les cosnueres</t>
  </si>
  <si>
    <t>Marchandanthony55@yahoo.fr</t>
  </si>
  <si>
    <t>MARIN</t>
  </si>
  <si>
    <t>MARIN Noah</t>
  </si>
  <si>
    <t>St Jean de la Motte</t>
  </si>
  <si>
    <t>4 le point du jour</t>
  </si>
  <si>
    <t>lucie.boyeau@laposte.net</t>
  </si>
  <si>
    <t>MARGARYAN</t>
  </si>
  <si>
    <t>David</t>
  </si>
  <si>
    <t>MARGARYAN David</t>
  </si>
  <si>
    <t>22 rue Jacques Prevert</t>
  </si>
  <si>
    <t>yelena.mamikonyan@yahoo.fr</t>
  </si>
  <si>
    <t>PETIOT Léo</t>
  </si>
  <si>
    <t>53 rue des Fontenelles</t>
  </si>
  <si>
    <t>romain@petiot.bzh</t>
  </si>
  <si>
    <t>LEREY</t>
  </si>
  <si>
    <t>LEREY Julien</t>
  </si>
  <si>
    <t>41 rue de Barcelone</t>
  </si>
  <si>
    <t>Mickaela-lelievre@laposte.net</t>
  </si>
  <si>
    <t>HUGER</t>
  </si>
  <si>
    <t>HUGER Ethan</t>
  </si>
  <si>
    <t>Ferce-sur- Sarthe</t>
  </si>
  <si>
    <t>28 rue du Bordage</t>
  </si>
  <si>
    <t>ethan.huger@sfr.fr</t>
  </si>
  <si>
    <t>LEFRERE</t>
  </si>
  <si>
    <t>LEFRERE Mathys</t>
  </si>
  <si>
    <t>Clermont Créan</t>
  </si>
  <si>
    <t>1 Les Petits Bois</t>
  </si>
  <si>
    <t xml:space="preserve"> 06 70 20 62 35</t>
  </si>
  <si>
    <t>myriamlefrere@orange.fr</t>
  </si>
  <si>
    <t>FEAUX</t>
  </si>
  <si>
    <t>FEAUX Timéo</t>
  </si>
  <si>
    <t>46 bis rue du Frêne</t>
  </si>
  <si>
    <t>feaux.sophie@gmail.com</t>
  </si>
  <si>
    <t>TROUILLET</t>
  </si>
  <si>
    <t>TROUILLET Augustin</t>
  </si>
  <si>
    <t>21 rue Alexandre Rigot</t>
  </si>
  <si>
    <t>jarry.stephanie@neuf.fr</t>
  </si>
  <si>
    <t>KERHOAS-MARIE</t>
  </si>
  <si>
    <t>KERHOAS-MARIE Gabriel</t>
  </si>
  <si>
    <t>La Chartre-sur-le-Loir</t>
  </si>
  <si>
    <t>2 rue Jean Dorat</t>
  </si>
  <si>
    <t>guylaine.marie@gmail.com</t>
  </si>
  <si>
    <t>MEDEIROS</t>
  </si>
  <si>
    <t>Joaquin</t>
  </si>
  <si>
    <t>MEDEIROS Joaquin</t>
  </si>
  <si>
    <t>57 rue du Rosay</t>
  </si>
  <si>
    <t>magalie.geslin@orange.fr</t>
  </si>
  <si>
    <t>GOURDEAU Baptiste</t>
  </si>
  <si>
    <t>Allée du Champ du Houx</t>
  </si>
  <si>
    <t>julien.gourdeau@live.fr</t>
  </si>
  <si>
    <t>GOURDEAU Raphaël</t>
  </si>
  <si>
    <t>BOURDIN Raphaël</t>
  </si>
  <si>
    <t>Beaumont sur sarthe</t>
  </si>
  <si>
    <t>Lieu-dit La Boucane</t>
  </si>
  <si>
    <t>bourdinjason6@gmail.com</t>
  </si>
  <si>
    <t>MOROIU</t>
  </si>
  <si>
    <t>Radu</t>
  </si>
  <si>
    <t>MOROIU Radu</t>
  </si>
  <si>
    <t>4 rue Simone Signoret</t>
  </si>
  <si>
    <t>edimoroiu@gmail.com</t>
  </si>
  <si>
    <t>BRIER</t>
  </si>
  <si>
    <t>BRIER Gabriel</t>
  </si>
  <si>
    <t>11 rue des Pommiers</t>
  </si>
  <si>
    <t>06 87 05 43 60</t>
  </si>
  <si>
    <t>benoit.brier1@gmail.com</t>
  </si>
  <si>
    <t>BONDOUX Lea</t>
  </si>
  <si>
    <t>COSME</t>
  </si>
  <si>
    <t>Manolo</t>
  </si>
  <si>
    <t>COSME Manolo</t>
  </si>
  <si>
    <t xml:space="preserve">41 Grande-Rue </t>
  </si>
  <si>
    <t>La Gironde</t>
  </si>
  <si>
    <t>06 16 53 04 83</t>
  </si>
  <si>
    <t>garnierjoelle0@gmail.com</t>
  </si>
  <si>
    <t>GENTIL</t>
  </si>
  <si>
    <t>GENTIL Manon</t>
  </si>
  <si>
    <t>La Chapelle Saint Aubin</t>
  </si>
  <si>
    <t>70 Rue des myosotis</t>
  </si>
  <si>
    <t>07 49 59 62 68</t>
  </si>
  <si>
    <t>dmgentil23@gmail.com</t>
  </si>
  <si>
    <t>DASSE</t>
  </si>
  <si>
    <t>DASSE Mael</t>
  </si>
  <si>
    <t>48 Rue de Berlin</t>
  </si>
  <si>
    <t>sophie.dasse@yahoo.fr</t>
  </si>
  <si>
    <t>CHAUVIN Raphael</t>
  </si>
  <si>
    <t>Etranger</t>
  </si>
  <si>
    <t>Aigné</t>
  </si>
  <si>
    <t>6 Chemin du Vieux Maquère</t>
  </si>
  <si>
    <t>Rose</t>
  </si>
  <si>
    <t>COYNE Rose</t>
  </si>
  <si>
    <t>5 rue Abel Gance</t>
  </si>
  <si>
    <t>nabexut@hotmail.com</t>
  </si>
  <si>
    <t>TOTEE</t>
  </si>
  <si>
    <t>Zoran</t>
  </si>
  <si>
    <t>TOTEE Zoran</t>
  </si>
  <si>
    <t>2 Lieu-dit Belleville</t>
  </si>
  <si>
    <t>popsaurelio@gmail.com</t>
  </si>
  <si>
    <t>FOUCHER</t>
  </si>
  <si>
    <t>FOUCHER Quentin</t>
  </si>
  <si>
    <t>aurelieseychelles@hotmail.fr</t>
  </si>
  <si>
    <t>KHIRA</t>
  </si>
  <si>
    <t>Naim</t>
  </si>
  <si>
    <t>KHIRA Naim</t>
  </si>
  <si>
    <t>175 Av. du Dr Jean MAC</t>
  </si>
  <si>
    <t>mohamed.khira@gmail.com</t>
  </si>
  <si>
    <t>POTTIER Maxime</t>
  </si>
  <si>
    <t>tuffé val de la cheronne</t>
  </si>
  <si>
    <t>le pré vert 799 route de la béguinière</t>
  </si>
  <si>
    <t>ansochakib@sfr.fr</t>
  </si>
  <si>
    <t>CHALMIN</t>
  </si>
  <si>
    <t>Marcel</t>
  </si>
  <si>
    <t>CHALMIN Marcel</t>
  </si>
  <si>
    <t>34 Bis Rue de la Mariette</t>
  </si>
  <si>
    <t>slevychalmin@gmail.com</t>
  </si>
  <si>
    <t>LECORNU Charly</t>
  </si>
  <si>
    <t>145 avenue de la pecardière</t>
  </si>
  <si>
    <t>QUILLE</t>
  </si>
  <si>
    <t>QUILLE Arthur</t>
  </si>
  <si>
    <t>10 rue du Champ Large</t>
  </si>
  <si>
    <t>06 99 02 55 56</t>
  </si>
  <si>
    <t>carinecz@hotmail.com</t>
  </si>
  <si>
    <t>PESCHEUX</t>
  </si>
  <si>
    <t>PESCHEUX Rafaël</t>
  </si>
  <si>
    <t>saint mars la brière</t>
  </si>
  <si>
    <t>11 allée itala</t>
  </si>
  <si>
    <t>flavien.pescheux@laposte.net</t>
  </si>
  <si>
    <t>LAMBRECHT</t>
  </si>
  <si>
    <t>LAMBRECHT Axel</t>
  </si>
  <si>
    <t>3 rue du Petit Maule</t>
  </si>
  <si>
    <t>06 21 62 51 77</t>
  </si>
  <si>
    <t>massot.c@gmail.com</t>
  </si>
  <si>
    <t>BRIER Théo</t>
  </si>
  <si>
    <t>VAGNER</t>
  </si>
  <si>
    <t>VAGNER Paul</t>
  </si>
  <si>
    <t>30 rue du Lauzai</t>
  </si>
  <si>
    <t>07 80 41 04 31</t>
  </si>
  <si>
    <t>melanie.michel68@wanadoo.fr</t>
  </si>
  <si>
    <t>FRANCHET</t>
  </si>
  <si>
    <t>FRANCHET Timeo</t>
  </si>
  <si>
    <t>16 rte de Ballon</t>
  </si>
  <si>
    <t>Chapeau</t>
  </si>
  <si>
    <t>jlfranchet@gmail.com</t>
  </si>
  <si>
    <t>LIN</t>
  </si>
  <si>
    <t>LIN Felix</t>
  </si>
  <si>
    <t xml:space="preserve">3 rue des campules </t>
  </si>
  <si>
    <t>qin064581@gmail.com</t>
  </si>
  <si>
    <t>MASSARD Anaïs</t>
  </si>
  <si>
    <t>LAIGNE EN BELIN</t>
  </si>
  <si>
    <t>GUIBERT</t>
  </si>
  <si>
    <t>Rachel</t>
  </si>
  <si>
    <t>GUIBERT Rachel</t>
  </si>
  <si>
    <t>11 rue du Gouleard</t>
  </si>
  <si>
    <t>wilfried.guibert@sfr.fr</t>
  </si>
  <si>
    <t>BORNEO</t>
  </si>
  <si>
    <t>Alessio</t>
  </si>
  <si>
    <t>BORNEO Alessio</t>
  </si>
  <si>
    <t>2 Rue de la Claie</t>
  </si>
  <si>
    <t>pamelaww2007@gmail.com</t>
  </si>
  <si>
    <t>PICHARD</t>
  </si>
  <si>
    <t>Mathieu</t>
  </si>
  <si>
    <t>PICHARD Mathieu</t>
  </si>
  <si>
    <t>20 Rue Lechesne</t>
  </si>
  <si>
    <t>mei.kobayashi.fr@gmail.com</t>
  </si>
  <si>
    <t>MORIN MOISY</t>
  </si>
  <si>
    <t>MORIN MOISY Jules</t>
  </si>
  <si>
    <t>44 Rue Marie Pape Carpentier</t>
  </si>
  <si>
    <t>moisy.sophie@gmail.com</t>
  </si>
  <si>
    <t>DUBILLOT</t>
  </si>
  <si>
    <t>DUBILLOT Noé</t>
  </si>
  <si>
    <t>14 Rue Jean Michel Gaudré</t>
  </si>
  <si>
    <t>julien.dubillot@laposte.net</t>
  </si>
  <si>
    <t>BUSSON Noé</t>
  </si>
  <si>
    <t>7 Rue des Droits de l'Homme</t>
  </si>
  <si>
    <t>isabelleduval72@yahoo.com</t>
  </si>
  <si>
    <t>ROUSIERE BELVET</t>
  </si>
  <si>
    <t>ROUSIERE BELVET Nino</t>
  </si>
  <si>
    <t>24 Rue Garnier Pagès</t>
  </si>
  <si>
    <t>g.rousiere@laposte.net</t>
  </si>
  <si>
    <t>BANSARD</t>
  </si>
  <si>
    <t>BANSARD Armand</t>
  </si>
  <si>
    <t>42 Rue des Orchidées</t>
  </si>
  <si>
    <t>tiphaine.lefur@aol.com</t>
  </si>
  <si>
    <t>PICOT LALOUE</t>
  </si>
  <si>
    <t>Kenzo</t>
  </si>
  <si>
    <t>PICOT LALOUE Kenzo</t>
  </si>
  <si>
    <t>10 rue Brigitte</t>
  </si>
  <si>
    <t>oasisinthecity@gmail.com</t>
  </si>
  <si>
    <t>HENRY</t>
  </si>
  <si>
    <t>Brian</t>
  </si>
  <si>
    <t>HENRY Brian</t>
  </si>
  <si>
    <t>110 Rue des Charmes</t>
  </si>
  <si>
    <t>jessica.henry0679@orange.fr</t>
  </si>
  <si>
    <t>MARTIN PONTOIRE</t>
  </si>
  <si>
    <t>MARTIN PONTOIRE Nathan</t>
  </si>
  <si>
    <t>22 Rue Cassiopée</t>
  </si>
  <si>
    <t>pontoireanne@hotmail.fr</t>
  </si>
  <si>
    <t>LEROY Ethan</t>
  </si>
  <si>
    <t>24 Hameau de Savoie</t>
  </si>
  <si>
    <t>jonathan72700@hotmail.fr</t>
  </si>
  <si>
    <t>LEROY Mathis</t>
  </si>
  <si>
    <t>BONDJEMAH</t>
  </si>
  <si>
    <t>Elijah</t>
  </si>
  <si>
    <t>BONDJEMAH Elijah</t>
  </si>
  <si>
    <t>19 rue Charles de Gaulle</t>
  </si>
  <si>
    <t>06 98 94 81 83</t>
  </si>
  <si>
    <t>marjorieeli@icloud.com</t>
  </si>
  <si>
    <t>BRENAC</t>
  </si>
  <si>
    <t>BRENAC Timéo</t>
  </si>
  <si>
    <t>1 Rue des Tanneries</t>
  </si>
  <si>
    <t>resyclatim@gmail.com</t>
  </si>
  <si>
    <t>DUTERTRE</t>
  </si>
  <si>
    <t>DUTERTRE Jules</t>
  </si>
  <si>
    <t>19 Rue Haut Perrin</t>
  </si>
  <si>
    <t>sophie.langlais0770@orange.fr</t>
  </si>
  <si>
    <t>NICODEME</t>
  </si>
  <si>
    <t>NICODEME Dorian</t>
  </si>
  <si>
    <t>14 Rue des Bertinieres</t>
  </si>
  <si>
    <t>djocoss26@yahoo.fr</t>
  </si>
  <si>
    <t>GAUDRE POLIGNE</t>
  </si>
  <si>
    <t>GAUDRE POLIGNE Marcel</t>
  </si>
  <si>
    <t>Saint Corneille</t>
  </si>
  <si>
    <t>10 A Chemin des Marais</t>
  </si>
  <si>
    <t>lallierstef@gmail.com</t>
  </si>
  <si>
    <t>CAREL</t>
  </si>
  <si>
    <t>CAREL Dorian</t>
  </si>
  <si>
    <t>SAVIGNÉ-L'ÉVÊQUE</t>
  </si>
  <si>
    <t>17C Grande Rue</t>
  </si>
  <si>
    <t>bureausandrine@laposte.net</t>
  </si>
  <si>
    <t>Emy</t>
  </si>
  <si>
    <t>CAREL Emy</t>
  </si>
  <si>
    <t>VERISSIMO FERRO</t>
  </si>
  <si>
    <t>Louca</t>
  </si>
  <si>
    <t>VERISSIMO FERRO Louca</t>
  </si>
  <si>
    <t>La Suze sur Sarthe</t>
  </si>
  <si>
    <t>10 rue du Logis des Bois</t>
  </si>
  <si>
    <t>jojvf@hotmail.fr</t>
  </si>
  <si>
    <t>GUELAI</t>
  </si>
  <si>
    <t>GUELAI Eliot</t>
  </si>
  <si>
    <t>4 Le Chataignier</t>
  </si>
  <si>
    <t>laurette.28@hotmail.fr</t>
  </si>
  <si>
    <t>VERISSIMO FERRO Martin</t>
  </si>
  <si>
    <t>10 rue de Logis des Bois</t>
  </si>
  <si>
    <t>LONGIN</t>
  </si>
  <si>
    <t>LONGIN Titouan</t>
  </si>
  <si>
    <t>TORCE EN VALLEE</t>
  </si>
  <si>
    <t>Les Bois Oliviers</t>
  </si>
  <si>
    <t>charlyfumi@wanadoo.fr</t>
  </si>
  <si>
    <t>CHANTOISEAU</t>
  </si>
  <si>
    <t>CHANTOISEAU Jérémy</t>
  </si>
  <si>
    <t>11 rue Gisèle Ledru Madelin</t>
  </si>
  <si>
    <t>niniloulou4@live.fr</t>
  </si>
  <si>
    <t>VILLEDIEU</t>
  </si>
  <si>
    <t>VILLEDIEU Marius</t>
  </si>
  <si>
    <t>Le Beaudouin</t>
  </si>
  <si>
    <t>villedieuaurelie@orange.fr</t>
  </si>
  <si>
    <t>Thelio</t>
  </si>
  <si>
    <t>ROYER Thelio</t>
  </si>
  <si>
    <t>la fontaine saint martin</t>
  </si>
  <si>
    <t xml:space="preserve">Le bois vert </t>
  </si>
  <si>
    <t>guillaume.royer72@free.fr</t>
  </si>
  <si>
    <t>DALIBARD Thomas</t>
  </si>
  <si>
    <t>5 impasse du Lavoir</t>
  </si>
  <si>
    <t>magetdams@neuf.fr</t>
  </si>
  <si>
    <t>HUET Léo</t>
  </si>
  <si>
    <t>127 Bd Carnot</t>
  </si>
  <si>
    <t>delphine@kalihuet.com</t>
  </si>
  <si>
    <t>FERREIRA</t>
  </si>
  <si>
    <t>FERREIRA Ruben</t>
  </si>
  <si>
    <t>122 Rue Armand Saffray</t>
  </si>
  <si>
    <t>cardinho@hotmail.fr</t>
  </si>
  <si>
    <t>REGNIER</t>
  </si>
  <si>
    <t>REGNIER Ylan</t>
  </si>
  <si>
    <t>145 Les Cosniers</t>
  </si>
  <si>
    <t>bibi0785@live.fr</t>
  </si>
  <si>
    <t>DEPALLES</t>
  </si>
  <si>
    <t>DEPALLES Oscar</t>
  </si>
  <si>
    <t xml:space="preserve">116 RUE VOLTAIRE </t>
  </si>
  <si>
    <t>sfaugas@yahoo.fr</t>
  </si>
  <si>
    <t>LEROUX Timéo</t>
  </si>
  <si>
    <t>LESIEUX</t>
  </si>
  <si>
    <t>LESIEUX Léo</t>
  </si>
  <si>
    <t>6 impasse lorraine dietrich</t>
  </si>
  <si>
    <t>cody72@hotmail.fr</t>
  </si>
  <si>
    <t>PERROCHON-CORMIER</t>
  </si>
  <si>
    <t>PERROCHON-CORMIER Maël</t>
  </si>
  <si>
    <t>45 chemin de la jolisière</t>
  </si>
  <si>
    <t>tonyperrochon@gmail.com</t>
  </si>
  <si>
    <t>Ewenn</t>
  </si>
  <si>
    <t>FOUCHER Ewenn</t>
  </si>
  <si>
    <t>19 rue des Sapins</t>
  </si>
  <si>
    <t>02 43 34 31 98</t>
  </si>
  <si>
    <t>06 79 99 68 88</t>
  </si>
  <si>
    <t>fjy61000@hotmail.fr</t>
  </si>
  <si>
    <t>GOMES</t>
  </si>
  <si>
    <t>Naël</t>
  </si>
  <si>
    <t>GOMES Naël</t>
  </si>
  <si>
    <t>17 rue de l'Oseraie</t>
  </si>
  <si>
    <t>06 79 92 05 09</t>
  </si>
  <si>
    <t>bettiboops61@gmail.com</t>
  </si>
  <si>
    <t>MARGUERIE</t>
  </si>
  <si>
    <t>MARGUERIE Morgan</t>
  </si>
  <si>
    <t>17 rue du Fort</t>
  </si>
  <si>
    <t>06 60 27 24 77</t>
  </si>
  <si>
    <t>magalimarguerie72@gmail.com</t>
  </si>
  <si>
    <t>PERVILLE</t>
  </si>
  <si>
    <t>PERVILLE Chloé</t>
  </si>
  <si>
    <t>3 rue de la Madeleine</t>
  </si>
  <si>
    <t>emi-tr@orange.fr</t>
  </si>
  <si>
    <t>COTTEN</t>
  </si>
  <si>
    <t>COTTEN Louis</t>
  </si>
  <si>
    <t>Notre Dame du Pé</t>
  </si>
  <si>
    <t>1 allée de Bellevue</t>
  </si>
  <si>
    <t>coutant.anne-claire@neuf.fr</t>
  </si>
  <si>
    <t>GALLARD</t>
  </si>
  <si>
    <t>Kyven</t>
  </si>
  <si>
    <t>GALLARD Kyven</t>
  </si>
  <si>
    <t>Louailles</t>
  </si>
  <si>
    <t>5 chemin du Gravier</t>
  </si>
  <si>
    <t>djesssy@live.fr</t>
  </si>
  <si>
    <t>ZENGIN</t>
  </si>
  <si>
    <t>Ersen</t>
  </si>
  <si>
    <t>ZENGIN Ersen</t>
  </si>
  <si>
    <t>3 chemin du Chardonnay</t>
  </si>
  <si>
    <t>hulya6172@hotmail.fr</t>
  </si>
  <si>
    <t>DELALLE</t>
  </si>
  <si>
    <t>Guillaume</t>
  </si>
  <si>
    <t>DELALLE Guillaume</t>
  </si>
  <si>
    <t>Précigné</t>
  </si>
  <si>
    <t>7 rue Peynet</t>
  </si>
  <si>
    <t>androannegael@hotmail.fr</t>
  </si>
  <si>
    <t>EON HARNOIS</t>
  </si>
  <si>
    <t>Gaspard</t>
  </si>
  <si>
    <t>EON HARNOIS Gaspard</t>
  </si>
  <si>
    <t>24 rue du Viaduc</t>
  </si>
  <si>
    <t>francoiseon@hotmail.com</t>
  </si>
  <si>
    <t>LE DOEUFF</t>
  </si>
  <si>
    <t>LE DOEUFF Robin</t>
  </si>
  <si>
    <t>47 rue d'Erve</t>
  </si>
  <si>
    <t>emilie.salle1@laposte.net</t>
  </si>
  <si>
    <t>BLANCHARD</t>
  </si>
  <si>
    <t>Nelson</t>
  </si>
  <si>
    <t>BLANCHARD Nelson</t>
  </si>
  <si>
    <t>27 impasse Annie Girardot</t>
  </si>
  <si>
    <t>christelle.blanchard10@orange.fr</t>
  </si>
  <si>
    <t>MEMIN</t>
  </si>
  <si>
    <t>MEMIN Jules</t>
  </si>
  <si>
    <t>123 Rue de la Grande Maison</t>
  </si>
  <si>
    <t>alletia.cavalier@live.fr</t>
  </si>
  <si>
    <t>DEBONNAIRE</t>
  </si>
  <si>
    <t>Yoann</t>
  </si>
  <si>
    <t>DEBONNAIRE Yoann</t>
  </si>
  <si>
    <t>13 rue du Pommier Rond</t>
  </si>
  <si>
    <t>aurelie.debonnaire@neuf.fr</t>
  </si>
  <si>
    <t>LETAILLIEUR</t>
  </si>
  <si>
    <t>LETAILLIEUR Adrien</t>
  </si>
  <si>
    <t>La Maison Blanche</t>
  </si>
  <si>
    <t>sletaillieur@hotmail.fr</t>
  </si>
  <si>
    <t>DIEUMEGARD</t>
  </si>
  <si>
    <t>DIEUMEGARD Martin</t>
  </si>
  <si>
    <t>33 rue de la pépinière</t>
  </si>
  <si>
    <t>sofherman@hotmail.fr</t>
  </si>
  <si>
    <t>BUCHET</t>
  </si>
  <si>
    <t>BUCHET Maxence</t>
  </si>
  <si>
    <t>Parigné L'Évêque</t>
  </si>
  <si>
    <t>3 Allée de la Passardière</t>
  </si>
  <si>
    <t>gonthiersandrine@yahoo.fr</t>
  </si>
  <si>
    <t>CAILLAUD</t>
  </si>
  <si>
    <t>CAILLAUD Sacha</t>
  </si>
  <si>
    <t>24 Allée des Genêts</t>
  </si>
  <si>
    <t>djo.kyo72@gmail.com</t>
  </si>
  <si>
    <t>CHIALA</t>
  </si>
  <si>
    <t>Angelo</t>
  </si>
  <si>
    <t>CHIALA Angelo</t>
  </si>
  <si>
    <t>170 rue Henri Barbusse</t>
  </si>
  <si>
    <t>anne.gaignard72@gmail.com</t>
  </si>
  <si>
    <t>HERMANOVITS</t>
  </si>
  <si>
    <t>HERMANOVITS Enzo</t>
  </si>
  <si>
    <t>46 rue du château d'eau</t>
  </si>
  <si>
    <t>elodiechereau@hotmail.fr</t>
  </si>
  <si>
    <t>LOPEZ DIAZ</t>
  </si>
  <si>
    <t>LOPEZ DIAZ Thomas</t>
  </si>
  <si>
    <t>23 rue Jacques Brel</t>
  </si>
  <si>
    <t>cecile.lopez.diaz@orange.fr</t>
  </si>
  <si>
    <t>LORY FERREIRA</t>
  </si>
  <si>
    <t>Tomas</t>
  </si>
  <si>
    <t>LORY FERREIRA Tomas</t>
  </si>
  <si>
    <t>7 Allée des Fifres</t>
  </si>
  <si>
    <t>maguy.ferreira@orange.fr</t>
  </si>
  <si>
    <t>MAUBERT</t>
  </si>
  <si>
    <t>MAUBERT Gaëtan</t>
  </si>
  <si>
    <t>15 Allée des Mandolines</t>
  </si>
  <si>
    <t>famillegaga72@gmail.com</t>
  </si>
  <si>
    <t>LOCHET-LOUVEL COURTIEN</t>
  </si>
  <si>
    <t>LOCHET-LOUVEL COURTIEN Mathéo</t>
  </si>
  <si>
    <t>9 Allée de la Prieulerie</t>
  </si>
  <si>
    <t>bonneau-marine@orange.fr</t>
  </si>
  <si>
    <t>LESAINT</t>
  </si>
  <si>
    <t>LESAINT Baptiste</t>
  </si>
  <si>
    <t>5 chemin de Bel Air</t>
  </si>
  <si>
    <t>samuel.lesaint@yahoo.fr</t>
  </si>
  <si>
    <t>MONCELET</t>
  </si>
  <si>
    <t>MONCELET Gabriel</t>
  </si>
  <si>
    <t>4 ROUTE DE PLAISANCE</t>
  </si>
  <si>
    <t>moncelet.bastien@gmail.com</t>
  </si>
  <si>
    <t>BOUCLE ANCIOT</t>
  </si>
  <si>
    <t>Bryan</t>
  </si>
  <si>
    <t>BOUCLE ANCIOT Bryan</t>
  </si>
  <si>
    <t>Cérans foulletourte</t>
  </si>
  <si>
    <t>13 rue des Roses</t>
  </si>
  <si>
    <t>cecilia1971@live.fr</t>
  </si>
  <si>
    <t>GENDRON</t>
  </si>
  <si>
    <t>GENDRON Chloé</t>
  </si>
  <si>
    <t>20 rue de la liberté</t>
  </si>
  <si>
    <t>delphinegendron1983@hotmail.com</t>
  </si>
  <si>
    <t>JOUBERT Nathan</t>
  </si>
  <si>
    <t>sofy-25@hotmail.fr</t>
  </si>
  <si>
    <t>DESLANDRES</t>
  </si>
  <si>
    <t>Adonis</t>
  </si>
  <si>
    <t>DESLANDRES Adonis</t>
  </si>
  <si>
    <t>22 rue du beguinage</t>
  </si>
  <si>
    <t>GODREAU</t>
  </si>
  <si>
    <t>Aurélien</t>
  </si>
  <si>
    <t>GODREAU Aurélien</t>
  </si>
  <si>
    <t>20 rue du millenaire</t>
  </si>
  <si>
    <t>ROUILLER</t>
  </si>
  <si>
    <t>Tybalt</t>
  </si>
  <si>
    <t>ROUILLER Tybalt</t>
  </si>
  <si>
    <t>82 Impasse Comballe</t>
  </si>
  <si>
    <t>emilierouiller@yahoo.fr</t>
  </si>
  <si>
    <t>BAUVEZ</t>
  </si>
  <si>
    <t>BAUVEZ Paul</t>
  </si>
  <si>
    <t>Le lude</t>
  </si>
  <si>
    <t>10 rue Joséphine Baker</t>
  </si>
  <si>
    <t>06 80 26 47 35</t>
  </si>
  <si>
    <t>pamou-72@live.fr</t>
  </si>
  <si>
    <t>FAYAT-HUMBERTCLAUDE</t>
  </si>
  <si>
    <t>FAYAT-HUMBERTCLAUDE Grégoire</t>
  </si>
  <si>
    <t>26 rue de l'écusson</t>
  </si>
  <si>
    <t>luciehumbertclaude@orange.fr</t>
  </si>
  <si>
    <t>BAULAND</t>
  </si>
  <si>
    <t>BAULAND Owen</t>
  </si>
  <si>
    <t>22 rue des Vergers</t>
  </si>
  <si>
    <t>marlene.bauland@gmail.com</t>
  </si>
  <si>
    <t>JACQUES</t>
  </si>
  <si>
    <t>JACQUES Lorenzo</t>
  </si>
  <si>
    <t>8 allée des Lauriers</t>
  </si>
  <si>
    <t>aureliachevereau@gmail.com</t>
  </si>
  <si>
    <t>RIGOT Lucas</t>
  </si>
  <si>
    <t xml:space="preserve">Savigne l'évêque </t>
  </si>
  <si>
    <t xml:space="preserve">24 rue de la pelouse </t>
  </si>
  <si>
    <t>HOUDU</t>
  </si>
  <si>
    <t>HOUDU Ethan</t>
  </si>
  <si>
    <t xml:space="preserve">16 rue de la pelouse </t>
  </si>
  <si>
    <t>houdu.ophelie@outlook.fr</t>
  </si>
  <si>
    <t>KIS</t>
  </si>
  <si>
    <t>KIS Kassim</t>
  </si>
  <si>
    <t xml:space="preserve">136 grande rue </t>
  </si>
  <si>
    <t>Johannakis.pro@gmail.com</t>
  </si>
  <si>
    <t>SAVIN MANHES</t>
  </si>
  <si>
    <t>SAVIN MANHES Benjamin</t>
  </si>
  <si>
    <t>Le mans</t>
  </si>
  <si>
    <t>67 rue de bonnetable</t>
  </si>
  <si>
    <t>savin.manhes@gmail.com</t>
  </si>
  <si>
    <t>GUEDET</t>
  </si>
  <si>
    <t>GUEDET Jules</t>
  </si>
  <si>
    <t>La Ferté Bernard</t>
  </si>
  <si>
    <t>61 avenue de la République</t>
  </si>
  <si>
    <t>06 71 72 42 36</t>
  </si>
  <si>
    <t>guedetdamien@gmail.com</t>
  </si>
  <si>
    <t>DUPIN</t>
  </si>
  <si>
    <t>DUPIN Ewen</t>
  </si>
  <si>
    <t>8 Chemin Chapelle des Loudonneaux</t>
  </si>
  <si>
    <t>POUPARD</t>
  </si>
  <si>
    <t>POUPARD Martin</t>
  </si>
  <si>
    <t>Champagné</t>
  </si>
  <si>
    <t>7 Impassse de la Petite Sauvagerie</t>
  </si>
  <si>
    <t>DERENNE</t>
  </si>
  <si>
    <t>DERENNE Dimitri</t>
  </si>
  <si>
    <t>54 rue des sablons</t>
  </si>
  <si>
    <t>06 75 15  69 62</t>
  </si>
  <si>
    <t>xavier.derenne@wanadoo.fr</t>
  </si>
  <si>
    <t>PINÇON ASSEZ</t>
  </si>
  <si>
    <t>PINÇON ASSEZ Malo</t>
  </si>
  <si>
    <t>vouvray sur loir</t>
  </si>
  <si>
    <t>11 rue basse</t>
  </si>
  <si>
    <t>alain1.pincon@wanadoo.fr</t>
  </si>
  <si>
    <t>Athys</t>
  </si>
  <si>
    <t>VERITE Athys</t>
  </si>
  <si>
    <t>13 rue des tonneliers</t>
  </si>
  <si>
    <t>sandra72500@live.fr</t>
  </si>
  <si>
    <t>Ayrton</t>
  </si>
  <si>
    <t>LEBAS Ayrton</t>
  </si>
  <si>
    <t>Marçon</t>
  </si>
  <si>
    <t>2,bis ruelle des sonneurs</t>
  </si>
  <si>
    <t>laetitia-lebas@bbox.fr</t>
  </si>
  <si>
    <t>RODRIGUES DESPLACES</t>
  </si>
  <si>
    <t>RODRIGUES DESPLACES Eliaz</t>
  </si>
  <si>
    <t>1 les Allées</t>
  </si>
  <si>
    <t>rodrigues.katy@neuf.fr</t>
  </si>
  <si>
    <t>DUPONT-FERNANDES</t>
  </si>
  <si>
    <t>DUPONT-FERNANDES Maël</t>
  </si>
  <si>
    <t>2 route de la maison brûlée</t>
  </si>
  <si>
    <t>eugenia.fdc@gmail.com</t>
  </si>
  <si>
    <t>COSNARD</t>
  </si>
  <si>
    <t>COSNARD Noé</t>
  </si>
  <si>
    <t>2 Chemin des Futaies</t>
  </si>
  <si>
    <t>yoannflavie@hotmail.fr</t>
  </si>
  <si>
    <t>PILU</t>
  </si>
  <si>
    <t>PILU Marius</t>
  </si>
  <si>
    <t>NEUVILLALAIS</t>
  </si>
  <si>
    <t xml:space="preserve">25 Rue des sports </t>
  </si>
  <si>
    <t>gwladyschauvel@hotmail.com</t>
  </si>
  <si>
    <t>LOISELEUX KNAKE</t>
  </si>
  <si>
    <t>LOISELEUX KNAKE Robin</t>
  </si>
  <si>
    <t>23 Rue Boileau</t>
  </si>
  <si>
    <t>06 62 87 51 96</t>
  </si>
  <si>
    <t>robinlk2015@gmail.com</t>
  </si>
  <si>
    <t>DANGEARD</t>
  </si>
  <si>
    <t>DANGEARD Lucas</t>
  </si>
  <si>
    <t>la bazoge</t>
  </si>
  <si>
    <t>2 route de maupertuis</t>
  </si>
  <si>
    <t>louloumelissa1001@hotmail.fr</t>
  </si>
  <si>
    <t>02 Rue Principale</t>
  </si>
  <si>
    <t>cecilia.chantoiseau@o2.fr</t>
  </si>
  <si>
    <t>JARRY</t>
  </si>
  <si>
    <t>JARRY Lucas</t>
  </si>
  <si>
    <t>09 Impasse Altaïr</t>
  </si>
  <si>
    <t>darondeau.charlene@orange.fr</t>
  </si>
  <si>
    <t>LEGENTIL-ROBERT</t>
  </si>
  <si>
    <t>Milo</t>
  </si>
  <si>
    <t>LEGENTIL-ROBERT Milo</t>
  </si>
  <si>
    <t xml:space="preserve">11 Rue du Château d'Eau </t>
  </si>
  <si>
    <t>geraldine.j.robert@gmail.com</t>
  </si>
  <si>
    <t>L'HOMMEAU</t>
  </si>
  <si>
    <t>L'HOMMEAU Robin</t>
  </si>
  <si>
    <t>LOUPLANDE</t>
  </si>
  <si>
    <t>01 Impasse des Colibris</t>
  </si>
  <si>
    <t>sandy.renou@hotmail.fr</t>
  </si>
  <si>
    <t>PORTIER Marceau</t>
  </si>
  <si>
    <t>29 Rue de Pruillé</t>
  </si>
  <si>
    <t>laura.fleury2305@gmail.com</t>
  </si>
  <si>
    <t>DELAUNAY</t>
  </si>
  <si>
    <t>DELAUNAY Alexis</t>
  </si>
  <si>
    <t>4 rue des Pervenches</t>
  </si>
  <si>
    <t>06 58 34 13 13</t>
  </si>
  <si>
    <t>franckdelaunay72@orange.fr</t>
  </si>
  <si>
    <t>FOUCHE</t>
  </si>
  <si>
    <t>FOUCHE Raphaël</t>
  </si>
  <si>
    <t>14 Rue des bigottières</t>
  </si>
  <si>
    <t>06 18 70 30 76</t>
  </si>
  <si>
    <t>julienfouche@hotmail.fr</t>
  </si>
  <si>
    <t>GUIARDIERE</t>
  </si>
  <si>
    <t>GUIARDIERE Hugo</t>
  </si>
  <si>
    <t xml:space="preserve">7 rue des Noyers </t>
  </si>
  <si>
    <t>06 85 63 80 19</t>
  </si>
  <si>
    <t>paulinefaure.guy@gmail.com</t>
  </si>
  <si>
    <t>LETISSIER-COMPAIN</t>
  </si>
  <si>
    <t>LETISSIER-COMPAIN Nino</t>
  </si>
  <si>
    <t>14 rue de la petite Roche</t>
  </si>
  <si>
    <t>06 09 74 86 03</t>
  </si>
  <si>
    <t>annesophie.compain@hotmail.fr</t>
  </si>
  <si>
    <t>VILETTE Mathis</t>
  </si>
  <si>
    <t>La Chapelle saint fray</t>
  </si>
  <si>
    <t>la Bertonnière</t>
  </si>
  <si>
    <t>La Bertonnière</t>
  </si>
  <si>
    <t>sophia_dupin@hotmail.com</t>
  </si>
  <si>
    <t>BARBIN</t>
  </si>
  <si>
    <t>BARBIN Nathan</t>
  </si>
  <si>
    <t>2 rue des jonquilles</t>
  </si>
  <si>
    <t>emilie-nathan@outlook.fr</t>
  </si>
  <si>
    <t>GALLET</t>
  </si>
  <si>
    <t>GALLET Mael</t>
  </si>
  <si>
    <t>La mare blanche</t>
  </si>
  <si>
    <t>celinefred72@hotmail.fr</t>
  </si>
  <si>
    <t>DODIN</t>
  </si>
  <si>
    <t>Joas</t>
  </si>
  <si>
    <t>DODIN Joas</t>
  </si>
  <si>
    <t>saint saturnin</t>
  </si>
  <si>
    <t>15 hameau du clos</t>
  </si>
  <si>
    <t>lydiakouam@yahoo.fr</t>
  </si>
  <si>
    <t>Léana</t>
  </si>
  <si>
    <t>BESNARD Léana</t>
  </si>
  <si>
    <t>BEAUFAY</t>
  </si>
  <si>
    <t>Le Champ de Pacé</t>
  </si>
  <si>
    <t>BAUDON</t>
  </si>
  <si>
    <t>Élio</t>
  </si>
  <si>
    <t>BAUDON Élio</t>
  </si>
  <si>
    <t>16 rue des noiseliers</t>
  </si>
  <si>
    <t>jeremy.baudon1@laposte.net</t>
  </si>
  <si>
    <t>Louna</t>
  </si>
  <si>
    <t>ANTONIO Louna</t>
  </si>
  <si>
    <t xml:space="preserve">Saint michel de chavaignes </t>
  </si>
  <si>
    <t xml:space="preserve">2 rue de la BORDE NEUVE </t>
  </si>
  <si>
    <t>CHARLOT DELANGLE</t>
  </si>
  <si>
    <t>CHARLOT DELANGLE Mathéo</t>
  </si>
  <si>
    <t xml:space="preserve">Saint mars la briere </t>
  </si>
  <si>
    <t xml:space="preserve">34 chemin de la jolisiere </t>
  </si>
  <si>
    <t>celine.lisy@orange.fr</t>
  </si>
  <si>
    <t>EVANNO</t>
  </si>
  <si>
    <t>EVANNO Gabriel</t>
  </si>
  <si>
    <t>29 rue albert camus</t>
  </si>
  <si>
    <t>isabelle.konarski@hotmail.com</t>
  </si>
  <si>
    <t>LELIEPVRE</t>
  </si>
  <si>
    <t>LELIEPVRE Mathis</t>
  </si>
  <si>
    <t>duneau</t>
  </si>
  <si>
    <t>6 rue alexandre lehoux</t>
  </si>
  <si>
    <t>Micka.leliepvre@outlook.fr</t>
  </si>
  <si>
    <t>LORY</t>
  </si>
  <si>
    <t>LORY Johan</t>
  </si>
  <si>
    <t xml:space="preserve">Torcé-en-Vallée </t>
  </si>
  <si>
    <t>3 rue du Stade</t>
  </si>
  <si>
    <t>chloe-lemeunier@outlook.fr</t>
  </si>
  <si>
    <t>MURATORI</t>
  </si>
  <si>
    <t>MURATORI Axel</t>
  </si>
  <si>
    <t>champagné</t>
  </si>
  <si>
    <t>36 rue maximilien robespierre</t>
  </si>
  <si>
    <t>marcomuratori16@gmail.com</t>
  </si>
  <si>
    <t>VERNEAU</t>
  </si>
  <si>
    <t>VERNEAU Gabriel</t>
  </si>
  <si>
    <t>la chapelle saint remy</t>
  </si>
  <si>
    <t>4 rue des lillas</t>
  </si>
  <si>
    <t>corcessinemilie@gmail.com</t>
  </si>
  <si>
    <t>CHAUVIN Marceau</t>
  </si>
  <si>
    <t>ST ULPHACE</t>
  </si>
  <si>
    <t>4 RUE DE SOIZE</t>
  </si>
  <si>
    <t>02 43 93 43 08</t>
  </si>
  <si>
    <t>06 62 55 65 59</t>
  </si>
  <si>
    <t>reinette.meline@orange.fr</t>
  </si>
  <si>
    <t>BOUGARD</t>
  </si>
  <si>
    <t>BOUGARD Victor</t>
  </si>
  <si>
    <t>LE LUART</t>
  </si>
  <si>
    <t>18 impasse des violettes</t>
  </si>
  <si>
    <t>06 35 41 35 74</t>
  </si>
  <si>
    <t>charlenegue@hotmail.fr</t>
  </si>
  <si>
    <t>VARIN</t>
  </si>
  <si>
    <t>Brayan</t>
  </si>
  <si>
    <t>VARIN Brayan</t>
  </si>
  <si>
    <t>CETON</t>
  </si>
  <si>
    <t>28 chemin barentin</t>
  </si>
  <si>
    <t>02 18 00 16 38</t>
  </si>
  <si>
    <t>06 80 28 36 19</t>
  </si>
  <si>
    <t>melissa.varain@sfr.fr</t>
  </si>
  <si>
    <t>COUBARD</t>
  </si>
  <si>
    <t>COUBARD Victor</t>
  </si>
  <si>
    <t>7 allée du Lauzai</t>
  </si>
  <si>
    <t>nadegetoreau1@gmail.com</t>
  </si>
  <si>
    <t>DESPLANQUES</t>
  </si>
  <si>
    <t>DESPLANQUES Arthur</t>
  </si>
  <si>
    <t>21 rue Albert Camus</t>
  </si>
  <si>
    <t>adeline.bannier@gmail.com</t>
  </si>
  <si>
    <t>DEROUIN</t>
  </si>
  <si>
    <t>Adel</t>
  </si>
  <si>
    <t>DEROUIN Adel</t>
  </si>
  <si>
    <t>3 allée de la Romerie</t>
  </si>
  <si>
    <t>olivetkat@yahoo.fr</t>
  </si>
  <si>
    <t>GASCHE Raphaël</t>
  </si>
  <si>
    <t>5 Bis Route de Fatines</t>
  </si>
  <si>
    <t>PULIDO</t>
  </si>
  <si>
    <t>PULIDO Juliette</t>
  </si>
  <si>
    <t>14 impasse Renoir</t>
  </si>
  <si>
    <t>agathe.duveau@laposte.net</t>
  </si>
  <si>
    <t>LANDEMAINE HUON</t>
  </si>
  <si>
    <t>LANDEMAINE HUON Sacha</t>
  </si>
  <si>
    <t>5 Allée Itala</t>
  </si>
  <si>
    <t>ROBIN Hugo</t>
  </si>
  <si>
    <t>Fatines</t>
  </si>
  <si>
    <t xml:space="preserve">225 Route de Monfort </t>
  </si>
  <si>
    <t>COLLEE</t>
  </si>
  <si>
    <t>COLLEE Maël</t>
  </si>
  <si>
    <t>215 Route de la Vallée</t>
  </si>
  <si>
    <t>MONTCHO</t>
  </si>
  <si>
    <t>MONTCHO Sacha</t>
  </si>
  <si>
    <t>35 rue Joinville</t>
  </si>
  <si>
    <t>marieguyomar@gmail.com</t>
  </si>
  <si>
    <t>ROCHER</t>
  </si>
  <si>
    <t>ROCHER Nathan</t>
  </si>
  <si>
    <t>Le Bailleul</t>
  </si>
  <si>
    <t>22 rue du Maine</t>
  </si>
  <si>
    <t>06 82 98 66 45</t>
  </si>
  <si>
    <t>herverocher0110@orange.fr</t>
  </si>
  <si>
    <t>OUARTI</t>
  </si>
  <si>
    <t>OUARTI Armand</t>
  </si>
  <si>
    <t>18 rue Bary</t>
  </si>
  <si>
    <t>ouarti04@gmail.com</t>
  </si>
  <si>
    <t>MARAIS</t>
  </si>
  <si>
    <t>MARAIS Leo</t>
  </si>
  <si>
    <t>cerans foulletourte</t>
  </si>
  <si>
    <t>1 Le petit Libois</t>
  </si>
  <si>
    <t>adelineleo72@gmail.com</t>
  </si>
  <si>
    <t>HEINTZ-HNYDA</t>
  </si>
  <si>
    <t>HEINTZ-HNYDA Camille</t>
  </si>
  <si>
    <t>26 rue du nord</t>
  </si>
  <si>
    <t>heintz.amelie@gmail.com</t>
  </si>
  <si>
    <t>FOUCART</t>
  </si>
  <si>
    <t>FOUCART Basile</t>
  </si>
  <si>
    <t>82 Rue Henry Delagenière</t>
  </si>
  <si>
    <t>veronique.rottier@gmail.com</t>
  </si>
  <si>
    <t>SENECHAL</t>
  </si>
  <si>
    <t>SENECHAL Paul</t>
  </si>
  <si>
    <t>140 rue Tristan Bernard</t>
  </si>
  <si>
    <t>lepaulosenechal@gmail.com</t>
  </si>
  <si>
    <t>LEROY CHASTELLIER</t>
  </si>
  <si>
    <t>LEROY CHASTELLIER Antonin</t>
  </si>
  <si>
    <t>20 rue Saint Blaise</t>
  </si>
  <si>
    <t>maryse.chastellier@gmail.com</t>
  </si>
  <si>
    <t>BERNEDE</t>
  </si>
  <si>
    <t>BERNEDE Mathis</t>
  </si>
  <si>
    <t>29 bis rue des Petits Champs</t>
  </si>
  <si>
    <t>cloclo7229@hotmail.fr</t>
  </si>
  <si>
    <t>SEHY</t>
  </si>
  <si>
    <t>SEHY Alexandre</t>
  </si>
  <si>
    <t>Les Cytises</t>
  </si>
  <si>
    <t>severine.sehy@gmail.com</t>
  </si>
  <si>
    <t>SEHY Arthur</t>
  </si>
  <si>
    <t>BRIEAU</t>
  </si>
  <si>
    <t>Jean Sébastien</t>
  </si>
  <si>
    <t>BRIEAU Jean Sébastien</t>
  </si>
  <si>
    <t>21 boulevard Latouche</t>
  </si>
  <si>
    <t>e.brieau@gmail.com</t>
  </si>
  <si>
    <t>PAPIN</t>
  </si>
  <si>
    <t>PAPIN Ethan</t>
  </si>
  <si>
    <t xml:space="preserve">Laigné en Belin </t>
  </si>
  <si>
    <t>11 rue des Raillieres</t>
  </si>
  <si>
    <t>aurel.le.para.72@gmail.com</t>
  </si>
  <si>
    <t>OSSUN PONTHOU</t>
  </si>
  <si>
    <t>OSSUN PONTHOU Antonin</t>
  </si>
  <si>
    <t>Yvre Le Polin</t>
  </si>
  <si>
    <t>3975 Route de la Noirie</t>
  </si>
  <si>
    <t>isa.ossun@gmail.com</t>
  </si>
  <si>
    <t>LEPROUX</t>
  </si>
  <si>
    <t>LEPROUX Valentin</t>
  </si>
  <si>
    <t>570 route d'arnage</t>
  </si>
  <si>
    <t>aurelie.maire72@hotmail.fr</t>
  </si>
  <si>
    <t>MOREAU Baptiste</t>
  </si>
  <si>
    <t>8 Rue Ernest Fouché</t>
  </si>
  <si>
    <t>dimitrimoreau848@gmail.com</t>
  </si>
  <si>
    <t>Victoire</t>
  </si>
  <si>
    <t>BOUTTIER Victoire</t>
  </si>
  <si>
    <t>746 route de Parigné</t>
  </si>
  <si>
    <t>arnaudbouttier@hotmail.fr</t>
  </si>
  <si>
    <t>LEPINETTE</t>
  </si>
  <si>
    <t>LEPINETTE Gabin</t>
  </si>
  <si>
    <t>12 route de Malassard</t>
  </si>
  <si>
    <t>guislaine_thuillier@yahoo.fr</t>
  </si>
  <si>
    <t>Djoulyanne</t>
  </si>
  <si>
    <t>HERVE Djoulyanne</t>
  </si>
  <si>
    <t>18 bis Route de Malessard</t>
  </si>
  <si>
    <t>La foucaudiere</t>
  </si>
  <si>
    <t>herve.karen@sfr.fr</t>
  </si>
  <si>
    <t>Emilie</t>
  </si>
  <si>
    <t>PLESSIS Emilie</t>
  </si>
  <si>
    <t>417 Chemin de la Guyonnière</t>
  </si>
  <si>
    <t>emilie.plessis27@gmail.com</t>
  </si>
  <si>
    <t>TROUILLARD</t>
  </si>
  <si>
    <t>TROUILLARD Romane</t>
  </si>
  <si>
    <t>43 route du mans</t>
  </si>
  <si>
    <t>fabidejan@hotmail.com</t>
  </si>
  <si>
    <t>COTEREAU</t>
  </si>
  <si>
    <t>Joshua</t>
  </si>
  <si>
    <t>COTEREAU Joshua</t>
  </si>
  <si>
    <t>6 rue du 11 Novembre</t>
  </si>
  <si>
    <t>ange.depuille@gmail.com</t>
  </si>
  <si>
    <t>ERNANDES</t>
  </si>
  <si>
    <t>ERNANDES Loan</t>
  </si>
  <si>
    <t>11 rue des Croix de Montigné</t>
  </si>
  <si>
    <t>celine.chevallier20@gmail.com</t>
  </si>
  <si>
    <t>CHAUSSON GYPTEAU</t>
  </si>
  <si>
    <t>CHAUSSON GYPTEAU Baptiste</t>
  </si>
  <si>
    <t>17 rue du Midi</t>
  </si>
  <si>
    <t>liloun72@hotmail.fr</t>
  </si>
  <si>
    <t>TAVERNIER</t>
  </si>
  <si>
    <t>TAVERNIER Lucas</t>
  </si>
  <si>
    <t>Coulongé</t>
  </si>
  <si>
    <t>8 Rue du Louvre</t>
  </si>
  <si>
    <t>elodie.jerome.72@gmail.com</t>
  </si>
  <si>
    <t>REYT</t>
  </si>
  <si>
    <t>REYT Quentin</t>
  </si>
  <si>
    <t>3 rue du Panorama</t>
  </si>
  <si>
    <t>valpouyssegur@yahoo.fr</t>
  </si>
  <si>
    <t>GUYET</t>
  </si>
  <si>
    <t>GUYET Axel</t>
  </si>
  <si>
    <t>19 rue Gérault</t>
  </si>
  <si>
    <t>mathildelemonnier56@gmail.com</t>
  </si>
  <si>
    <t>COURÇON</t>
  </si>
  <si>
    <t>COURÇON Gabin</t>
  </si>
  <si>
    <t>La Touche</t>
  </si>
  <si>
    <t>deleuze.s@wanadoo.fr</t>
  </si>
  <si>
    <t>LE MAOUT</t>
  </si>
  <si>
    <t>LE MAOUT Simon</t>
  </si>
  <si>
    <t>21 rue Stendhal</t>
  </si>
  <si>
    <t>xavier.le-maout@orange.fr</t>
  </si>
  <si>
    <t>SEBIRE Noa</t>
  </si>
  <si>
    <t>7 rue des pommiers</t>
  </si>
  <si>
    <t>elodiehero@gmail.com</t>
  </si>
  <si>
    <t>GUILLOU</t>
  </si>
  <si>
    <t>Marin</t>
  </si>
  <si>
    <t>GUILLOU Marin</t>
  </si>
  <si>
    <t xml:space="preserve">Montbizot </t>
  </si>
  <si>
    <t xml:space="preserve">54 RUE DES FORGES </t>
  </si>
  <si>
    <t>aurore72@hotmail.fr</t>
  </si>
  <si>
    <t>LE LAY</t>
  </si>
  <si>
    <t>Nohann</t>
  </si>
  <si>
    <t>LE LAY Nohann</t>
  </si>
  <si>
    <t>58 Rue de la Godefrairie</t>
  </si>
  <si>
    <t>aymeric.lelay@gmail.com</t>
  </si>
  <si>
    <t>LETOURNEUR</t>
  </si>
  <si>
    <t>Amélia</t>
  </si>
  <si>
    <t>LETOURNEUR Amélia</t>
  </si>
  <si>
    <t>20 Rue des Narcisses</t>
  </si>
  <si>
    <t>damping@hotmail.fr</t>
  </si>
  <si>
    <t>CHEVALLIER Maxime</t>
  </si>
  <si>
    <t>13 Rue de Rouillon</t>
  </si>
  <si>
    <t>angelachevallier4@gmail.com</t>
  </si>
  <si>
    <t>CHAPLET</t>
  </si>
  <si>
    <t>CHAPLET Jules</t>
  </si>
  <si>
    <t>159 Route de la Croix Georgette</t>
  </si>
  <si>
    <t>damien.chaplet@gmail.com</t>
  </si>
  <si>
    <t>RODET</t>
  </si>
  <si>
    <t>RODET Alban</t>
  </si>
  <si>
    <t>17 Rue des Écureuils</t>
  </si>
  <si>
    <t>fabien-rodet@hotmail.fr</t>
  </si>
  <si>
    <t>Leon</t>
  </si>
  <si>
    <t>CORMIER COUSSINE Leon</t>
  </si>
  <si>
    <t>BOUTTIER Simon</t>
  </si>
  <si>
    <t>367 route de la Ricordaine</t>
  </si>
  <si>
    <t>boutch72@hotmail.fr</t>
  </si>
  <si>
    <t>BEUROIS</t>
  </si>
  <si>
    <t>BEUROIS Paul</t>
  </si>
  <si>
    <t>28 bis rue de bel air</t>
  </si>
  <si>
    <t>elodie.launay.88@gmail.com</t>
  </si>
  <si>
    <t>PILLET</t>
  </si>
  <si>
    <t>PILLET Ambre</t>
  </si>
  <si>
    <t>2 rue du grand hermitage</t>
  </si>
  <si>
    <t>pillet.julien3110@gmail.com</t>
  </si>
  <si>
    <t>SENELLIER</t>
  </si>
  <si>
    <t>SENELLIER Nino</t>
  </si>
  <si>
    <t>26 Route de Guittion</t>
  </si>
  <si>
    <t>Le Bois Tronché</t>
  </si>
  <si>
    <t>paillard-adeline@orange.fr</t>
  </si>
  <si>
    <t>LEMAITRE</t>
  </si>
  <si>
    <t>LEMAITRE Tino</t>
  </si>
  <si>
    <t>4 Bis rue du Chaple</t>
  </si>
  <si>
    <t>cindy.auguste3@gmail.com</t>
  </si>
  <si>
    <t>Leylanah</t>
  </si>
  <si>
    <t>BENOIST Leylanah</t>
  </si>
  <si>
    <t>6 bis rue du Debarcadere</t>
  </si>
  <si>
    <t>emilieherve1984@gmail.com</t>
  </si>
  <si>
    <t>LEYZOUR</t>
  </si>
  <si>
    <t>LEYZOUR Nina</t>
  </si>
  <si>
    <t>Luka</t>
  </si>
  <si>
    <t>LEYZOUR Luka</t>
  </si>
  <si>
    <t>ALLEHAUX</t>
  </si>
  <si>
    <t>ALLEHAUX Marius</t>
  </si>
  <si>
    <t>JOUE L'ABBE</t>
  </si>
  <si>
    <t>7 chemin des landes</t>
  </si>
  <si>
    <t>alice.florian@icloud.com</t>
  </si>
  <si>
    <t>CHERON Hugo</t>
  </si>
  <si>
    <t xml:space="preserve">la bazoge </t>
  </si>
  <si>
    <t>8 rue des arums</t>
  </si>
  <si>
    <t>francois.xavier.cheron72@gmail.com</t>
  </si>
  <si>
    <t>LEMOISSON</t>
  </si>
  <si>
    <t>LEMOISSON Axel</t>
  </si>
  <si>
    <t>72, rue du Mans</t>
  </si>
  <si>
    <t>esnault.anne.sophie@hotmail.com</t>
  </si>
  <si>
    <t>LEMOISSON Tom</t>
  </si>
  <si>
    <t>Elliott</t>
  </si>
  <si>
    <t>BLOT Elliott</t>
  </si>
  <si>
    <t>2 bis route de Vaulandry</t>
  </si>
  <si>
    <t>celine-blot@hotmail.fr</t>
  </si>
  <si>
    <t>BOTTEMER</t>
  </si>
  <si>
    <t>Rozenn</t>
  </si>
  <si>
    <t>BOTTEMER Rozenn</t>
  </si>
  <si>
    <t>Bazouges</t>
  </si>
  <si>
    <t xml:space="preserve"> 2 rue des grands champs</t>
  </si>
  <si>
    <t>sophie.cellier72@gmail.com</t>
  </si>
  <si>
    <t>JULIEN</t>
  </si>
  <si>
    <t>JULIEN Nolan</t>
  </si>
  <si>
    <t>1 rue des plantes</t>
  </si>
  <si>
    <t>manujulien72@yahoo.fr</t>
  </si>
  <si>
    <t>BERNARD</t>
  </si>
  <si>
    <t>BERNARD Armel</t>
  </si>
  <si>
    <t>Yvré l'évêque</t>
  </si>
  <si>
    <t xml:space="preserve">7 cour des miracles </t>
  </si>
  <si>
    <t>ju.guilbault@gmail.com</t>
  </si>
  <si>
    <t>BOURDIN Louis</t>
  </si>
  <si>
    <t>Bazouges sur  le Loir</t>
  </si>
  <si>
    <t>7 rue du 11 novembre</t>
  </si>
  <si>
    <t>m_lucie72200@hotmail.fr</t>
  </si>
  <si>
    <t>LOUVET</t>
  </si>
  <si>
    <t>LOUVET Sarah</t>
  </si>
  <si>
    <t>19 rue Henri veron</t>
  </si>
  <si>
    <t>noemie.dommange@gmail.com</t>
  </si>
  <si>
    <t>LOPEZ</t>
  </si>
  <si>
    <t>LOPEZ Jules</t>
  </si>
  <si>
    <t>34 Ter rue du 11 novembre</t>
  </si>
  <si>
    <t>mannoline@gmail.com</t>
  </si>
  <si>
    <t>PAULIN Agathe</t>
  </si>
  <si>
    <t xml:space="preserve">Saint Corneille </t>
  </si>
  <si>
    <t>19 chemin de la pintiere</t>
  </si>
  <si>
    <t>paulin.adrimel@yahoo.fr</t>
  </si>
  <si>
    <t>GUYARD</t>
  </si>
  <si>
    <t>Louys</t>
  </si>
  <si>
    <t>GUYARD Louys</t>
  </si>
  <si>
    <t>lermont Créan</t>
  </si>
  <si>
    <t>5 Impasse des Chênes</t>
  </si>
  <si>
    <t>dimilies@hotmail.fr</t>
  </si>
  <si>
    <t>GRUDE Ewan</t>
  </si>
  <si>
    <t>06 81 98 68 66</t>
  </si>
  <si>
    <t>celinetaillecourt@yahoo.fr</t>
  </si>
  <si>
    <t>SCHENK DE GAULLE</t>
  </si>
  <si>
    <t>SCHENK DE GAULLE Aloïs</t>
  </si>
  <si>
    <t>142 Domaine de la Bideaudière</t>
  </si>
  <si>
    <t>cdg.degaulle@gmail.com</t>
  </si>
  <si>
    <t>BAPTISTE Roméo</t>
  </si>
  <si>
    <t>05 Cours Alphonse ALLAIN</t>
  </si>
  <si>
    <t>lily.ducati@gmail.com</t>
  </si>
  <si>
    <t>GILOUPPE</t>
  </si>
  <si>
    <t>GILOUPPE Gabin</t>
  </si>
  <si>
    <t>303B Lieu-dit Les Landes</t>
  </si>
  <si>
    <t>Les Landes</t>
  </si>
  <si>
    <t>romain.gilouppe@gmail.com</t>
  </si>
  <si>
    <t>HUPENOIRE Arthur</t>
  </si>
  <si>
    <t>12 route de Chateau du Loir</t>
  </si>
  <si>
    <t>LAMOUREUX</t>
  </si>
  <si>
    <t>LAMOUREUX Lucas</t>
  </si>
  <si>
    <t>25 rue Marcel PAGNOL</t>
  </si>
  <si>
    <t>peanguy@orange.fr</t>
  </si>
  <si>
    <t>LAMOUREUX Thibault</t>
  </si>
  <si>
    <t>ETIVAL LES LEMANS</t>
  </si>
  <si>
    <t>SIGNOLET</t>
  </si>
  <si>
    <t>SIGNOLET Timothé</t>
  </si>
  <si>
    <t>35 Grande Rue</t>
  </si>
  <si>
    <t>rondet.sandy@gmail.com</t>
  </si>
  <si>
    <t>TAILLÉE</t>
  </si>
  <si>
    <t>TAILLÉE Nathan</t>
  </si>
  <si>
    <t>04 Cour de la Lyre</t>
  </si>
  <si>
    <t>mickael.taillee@gmail.com</t>
  </si>
  <si>
    <t>LEMOINE Jules</t>
  </si>
  <si>
    <t>771 Route de Challes</t>
  </si>
  <si>
    <t>ameliejules45@gmail.com</t>
  </si>
  <si>
    <t>LALOIT</t>
  </si>
  <si>
    <t>LALOIT Camille</t>
  </si>
  <si>
    <t>04 Route de la Soboterie</t>
  </si>
  <si>
    <t>celou_m@hotmail.com</t>
  </si>
  <si>
    <t>PARMÉ</t>
  </si>
  <si>
    <t>PARMÉ Anaïs</t>
  </si>
  <si>
    <t>63 Route des Courpins</t>
  </si>
  <si>
    <t>c_pingun_33@yahoo.fr</t>
  </si>
  <si>
    <t>PARMÉ Lucie</t>
  </si>
  <si>
    <t>ROUSSEAU Louis</t>
  </si>
  <si>
    <t>154 Rue de la Ferronnerie</t>
  </si>
  <si>
    <t>margauxhrs@gmail.com</t>
  </si>
  <si>
    <t>NEGRI PAINPARAY</t>
  </si>
  <si>
    <t>NEGRI PAINPARAY Léonie</t>
  </si>
  <si>
    <t>68 chemin de la Freslonnière</t>
  </si>
  <si>
    <t>Lieu dit La Bate</t>
  </si>
  <si>
    <t>francoisnegri@yahoo.fr</t>
  </si>
  <si>
    <t>AUBERT MORENNE</t>
  </si>
  <si>
    <t>AUBERT MORENNE Jonas</t>
  </si>
  <si>
    <t>196 avenue Rhin et Danube</t>
  </si>
  <si>
    <t>delanoue-acacia@acadea.fr</t>
  </si>
  <si>
    <t>PESSON DIT BESSON</t>
  </si>
  <si>
    <t>PESSON DIT BESSON Lucas</t>
  </si>
  <si>
    <t>48 rue du Stade</t>
  </si>
  <si>
    <t>06 76 09 15 85</t>
  </si>
  <si>
    <t>francis.pesson@sfr.fr</t>
  </si>
  <si>
    <t>PESCHARD</t>
  </si>
  <si>
    <t>PESCHARD Tom</t>
  </si>
  <si>
    <t>6 rue des Chintres</t>
  </si>
  <si>
    <t>06 17 02 27 12</t>
  </si>
  <si>
    <t>fanchs@free.fr</t>
  </si>
  <si>
    <t>BOURCET</t>
  </si>
  <si>
    <t>BOURCET Maxence</t>
  </si>
  <si>
    <t>10 Pont Girard</t>
  </si>
  <si>
    <t>emilie.benj@hotmail.fr</t>
  </si>
  <si>
    <t>HAMMANI</t>
  </si>
  <si>
    <t>HAMMANI Lilian</t>
  </si>
  <si>
    <t>4,place St Nicolas</t>
  </si>
  <si>
    <t>melmanoly28@gmail.com</t>
  </si>
  <si>
    <t>TELLIER</t>
  </si>
  <si>
    <t>TELLIER Noah</t>
  </si>
  <si>
    <t>La Chartre sur le Loir</t>
  </si>
  <si>
    <t>26,rue nationale</t>
  </si>
  <si>
    <t>tellierthomas10@gmail.com</t>
  </si>
  <si>
    <t>TELLIER Lilou</t>
  </si>
  <si>
    <t>COSTARD</t>
  </si>
  <si>
    <t>COSTARD Morgan</t>
  </si>
  <si>
    <t xml:space="preserve">BRAINS SUR G2E </t>
  </si>
  <si>
    <t xml:space="preserve">1 Bel Air </t>
  </si>
  <si>
    <t xml:space="preserve">06 74 88 89 00 </t>
  </si>
  <si>
    <t>delphine.tof@free.fr</t>
  </si>
  <si>
    <t>DUBILLOT Justine</t>
  </si>
  <si>
    <t>14 rue Jean Michel GAUDRE</t>
  </si>
  <si>
    <t>LACHAL</t>
  </si>
  <si>
    <t>LACHAL Simon</t>
  </si>
  <si>
    <t>17 rue du puits de la Chaine</t>
  </si>
  <si>
    <t>steph_lachal@yahoo.fr</t>
  </si>
  <si>
    <t>REOLID VALAIN</t>
  </si>
  <si>
    <t>REOLID VALAIN Edgar</t>
  </si>
  <si>
    <t>18 rue de l'Usine</t>
  </si>
  <si>
    <t>elise.valain@gmail.com</t>
  </si>
  <si>
    <t>DECHARTRES</t>
  </si>
  <si>
    <t>DECHARTRES Nathael</t>
  </si>
  <si>
    <t xml:space="preserve">1682 Route des Picaudières </t>
  </si>
  <si>
    <t>DEPALLES Victor</t>
  </si>
  <si>
    <t xml:space="preserve">116 rue voltaire </t>
  </si>
  <si>
    <t>POTTIER Luc</t>
  </si>
  <si>
    <t>799 route de la béguinière</t>
  </si>
  <si>
    <t>MINOC</t>
  </si>
  <si>
    <t>MINOC Justine</t>
  </si>
  <si>
    <t>SAVIGNE L'EVEQUE</t>
  </si>
  <si>
    <t>33 bis rue de la division leclerc</t>
  </si>
  <si>
    <t>aurelie.bonnec@gmail.com</t>
  </si>
  <si>
    <t>PINEAU</t>
  </si>
  <si>
    <t>PINEAU Nicolas</t>
  </si>
  <si>
    <t>yvré l'eveque</t>
  </si>
  <si>
    <t>56 boulevard pasteur</t>
  </si>
  <si>
    <t>valet.marion@gmail.com</t>
  </si>
  <si>
    <t>GASNIER Robin</t>
  </si>
  <si>
    <t>20 chemin de la pintière</t>
  </si>
  <si>
    <t>gasnierremi@yahoo.fr</t>
  </si>
  <si>
    <t>SAUSSEREAU</t>
  </si>
  <si>
    <t>SAUSSEREAU Ewen</t>
  </si>
  <si>
    <t>sille le philippe</t>
  </si>
  <si>
    <t>bourghelin rue du vivier</t>
  </si>
  <si>
    <t>anne_gaelle_girault@hotmail.fr</t>
  </si>
  <si>
    <t>KERVELLA</t>
  </si>
  <si>
    <t>Pablo</t>
  </si>
  <si>
    <t>KERVELLA Pablo</t>
  </si>
  <si>
    <t>2 rue de la charmille</t>
  </si>
  <si>
    <t>kervella.leo@gmail.com</t>
  </si>
  <si>
    <t>MARECHAL</t>
  </si>
  <si>
    <t>MARECHAL Paul</t>
  </si>
  <si>
    <t>3 chemin du petit presbytere</t>
  </si>
  <si>
    <t>emisteve72@gmail.com</t>
  </si>
  <si>
    <t>MARECHAL Louis</t>
  </si>
  <si>
    <t>BRANDARIS</t>
  </si>
  <si>
    <t>BRANDARIS Lisa</t>
  </si>
  <si>
    <t>savigne l'eveque</t>
  </si>
  <si>
    <t>2 c chemin du feu</t>
  </si>
  <si>
    <t>brandaris.matthieu@gmail.com</t>
  </si>
  <si>
    <t>LELARGE</t>
  </si>
  <si>
    <t>Peter</t>
  </si>
  <si>
    <t>LELARGE Peter</t>
  </si>
  <si>
    <t>104 rue du Maréchal Leclerc</t>
  </si>
  <si>
    <t>viaudvirginie0@gmail.com</t>
  </si>
  <si>
    <t>DUROCHER Léna</t>
  </si>
  <si>
    <t>Parcé sur sarthe</t>
  </si>
  <si>
    <t>dadurocher@gmail.com</t>
  </si>
  <si>
    <t>Yohan</t>
  </si>
  <si>
    <t>POUSSE Yohan</t>
  </si>
  <si>
    <t>281 ter rue de Guetteloup</t>
  </si>
  <si>
    <t>tiftif72@hotmail.com</t>
  </si>
  <si>
    <t>SANI</t>
  </si>
  <si>
    <t>SANI Johan</t>
  </si>
  <si>
    <t>9 rue de Parigné</t>
  </si>
  <si>
    <t>matmaxant@outlook.fr</t>
  </si>
  <si>
    <t>TURCAS</t>
  </si>
  <si>
    <t>TURCAS Marius</t>
  </si>
  <si>
    <t>Souvigné sur Sarthe</t>
  </si>
  <si>
    <t>20 route de Saint Brice</t>
  </si>
  <si>
    <t>estelle.jerome@turcas.fr</t>
  </si>
  <si>
    <t>RENE</t>
  </si>
  <si>
    <t>RENE Loris</t>
  </si>
  <si>
    <t>Le Petit Bois</t>
  </si>
  <si>
    <t>fabien.emilie72@orange.fr</t>
  </si>
  <si>
    <t>BERNIER</t>
  </si>
  <si>
    <t>Calie</t>
  </si>
  <si>
    <t>BERNIER Calie</t>
  </si>
  <si>
    <t>7 rue du Centre</t>
  </si>
  <si>
    <t>prbe.chga@gmail.com</t>
  </si>
  <si>
    <t>DOMINIQUE TABAREAU</t>
  </si>
  <si>
    <t>Tito</t>
  </si>
  <si>
    <t>DOMINIQUE TABAREAU Tito</t>
  </si>
  <si>
    <t>26 rue des Camélias</t>
  </si>
  <si>
    <t>tifoune.t@live.fr</t>
  </si>
  <si>
    <t>CHAPIN</t>
  </si>
  <si>
    <t>Soan</t>
  </si>
  <si>
    <t>CHAPIN Soan</t>
  </si>
  <si>
    <t>136 Rue du Maréchal Leclerc</t>
  </si>
  <si>
    <t>malikaboisseau@orange.fr</t>
  </si>
  <si>
    <t>LECOEUR-LEBRUN</t>
  </si>
  <si>
    <t>Lyne</t>
  </si>
  <si>
    <t>LECOEUR-LEBRUN Lyne</t>
  </si>
  <si>
    <t>5 Allée du Champ du Houx</t>
  </si>
  <si>
    <t>leonathanlyne@gmail.com</t>
  </si>
  <si>
    <t>BUAILLON</t>
  </si>
  <si>
    <t>BUAILLON Aloïs</t>
  </si>
  <si>
    <t>MOITRON-sur-Sarthe</t>
  </si>
  <si>
    <t>13 Route des Touches</t>
  </si>
  <si>
    <t>jennifer.besnard81@gmail.com</t>
  </si>
  <si>
    <t>HOLLAND</t>
  </si>
  <si>
    <t>HOLLAND Léo</t>
  </si>
  <si>
    <t>191 Avenue Olivier Heuze</t>
  </si>
  <si>
    <t>poulain.julie@gmail.com</t>
  </si>
  <si>
    <t>CAVRET</t>
  </si>
  <si>
    <t>Guénolé</t>
  </si>
  <si>
    <t>CAVRET Guénolé</t>
  </si>
  <si>
    <t>3 rue du bois des haies</t>
  </si>
  <si>
    <t>m_virg@hotmail.com</t>
  </si>
  <si>
    <t>VADE BECHU</t>
  </si>
  <si>
    <t>VADE BECHU Evan</t>
  </si>
  <si>
    <t>La chapelle du bois</t>
  </si>
  <si>
    <t>17 le roncheray</t>
  </si>
  <si>
    <t>06 84 34 90 75</t>
  </si>
  <si>
    <t>nathalie.loison0404@orange.fr</t>
  </si>
  <si>
    <t>GERMAIN</t>
  </si>
  <si>
    <t>Castille</t>
  </si>
  <si>
    <t>GERMAIN Castille</t>
  </si>
  <si>
    <t>8 rue Etienne Jodelle</t>
  </si>
  <si>
    <t>06 87 96 84 84</t>
  </si>
  <si>
    <t>dreamtilde@msn.com</t>
  </si>
  <si>
    <t>VOUILLE CALLU</t>
  </si>
  <si>
    <t>VOUILLE CALLU Gaspard</t>
  </si>
  <si>
    <t>30 rue de l'huisne</t>
  </si>
  <si>
    <t>06 12 97 06 60</t>
  </si>
  <si>
    <t>06 84 51 30 38</t>
  </si>
  <si>
    <t>elise.callu@sfr.fr</t>
  </si>
  <si>
    <t>CHARPENTIER Romain</t>
  </si>
  <si>
    <t>06 58 42 51 21</t>
  </si>
  <si>
    <t>DAVTYAN</t>
  </si>
  <si>
    <t>Mikhaïl</t>
  </si>
  <si>
    <t>DAVTYAN Mikhaïl</t>
  </si>
  <si>
    <t>07 49 48 96 79</t>
  </si>
  <si>
    <t>astghik1979@outlook.fr</t>
  </si>
  <si>
    <t>RENE LOUIS ARTHUR</t>
  </si>
  <si>
    <t>RENE LOUIS ARTHUR Mathis</t>
  </si>
  <si>
    <t>55 Rue de Ballon</t>
  </si>
  <si>
    <t>06 30 01 34 03</t>
  </si>
  <si>
    <t>pasteque72@hotmail.fr</t>
  </si>
  <si>
    <t>KOSTANDYAN</t>
  </si>
  <si>
    <t>KOSTANDYAN William</t>
  </si>
  <si>
    <t>4 Place des Sables</t>
  </si>
  <si>
    <t>Appt 75</t>
  </si>
  <si>
    <t>06 62 20 10 91</t>
  </si>
  <si>
    <t>gay-art-77@mail.ru</t>
  </si>
  <si>
    <t>LIBOUREL</t>
  </si>
  <si>
    <t>LIBOUREL Augustin</t>
  </si>
  <si>
    <t>45 Rue de Ballon</t>
  </si>
  <si>
    <t>06 62 30 87 33</t>
  </si>
  <si>
    <t>emilie.libourel@gmail.com</t>
  </si>
  <si>
    <t>POINOT</t>
  </si>
  <si>
    <t>POINOT Lucas</t>
  </si>
  <si>
    <t>Cherré-au</t>
  </si>
  <si>
    <t>27 rue Simone de Beauvoir</t>
  </si>
  <si>
    <t>06 98 47 43 86</t>
  </si>
  <si>
    <t>cece4436@yahoo.fr</t>
  </si>
  <si>
    <t>COMPAGNON</t>
  </si>
  <si>
    <t>COMPAGNON Adam</t>
  </si>
  <si>
    <t>25 rue de la Vallée</t>
  </si>
  <si>
    <t>carre.julie@bbox.fr</t>
  </si>
  <si>
    <t>DELILES</t>
  </si>
  <si>
    <t>Ludovic</t>
  </si>
  <si>
    <t>DELILES Ludovic</t>
  </si>
  <si>
    <t>ceton</t>
  </si>
  <si>
    <t>MECS de glaye</t>
  </si>
  <si>
    <t>02 43 93 01 30</t>
  </si>
  <si>
    <t>06 42 34 00 13</t>
  </si>
  <si>
    <t>g2.glaye@lamaisonmaternelle.fr</t>
  </si>
  <si>
    <t>CHARREAU</t>
  </si>
  <si>
    <t>CHARREAU Enzo</t>
  </si>
  <si>
    <t>La Foultière</t>
  </si>
  <si>
    <t>06 73 97 56 43</t>
  </si>
  <si>
    <t>lyndamariande@yahoo.fr</t>
  </si>
  <si>
    <t>CHERLIAS</t>
  </si>
  <si>
    <t>CHERLIAS Lucas</t>
  </si>
  <si>
    <t>st aubin des coudrais</t>
  </si>
  <si>
    <t>4 rue des Lilas</t>
  </si>
  <si>
    <t>06 20 52 05 18</t>
  </si>
  <si>
    <t>charline.lalande@laposte.net</t>
  </si>
  <si>
    <t>COLLET</t>
  </si>
  <si>
    <t>Clementin</t>
  </si>
  <si>
    <t>COLLET Clementin</t>
  </si>
  <si>
    <t>Oizé</t>
  </si>
  <si>
    <t>10 rue du Clos Bougas</t>
  </si>
  <si>
    <t>opheliebobet@live.fr</t>
  </si>
  <si>
    <t>Evann</t>
  </si>
  <si>
    <t>CORVAISIER Evann</t>
  </si>
  <si>
    <t>6 route de la Moricière</t>
  </si>
  <si>
    <t>lucie.fretelliere@laposte.net</t>
  </si>
  <si>
    <t>LASSEU</t>
  </si>
  <si>
    <t>LASSEU Noé</t>
  </si>
  <si>
    <t>6 route de Requeil</t>
  </si>
  <si>
    <t>lucie.lasseu@gmail.com</t>
  </si>
  <si>
    <t>DEZERE</t>
  </si>
  <si>
    <t>Pauline</t>
  </si>
  <si>
    <t>DEZERE Pauline</t>
  </si>
  <si>
    <t>3, rue de la Pièce</t>
  </si>
  <si>
    <t>gala.72@hotmail.fr</t>
  </si>
  <si>
    <t>LANGLAIS</t>
  </si>
  <si>
    <t>LANGLAIS Téo</t>
  </si>
  <si>
    <t>La Perrine en Vallée</t>
  </si>
  <si>
    <t>rocquin.helene@orange.fr</t>
  </si>
  <si>
    <t>HEURTAUX</t>
  </si>
  <si>
    <t>Manoa</t>
  </si>
  <si>
    <t>HEURTAUX Manoa</t>
  </si>
  <si>
    <t>Quartier Gaulois</t>
  </si>
  <si>
    <t>Bat 60 App 68</t>
  </si>
  <si>
    <t>laetitia.rayon@hotmail.fr</t>
  </si>
  <si>
    <t>COIFFIER</t>
  </si>
  <si>
    <t>Lindsey</t>
  </si>
  <si>
    <t>COIFFIER Lindsey</t>
  </si>
  <si>
    <t>SAINT LONGIS</t>
  </si>
  <si>
    <t>13 Chemin de la Martinière</t>
  </si>
  <si>
    <t>angie.liya72@gmail.com</t>
  </si>
  <si>
    <t>RENARD Maël</t>
  </si>
  <si>
    <t>SAINT PIERRE DES ORMES</t>
  </si>
  <si>
    <t>La Bourdonnière</t>
  </si>
  <si>
    <t>bouttiercharlotte@outlook.fr</t>
  </si>
  <si>
    <t>INFANTINO</t>
  </si>
  <si>
    <t>Matthew</t>
  </si>
  <si>
    <t>INFANTINO Matthew</t>
  </si>
  <si>
    <t>7 rue du Colonel Arnaud Beltrame</t>
  </si>
  <si>
    <t>Bat 51</t>
  </si>
  <si>
    <t>celinelamelet@gmail.com</t>
  </si>
  <si>
    <t>LEBRUN GAUCHER</t>
  </si>
  <si>
    <t>Lohan</t>
  </si>
  <si>
    <t>LEBRUN GAUCHER Lohan</t>
  </si>
  <si>
    <t>111 résidence des Vignes</t>
  </si>
  <si>
    <t>gaucher.sabrina@gmail.com</t>
  </si>
  <si>
    <t>PERCHAPPE</t>
  </si>
  <si>
    <t>PERCHAPPE Timéo</t>
  </si>
  <si>
    <t>14 le petit Bordage</t>
  </si>
  <si>
    <t>manue7214@hotmail.fr</t>
  </si>
  <si>
    <t>MANCEAU</t>
  </si>
  <si>
    <t>MANCEAU Clement</t>
  </si>
  <si>
    <t>5 lieudit Penchien</t>
  </si>
  <si>
    <t>famille.loriot@free.fr</t>
  </si>
  <si>
    <t>PATALONE</t>
  </si>
  <si>
    <t>PATALONE Juliette</t>
  </si>
  <si>
    <t>24 Le petit Bordage</t>
  </si>
  <si>
    <t>charlene.p72@hotmail.com</t>
  </si>
  <si>
    <t>PERTUZON GODIN</t>
  </si>
  <si>
    <t>Brieu</t>
  </si>
  <si>
    <t>PERTUZON GODIN Brieu</t>
  </si>
  <si>
    <t>Mézeray</t>
  </si>
  <si>
    <t>La Butte</t>
  </si>
  <si>
    <t>godin.adeline@gmail.com</t>
  </si>
  <si>
    <t>PETITPREZ</t>
  </si>
  <si>
    <t>PETITPREZ Gaspard</t>
  </si>
  <si>
    <t>3 route de Pontfour</t>
  </si>
  <si>
    <t>karine_Chasles@hotmail.fr</t>
  </si>
  <si>
    <t>COLLET-LOPES</t>
  </si>
  <si>
    <t>COLLET-LOPES Miguel</t>
  </si>
  <si>
    <t>69 boulevard Paul Doumer</t>
  </si>
  <si>
    <t>Zigana371@gmail.com</t>
  </si>
  <si>
    <t>DERODE</t>
  </si>
  <si>
    <t>DERODE Arsène</t>
  </si>
  <si>
    <t>marcilly sur Maulne</t>
  </si>
  <si>
    <t>La Darderie</t>
  </si>
  <si>
    <t>manche.marine@gmail.com</t>
  </si>
  <si>
    <t>DA FONTE BLOT</t>
  </si>
  <si>
    <t>DA FONTE BLOT Matheo</t>
  </si>
  <si>
    <t>2 allée des pins</t>
  </si>
  <si>
    <t>audrey.dafonte94@gmail.com</t>
  </si>
  <si>
    <t>ERMOY</t>
  </si>
  <si>
    <t>ERMOY Yann</t>
  </si>
  <si>
    <t>5 chemin de la barre</t>
  </si>
  <si>
    <t>nonolaloue@yahoo.fr</t>
  </si>
  <si>
    <t>HARDOUIN</t>
  </si>
  <si>
    <t>Ezequiel</t>
  </si>
  <si>
    <t>HARDOUIN Ezequiel</t>
  </si>
  <si>
    <t>le luart</t>
  </si>
  <si>
    <t>8 TER rue des mardelles</t>
  </si>
  <si>
    <t>didine15@live.fr</t>
  </si>
  <si>
    <t>MESROPIAN</t>
  </si>
  <si>
    <t>Sergio</t>
  </si>
  <si>
    <t>MESROPIAN Sergio</t>
  </si>
  <si>
    <t>24 Route du Pignon</t>
  </si>
  <si>
    <t>07 82 00 75 75</t>
  </si>
  <si>
    <t>juliietta261088@gmail.com</t>
  </si>
  <si>
    <t>LESASSIER</t>
  </si>
  <si>
    <t>LESASSIER Ambre</t>
  </si>
  <si>
    <t>5 route des landes</t>
  </si>
  <si>
    <t>chmv76@orange.fr</t>
  </si>
  <si>
    <t>MARTINEAU</t>
  </si>
  <si>
    <t>MARTINEAU Louis</t>
  </si>
  <si>
    <t>3 bis chemin des pilavinières</t>
  </si>
  <si>
    <t>helenefroger@hotmail.fr</t>
  </si>
  <si>
    <t>NEUVEU BOURMAULT</t>
  </si>
  <si>
    <t>NEUVEU BOURMAULT Mathias</t>
  </si>
  <si>
    <t>4 Rue de Berlin</t>
  </si>
  <si>
    <t>sandrine.bourmault72@gmail.com</t>
  </si>
  <si>
    <t>MAUGÉ</t>
  </si>
  <si>
    <t>MAUGÉ Jules</t>
  </si>
  <si>
    <t>la chapelle saint rémy</t>
  </si>
  <si>
    <t>20 rue des bleuets</t>
  </si>
  <si>
    <t>maugedesile72@gmail.com</t>
  </si>
  <si>
    <t>SAVARRE</t>
  </si>
  <si>
    <t>SAVARRE Eden</t>
  </si>
  <si>
    <t>lombron</t>
  </si>
  <si>
    <t>249 chemin de clairbois</t>
  </si>
  <si>
    <t>medard.florence@orange.fr</t>
  </si>
  <si>
    <t>QUIGNON</t>
  </si>
  <si>
    <t>QUIGNON Noah</t>
  </si>
  <si>
    <t xml:space="preserve">18 HAMEAU DU CLOS </t>
  </si>
  <si>
    <t>quignonjf@hotmail.fr</t>
  </si>
  <si>
    <t>4 rue Olive de Baille</t>
  </si>
  <si>
    <t>julie.lefebvre180390@gmail.com</t>
  </si>
  <si>
    <t>BEDON</t>
  </si>
  <si>
    <t>BEDON Victoire</t>
  </si>
  <si>
    <t>555 route de Noyant</t>
  </si>
  <si>
    <t>emeraude8329@hotmail.fr</t>
  </si>
  <si>
    <t>CHAMBELLAND</t>
  </si>
  <si>
    <t>CHAMBELLAND Alice</t>
  </si>
  <si>
    <t>23 route de Ruaudin</t>
  </si>
  <si>
    <t>plerouget@gmail.com</t>
  </si>
  <si>
    <t>LETIN</t>
  </si>
  <si>
    <t>LETIN Aubin</t>
  </si>
  <si>
    <t>10 avenue de la Paix</t>
  </si>
  <si>
    <t>emma-val@orange.fr</t>
  </si>
  <si>
    <t>LETIN Marius</t>
  </si>
  <si>
    <t>10 avenue de la paix</t>
  </si>
  <si>
    <t>MATHOREL</t>
  </si>
  <si>
    <t>MATHOREL Eloi</t>
  </si>
  <si>
    <t>1 rue Sainte Croix</t>
  </si>
  <si>
    <t>abmathorel3@orange.fr</t>
  </si>
  <si>
    <t>BALLARIN</t>
  </si>
  <si>
    <t>Rayan</t>
  </si>
  <si>
    <t>BALLARIN Rayan</t>
  </si>
  <si>
    <t>22 rue Chevalier</t>
  </si>
  <si>
    <t>Atikaballarin@gmail.com</t>
  </si>
  <si>
    <t>LEROUX Quentin</t>
  </si>
  <si>
    <t>4 lotissement les 3 Marchands</t>
  </si>
  <si>
    <t>utopic61@yahoo.com</t>
  </si>
  <si>
    <t>Timothée</t>
  </si>
  <si>
    <t>GUILLET Timothée</t>
  </si>
  <si>
    <t>1 allée de Beauchamp</t>
  </si>
  <si>
    <t>f.vigouroux88@gmail.com</t>
  </si>
  <si>
    <t>Estelle</t>
  </si>
  <si>
    <t>GUILLET Estelle</t>
  </si>
  <si>
    <t>METAYER</t>
  </si>
  <si>
    <t>Théliau</t>
  </si>
  <si>
    <t>METAYER Théliau</t>
  </si>
  <si>
    <t>13 Rue des Roses</t>
  </si>
  <si>
    <t>algagwen@orange.fr</t>
  </si>
  <si>
    <t>Sohann</t>
  </si>
  <si>
    <t>ROBERT Sohann</t>
  </si>
  <si>
    <t>10 impasse des Peupliers</t>
  </si>
  <si>
    <t>justinejarry0901@gmail.com</t>
  </si>
  <si>
    <t>HELLEC</t>
  </si>
  <si>
    <t>HELLEC Nino</t>
  </si>
  <si>
    <t>395 route de Sablé</t>
  </si>
  <si>
    <t>logement 5</t>
  </si>
  <si>
    <t>hellec.karine@orange.fr</t>
  </si>
  <si>
    <t>HAMAYON</t>
  </si>
  <si>
    <t>HAMAYON Mathys</t>
  </si>
  <si>
    <t>7 Lieu-dit Le Pré</t>
  </si>
  <si>
    <t>Le Pré</t>
  </si>
  <si>
    <t>hamayon72@msn.com</t>
  </si>
  <si>
    <t>MARÉE</t>
  </si>
  <si>
    <t>MARÉE Gaspard</t>
  </si>
  <si>
    <t>1805 Route de Parigné L'Évêque</t>
  </si>
  <si>
    <t>Le Champ du Loup</t>
  </si>
  <si>
    <t>ptinutin@hotmail.fr</t>
  </si>
  <si>
    <t>MORENÇAIS BIGNON</t>
  </si>
  <si>
    <t>Valentino</t>
  </si>
  <si>
    <t>MORENÇAIS BIGNON Valentino</t>
  </si>
  <si>
    <t>552 La Boussardière</t>
  </si>
  <si>
    <t>La Boussardière</t>
  </si>
  <si>
    <t>sylvie72.bignon@gmail.com</t>
  </si>
  <si>
    <t>QUINTARD FRESNAIS</t>
  </si>
  <si>
    <t>Jahonis</t>
  </si>
  <si>
    <t>QUINTARD FRESNAIS Jahonis</t>
  </si>
  <si>
    <t>62 Rue de Constantine</t>
  </si>
  <si>
    <t>aureliefresnais0809@gmail.com</t>
  </si>
  <si>
    <t>GRATADOUR</t>
  </si>
  <si>
    <t>GRATADOUR Nina</t>
  </si>
  <si>
    <t>33 Rue Principale</t>
  </si>
  <si>
    <t>gratadour.angelique@orange.fr</t>
  </si>
  <si>
    <t>LACAZE</t>
  </si>
  <si>
    <t>François</t>
  </si>
  <si>
    <t>LACAZE François</t>
  </si>
  <si>
    <t>6 chemin des grands vaux</t>
  </si>
  <si>
    <t>francois-lacaze@orange.fr</t>
  </si>
  <si>
    <t>BURGER</t>
  </si>
  <si>
    <t>Lana</t>
  </si>
  <si>
    <t>BURGER Lana</t>
  </si>
  <si>
    <t>3 rue des tanneurs</t>
  </si>
  <si>
    <t>lenoble72@hotmail.fr</t>
  </si>
  <si>
    <t>FOUCAULT</t>
  </si>
  <si>
    <t>Lenzo</t>
  </si>
  <si>
    <t>FOUCAULT Lenzo</t>
  </si>
  <si>
    <t>258 chemin de la Poissonnière</t>
  </si>
  <si>
    <t>agatheblack72@gmail.com</t>
  </si>
  <si>
    <t>Tilyan</t>
  </si>
  <si>
    <t>ROCHER Tilyan</t>
  </si>
  <si>
    <t>52 ter rue des alouettes</t>
  </si>
  <si>
    <t>famille-rocher@hotmail.fr</t>
  </si>
  <si>
    <t>PICOULEAU</t>
  </si>
  <si>
    <t>PICOULEAU Noé</t>
  </si>
  <si>
    <t>22 rue du Comté</t>
  </si>
  <si>
    <t>gaylordpicouleau@hotmail.fr</t>
  </si>
  <si>
    <t>CREUSET</t>
  </si>
  <si>
    <t>CREUSET Malo</t>
  </si>
  <si>
    <t>6 Re de la Chauviniere</t>
  </si>
  <si>
    <t>Marseille72360@Hotmail.fr</t>
  </si>
  <si>
    <t>LEVRARD</t>
  </si>
  <si>
    <t>Albin</t>
  </si>
  <si>
    <t>LEVRARD Albin</t>
  </si>
  <si>
    <t>La Colasiere</t>
  </si>
  <si>
    <t>b.levrard@hotmail.fr</t>
  </si>
  <si>
    <t>BENOIT</t>
  </si>
  <si>
    <t>Diego</t>
  </si>
  <si>
    <t>BENOIT Diego</t>
  </si>
  <si>
    <t>80 Route du Plessis</t>
  </si>
  <si>
    <t>manuella.benoit@free.fr</t>
  </si>
  <si>
    <t>Gaby</t>
  </si>
  <si>
    <t>VILLEDIEU Gaby</t>
  </si>
  <si>
    <t>35 rue du Maine</t>
  </si>
  <si>
    <t>annso.vincent@orange.fr</t>
  </si>
  <si>
    <t>LE HENAFF</t>
  </si>
  <si>
    <t>LE HENAFF Théo</t>
  </si>
  <si>
    <t>ECORPAIN</t>
  </si>
  <si>
    <t>3 Place de l'ophide</t>
  </si>
  <si>
    <t>06-83-94-89-17</t>
  </si>
  <si>
    <t>06-71-66-68-34</t>
  </si>
  <si>
    <t>adelinecharly.lehena@gmail.comff</t>
  </si>
  <si>
    <t>MASSÉ</t>
  </si>
  <si>
    <t>MASSÉ Mattéo</t>
  </si>
  <si>
    <t>VOIVRES LES LE MANS</t>
  </si>
  <si>
    <t>37 Rue du Mans</t>
  </si>
  <si>
    <t>sophie.boulay72@orange.fr</t>
  </si>
  <si>
    <t>FAGAULT</t>
  </si>
  <si>
    <t>FAGAULT Jules</t>
  </si>
  <si>
    <t>09 Cours Erin BROCKOVICH</t>
  </si>
  <si>
    <t>gaudre.manon@orange.fr</t>
  </si>
  <si>
    <t>CARAVANIER</t>
  </si>
  <si>
    <t>Maélo</t>
  </si>
  <si>
    <t>CARAVANIER Maélo</t>
  </si>
  <si>
    <t>1 Chemin des Guitonnières</t>
  </si>
  <si>
    <t>william.vlassia@hotmail.fr</t>
  </si>
  <si>
    <t>CABARET Hugo</t>
  </si>
  <si>
    <t>PREVELLES</t>
  </si>
  <si>
    <t>2, La Pucelle</t>
  </si>
  <si>
    <t>c.cabaret72@laposte.net</t>
  </si>
  <si>
    <t>CONSTANTIN</t>
  </si>
  <si>
    <t>Emmy</t>
  </si>
  <si>
    <t>CONSTANTIN Emmy</t>
  </si>
  <si>
    <t>Saint Pierre du Lorouër</t>
  </si>
  <si>
    <t>140,rue de la fontaine</t>
  </si>
  <si>
    <t>la petite barattière</t>
  </si>
  <si>
    <t>fleur_rose21@hotmail.fr</t>
  </si>
  <si>
    <t>CHIKH</t>
  </si>
  <si>
    <t>Teddy</t>
  </si>
  <si>
    <t>CHIKH Teddy</t>
  </si>
  <si>
    <t>Chahaignes</t>
  </si>
  <si>
    <t>11,rue de la gare</t>
  </si>
  <si>
    <t>lucie.rottier@yahoo.fr</t>
  </si>
  <si>
    <t>EVENO Lucas</t>
  </si>
  <si>
    <t>NEUVILLE S/ SARTHE</t>
  </si>
  <si>
    <t>3 bis route des Fontenelles</t>
  </si>
  <si>
    <t>06 26 80 39 94</t>
  </si>
  <si>
    <t>saphia.aitmohand@hotmail.fr</t>
  </si>
  <si>
    <t>HAREAU</t>
  </si>
  <si>
    <t>HAREAU Eliott</t>
  </si>
  <si>
    <t>COURCEBOEUFS</t>
  </si>
  <si>
    <t>2 route du Creux</t>
  </si>
  <si>
    <t>Le Cormier</t>
  </si>
  <si>
    <t>06 22 29 41 58</t>
  </si>
  <si>
    <t>brihareau@gmail.com</t>
  </si>
  <si>
    <t>Mewen</t>
  </si>
  <si>
    <t>DAVID Mewen</t>
  </si>
  <si>
    <t xml:space="preserve">6 rue de la fabrique </t>
  </si>
  <si>
    <t>j.hardier@laposte.net</t>
  </si>
  <si>
    <t>MENAGER Jules</t>
  </si>
  <si>
    <t xml:space="preserve">La grande lande 67 chemins des bois </t>
  </si>
  <si>
    <t>isabelle.menager@yahoo.com</t>
  </si>
  <si>
    <t>BENOIT BERASATEGUI</t>
  </si>
  <si>
    <t>Andoni</t>
  </si>
  <si>
    <t>BENOIT BERASATEGUI Andoni</t>
  </si>
  <si>
    <t>42 rue du pré</t>
  </si>
  <si>
    <t>boihana@free.fr</t>
  </si>
  <si>
    <t>BENADDOU</t>
  </si>
  <si>
    <t>Alaa</t>
  </si>
  <si>
    <t>BENADDOU Alaa</t>
  </si>
  <si>
    <t>44 rue de L'Espérance</t>
  </si>
  <si>
    <t>y.benaddou@hotmail.fr</t>
  </si>
  <si>
    <t>GAMBIER GILLET</t>
  </si>
  <si>
    <t>GAMBIER GILLET Gabin</t>
  </si>
  <si>
    <t>La Couture</t>
  </si>
  <si>
    <t>zizete72@hotmail.fr</t>
  </si>
  <si>
    <t>CHABOT</t>
  </si>
  <si>
    <t>CHABOT Diego</t>
  </si>
  <si>
    <t>1 LIEU DIT LES NOYERS</t>
  </si>
  <si>
    <t>chabotmelissa72@gmail.com</t>
  </si>
  <si>
    <t>CHABOT Nolhan</t>
  </si>
  <si>
    <t>BIAIS</t>
  </si>
  <si>
    <t>BIAIS Evann</t>
  </si>
  <si>
    <t>6 RUE DE LA FUIE</t>
  </si>
  <si>
    <t>coralinebouthier@aol.fr</t>
  </si>
  <si>
    <t>HESLON</t>
  </si>
  <si>
    <t>Harold</t>
  </si>
  <si>
    <t>HESLON Harold</t>
  </si>
  <si>
    <t>12 allée de la croix martin</t>
  </si>
  <si>
    <t>christelle.churin@gmail.com</t>
  </si>
  <si>
    <t>CHAUDEMANCHE</t>
  </si>
  <si>
    <t>CHAUDEMANCHE Noé</t>
  </si>
  <si>
    <t>34 rue de la gare</t>
  </si>
  <si>
    <t>07 86 91 19 50</t>
  </si>
  <si>
    <t>virgnie.harand@orange.fr</t>
  </si>
  <si>
    <t>CATTIN</t>
  </si>
  <si>
    <t>CATTIN Paul</t>
  </si>
  <si>
    <t>321 Chemin de la Chapelle</t>
  </si>
  <si>
    <t>06 78 68 42 56</t>
  </si>
  <si>
    <t>cattinhelene@orange.fr</t>
  </si>
  <si>
    <t>HERMENT DELUNEL</t>
  </si>
  <si>
    <t>Pacome</t>
  </si>
  <si>
    <t>HERMENT DELUNEL Pacome</t>
  </si>
  <si>
    <t>12 rue des aubépines</t>
  </si>
  <si>
    <t>07 84 28 76 87</t>
  </si>
  <si>
    <t>laura_delunel@hotmail.com</t>
  </si>
  <si>
    <t>FAUVEAU</t>
  </si>
  <si>
    <t>FAUVEAU Valentin</t>
  </si>
  <si>
    <t>Villaines la gonais</t>
  </si>
  <si>
    <t>11 route de sceaux sur huisnes</t>
  </si>
  <si>
    <t>06 02 23 80 20</t>
  </si>
  <si>
    <t>vsvlecomte@outlook.fr</t>
  </si>
  <si>
    <t>LOUVEAU</t>
  </si>
  <si>
    <t>Louise</t>
  </si>
  <si>
    <t>LOUVEAU Louise</t>
  </si>
  <si>
    <t>16 rue paillard Ducléré</t>
  </si>
  <si>
    <t>cloelouise@gmail.com</t>
  </si>
  <si>
    <t>SERVAIS</t>
  </si>
  <si>
    <t>SERVAIS Axel</t>
  </si>
  <si>
    <t>233 route d'Etival</t>
  </si>
  <si>
    <t>La Pièce Bourg</t>
  </si>
  <si>
    <t>06 74 03 12 30</t>
  </si>
  <si>
    <t>fpapillon85@outlook.com</t>
  </si>
  <si>
    <t>TACHEAU</t>
  </si>
  <si>
    <t>TACHEAU Nathan</t>
  </si>
  <si>
    <t>3 Allée de l'Orne Champenoise</t>
  </si>
  <si>
    <t>06 46 68 02 53</t>
  </si>
  <si>
    <t>lesnault1988@gmail.com</t>
  </si>
  <si>
    <t>FAOUZI</t>
  </si>
  <si>
    <t>FAOUZI Amir</t>
  </si>
  <si>
    <t>19 cité des 4 ventes</t>
  </si>
  <si>
    <t>06 35 10 66 53</t>
  </si>
  <si>
    <t>Souissi.sarah.amir@gmail.com</t>
  </si>
  <si>
    <t>COSNET</t>
  </si>
  <si>
    <t>COSNET Adrien</t>
  </si>
  <si>
    <t>1729 Route de Bon Dieu Noir</t>
  </si>
  <si>
    <t>06 26 67 46 37</t>
  </si>
  <si>
    <t>deborah.br@hotmail.fr</t>
  </si>
  <si>
    <t>GUEDEU</t>
  </si>
  <si>
    <t>Bixente</t>
  </si>
  <si>
    <t>GUEDEU Bixente</t>
  </si>
  <si>
    <t>6 Allée les Jardins du Vicariat</t>
  </si>
  <si>
    <t>06 21 24 00 18</t>
  </si>
  <si>
    <t>guedeu.m@gmail.com</t>
  </si>
  <si>
    <t>JACOB</t>
  </si>
  <si>
    <t>Gaêtane</t>
  </si>
  <si>
    <t>JACOB Gaêtane</t>
  </si>
  <si>
    <t>2 Chemin des Terrasses</t>
  </si>
  <si>
    <t>07 70 46 23 75</t>
  </si>
  <si>
    <t>laigle.charlene@orange.fr</t>
  </si>
  <si>
    <t>SILLY</t>
  </si>
  <si>
    <t>Kelyan</t>
  </si>
  <si>
    <t>SILLY Kelyan</t>
  </si>
  <si>
    <t>2 clos de la Moliére</t>
  </si>
  <si>
    <t>06 43 21 81 58</t>
  </si>
  <si>
    <t>mickael-silly@orange.fr</t>
  </si>
  <si>
    <t>Lloris</t>
  </si>
  <si>
    <t>SILLY Lloris</t>
  </si>
  <si>
    <t>2 Clos de la Moliére</t>
  </si>
  <si>
    <t>servant.charlene@gmail.com</t>
  </si>
  <si>
    <t>LAUNAY Mathéo</t>
  </si>
  <si>
    <t>1 place de la Lune</t>
  </si>
  <si>
    <t>vbrothier@live.fr</t>
  </si>
  <si>
    <t>BOG</t>
  </si>
  <si>
    <t>BOG Martin</t>
  </si>
  <si>
    <t>994 chemin des Fermes</t>
  </si>
  <si>
    <t>estelle.rouillard@gmail.com</t>
  </si>
  <si>
    <t>LAITEM</t>
  </si>
  <si>
    <t>LAITEM Louis</t>
  </si>
  <si>
    <t xml:space="preserve">28 rue de la Massonnière </t>
  </si>
  <si>
    <t>06 03 58 34 39</t>
  </si>
  <si>
    <t>chloenord@hotmail.fr</t>
  </si>
  <si>
    <t>JAMEU</t>
  </si>
  <si>
    <t>JAMEU Julian</t>
  </si>
  <si>
    <t>Arthezé</t>
  </si>
  <si>
    <t>18 Rue du Fromenteau</t>
  </si>
  <si>
    <t>manuel.jameu@orange.fr</t>
  </si>
  <si>
    <t>BHATTI</t>
  </si>
  <si>
    <t>BHATTI Soan</t>
  </si>
  <si>
    <t>30 boulevard de la gare</t>
  </si>
  <si>
    <t>ajoubert923@gmail.com</t>
  </si>
  <si>
    <t>SZCZESNIAK</t>
  </si>
  <si>
    <t>Wojciech</t>
  </si>
  <si>
    <t>SZCZESNIAK Wojciech</t>
  </si>
  <si>
    <t>20 Chemin des Etriers</t>
  </si>
  <si>
    <t>anna.szczesniak82@gmail.com</t>
  </si>
  <si>
    <t>VAILS</t>
  </si>
  <si>
    <t>VAILS Nathan</t>
  </si>
  <si>
    <t>10 Cité des Acacias</t>
  </si>
  <si>
    <t>boivinludivine@gmail.com</t>
  </si>
  <si>
    <t>DESHAYES</t>
  </si>
  <si>
    <t>DESHAYES Hugo</t>
  </si>
  <si>
    <t>le champ des sapinières</t>
  </si>
  <si>
    <t>zorore.dede@hotmail.fr</t>
  </si>
  <si>
    <t>PORTIER Jules</t>
  </si>
  <si>
    <t>1 allée des merisiers</t>
  </si>
  <si>
    <t>botlaetitia24@gmail.com</t>
  </si>
  <si>
    <t>GUILLOCHON</t>
  </si>
  <si>
    <t>Marina</t>
  </si>
  <si>
    <t>GUILLOCHON Marina</t>
  </si>
  <si>
    <t>25 rue de la Magdeleine</t>
  </si>
  <si>
    <t>fournier.virg@hotmail.fr</t>
  </si>
  <si>
    <t>GUILLOCHON Bastien</t>
  </si>
  <si>
    <t>MORELLE</t>
  </si>
  <si>
    <t>MORELLE Mael</t>
  </si>
  <si>
    <t>2 Rue Germain Laporte</t>
  </si>
  <si>
    <t>aurelmineau@gmail.com</t>
  </si>
  <si>
    <t>LEGAT</t>
  </si>
  <si>
    <t>LEGAT Hugo</t>
  </si>
  <si>
    <t>3 rue des chätaigniers</t>
  </si>
  <si>
    <t>legat.olivier@gmail.com</t>
  </si>
  <si>
    <t>BOULMER</t>
  </si>
  <si>
    <t>BOULMER Mattéo</t>
  </si>
  <si>
    <t>La ferté bernard</t>
  </si>
  <si>
    <t>10 rue de bellevue</t>
  </si>
  <si>
    <t>06 86 46 79 91</t>
  </si>
  <si>
    <t>sarah72320@gmail.com</t>
  </si>
  <si>
    <t>LE ROUX</t>
  </si>
  <si>
    <t>Gaël</t>
  </si>
  <si>
    <t>LE ROUX Gaël</t>
  </si>
  <si>
    <t>3 rue Abel Niepce</t>
  </si>
  <si>
    <t>02 43 93 88 92</t>
  </si>
  <si>
    <t>06 47 87 65 51</t>
  </si>
  <si>
    <t>murielle.lecomte@gmail.com</t>
  </si>
  <si>
    <t>LE ROUX Aurélien</t>
  </si>
  <si>
    <t>murielle.lecomte@gamil.com</t>
  </si>
  <si>
    <t>GARNIER Noé</t>
  </si>
  <si>
    <t>Le petit Pré</t>
  </si>
  <si>
    <t>roro12111985@hotmail.fr</t>
  </si>
  <si>
    <t>DESSEAUX</t>
  </si>
  <si>
    <t>DESSEAUX Théo</t>
  </si>
  <si>
    <t>1023 routes des buvinieres</t>
  </si>
  <si>
    <t>melanie.monguillon598@orange.fr</t>
  </si>
  <si>
    <t>Isaac</t>
  </si>
  <si>
    <t>BERNARD Isaac</t>
  </si>
  <si>
    <t>21 rue hector berlioz</t>
  </si>
  <si>
    <t>marieaaricia@hotmail.fr</t>
  </si>
  <si>
    <t>JARRIER</t>
  </si>
  <si>
    <t>Tibo</t>
  </si>
  <si>
    <t>JARRIER Tibo</t>
  </si>
  <si>
    <t>12 square de l'erabert</t>
  </si>
  <si>
    <t>Therouinlaura6@gmail.com</t>
  </si>
  <si>
    <t>ROYER Louis</t>
  </si>
  <si>
    <t>1 , La Buraisière</t>
  </si>
  <si>
    <t>h.royer@sfr.fr</t>
  </si>
  <si>
    <t>SALE</t>
  </si>
  <si>
    <t>SALE Raphael</t>
  </si>
  <si>
    <t xml:space="preserve">10 Rue des Mésanges  </t>
  </si>
  <si>
    <t>sale.aurelie@icloud.com</t>
  </si>
  <si>
    <t>GAYET</t>
  </si>
  <si>
    <t>GAYET Mathis</t>
  </si>
  <si>
    <t>6 rue de maquère</t>
  </si>
  <si>
    <t>maria.babin86@gmail.com</t>
  </si>
  <si>
    <t>BERSIHAND</t>
  </si>
  <si>
    <t>BERSIHAND Maxime</t>
  </si>
  <si>
    <t>28 rue de la corne</t>
  </si>
  <si>
    <t>Heidio57@hotmail.com</t>
  </si>
  <si>
    <t>PASSE</t>
  </si>
  <si>
    <t>PASSE Elijah</t>
  </si>
  <si>
    <t>1 rue de la gare</t>
  </si>
  <si>
    <t>clashofclanmaelin@gmail.com</t>
  </si>
  <si>
    <t>Lily-Rose</t>
  </si>
  <si>
    <t>ALBERIC Lily-Rose</t>
  </si>
  <si>
    <t xml:space="preserve">5 rue de la claie </t>
  </si>
  <si>
    <t>06 64 12 64 10</t>
  </si>
  <si>
    <t>alison.pradier@yahoo.com</t>
  </si>
  <si>
    <t>Ruby-Rose</t>
  </si>
  <si>
    <t>ALBERIC Ruby-Rose</t>
  </si>
  <si>
    <t>BARBIER</t>
  </si>
  <si>
    <t>BARBIER Grégoire</t>
  </si>
  <si>
    <t>1888 route de la bulassière</t>
  </si>
  <si>
    <t>Le Lieff</t>
  </si>
  <si>
    <t>rozennhureau@aol.com</t>
  </si>
  <si>
    <t>PLASSART</t>
  </si>
  <si>
    <t>Jean</t>
  </si>
  <si>
    <t>PLASSART Jean</t>
  </si>
  <si>
    <t>33 Bd Lamartine</t>
  </si>
  <si>
    <t>lelievrelorraine@hotmail.fr</t>
  </si>
  <si>
    <t>CHARPENTIER Nino</t>
  </si>
  <si>
    <t>La Gouline</t>
  </si>
  <si>
    <t>benoa2@hotmail.com</t>
  </si>
  <si>
    <t>BAREAU</t>
  </si>
  <si>
    <t>Jade</t>
  </si>
  <si>
    <t>BAREAU Jade</t>
  </si>
  <si>
    <t>4 Rue du Logis des Bois</t>
  </si>
  <si>
    <t>bareaumaxime@yahoo.fr</t>
  </si>
  <si>
    <t>BREUCQ</t>
  </si>
  <si>
    <t>BREUCQ Nino</t>
  </si>
  <si>
    <t>SAINT JEAN DU BOIS</t>
  </si>
  <si>
    <t>9 Impasse des Hortensias</t>
  </si>
  <si>
    <t>melaniethomelin@hotmail.fr</t>
  </si>
  <si>
    <t>MOLAC</t>
  </si>
  <si>
    <t>Ezra</t>
  </si>
  <si>
    <t>MOLAC Ezra</t>
  </si>
  <si>
    <t>11 rue Pierre Bachelet</t>
  </si>
  <si>
    <t>jennifer.molac@gmail.com</t>
  </si>
  <si>
    <t>DELPECH</t>
  </si>
  <si>
    <t>DELPECH Basile</t>
  </si>
  <si>
    <t>Joué en Charnie</t>
  </si>
  <si>
    <t xml:space="preserve">Les Varennes </t>
  </si>
  <si>
    <t>julie.bonicelli@hotmail.fr</t>
  </si>
  <si>
    <t>COUSSANES Arthur</t>
  </si>
  <si>
    <t>705 route de la pouponnière</t>
  </si>
  <si>
    <t>caroline72.girard@gmail.com</t>
  </si>
  <si>
    <t>HERIN</t>
  </si>
  <si>
    <t>Noémie</t>
  </si>
  <si>
    <t>HERIN Noémie</t>
  </si>
  <si>
    <t>2 cour Georges Couteline</t>
  </si>
  <si>
    <t>david.herin@hotmail.com</t>
  </si>
  <si>
    <t>BOULAY TESSIER</t>
  </si>
  <si>
    <t>BOULAY TESSIER Nolann</t>
  </si>
  <si>
    <t>4 place Paul Cézanne</t>
  </si>
  <si>
    <t>angy.tessier84@gmail.com</t>
  </si>
  <si>
    <t>SERGENT</t>
  </si>
  <si>
    <t>Thiago</t>
  </si>
  <si>
    <t>SERGENT Thiago</t>
  </si>
  <si>
    <t>15 rue des canons</t>
  </si>
  <si>
    <t>polo_pitch@yahoo.com</t>
  </si>
  <si>
    <t>HAMEDANE</t>
  </si>
  <si>
    <t>HAMEDANE Louis</t>
  </si>
  <si>
    <t>6 hameau de la Poterie</t>
  </si>
  <si>
    <t>aliceegaignard@gmail.com</t>
  </si>
  <si>
    <t>DESILE</t>
  </si>
  <si>
    <t>DESILE Jules</t>
  </si>
  <si>
    <t>64 route de joué l'abbé</t>
  </si>
  <si>
    <t>estellersville9@gmail.com</t>
  </si>
  <si>
    <t>MALET-PATEY</t>
  </si>
  <si>
    <t>MALET-PATEY Jules</t>
  </si>
  <si>
    <t>Savigne l'évêque</t>
  </si>
  <si>
    <t>75 route de joué l'abbé</t>
  </si>
  <si>
    <t>malet-erwann@orange.fr</t>
  </si>
  <si>
    <t>RONGIER</t>
  </si>
  <si>
    <t>RONGIER Thomas</t>
  </si>
  <si>
    <t>14 route de malessard</t>
  </si>
  <si>
    <t>anne1703@hotmail.fr</t>
  </si>
  <si>
    <t>GILLOT</t>
  </si>
  <si>
    <t>Austin</t>
  </si>
  <si>
    <t>GILLOT Austin</t>
  </si>
  <si>
    <t xml:space="preserve">Sillé le Philippe </t>
  </si>
  <si>
    <t>4 chemin de l'échange</t>
  </si>
  <si>
    <t>meg455@hotmail.fr</t>
  </si>
  <si>
    <t>CINTRAT</t>
  </si>
  <si>
    <t>CINTRAT Louis</t>
  </si>
  <si>
    <t xml:space="preserve">17 rue Raphaël </t>
  </si>
  <si>
    <t>Nico.cintrat@hotmail.fr</t>
  </si>
  <si>
    <t>Roxane</t>
  </si>
  <si>
    <t>GUY Roxane</t>
  </si>
  <si>
    <t>06 58 69 02 85</t>
  </si>
  <si>
    <t>yohann.gy12@gmail.com</t>
  </si>
  <si>
    <t>DUPONT Ambre</t>
  </si>
  <si>
    <t>CLAVREUL</t>
  </si>
  <si>
    <t>CLAVREUL Enzo</t>
  </si>
  <si>
    <t>MONTVAL SUR LOIR</t>
  </si>
  <si>
    <t>14 RUE DE GANDERKESEE</t>
  </si>
  <si>
    <t>clavreul.ludovic@gmail.com</t>
  </si>
  <si>
    <t>HALGAND</t>
  </si>
  <si>
    <t>Nélio</t>
  </si>
  <si>
    <t>HALGAND Nélio</t>
  </si>
  <si>
    <t>6 rue de Westbury</t>
  </si>
  <si>
    <t>laure.dutertre04@gmail.com</t>
  </si>
  <si>
    <t>Tilouan</t>
  </si>
  <si>
    <t>LOISON Tilouan</t>
  </si>
  <si>
    <t>4 Chemin de Rougemont</t>
  </si>
  <si>
    <t>celinenolann@hotmail.fr</t>
  </si>
  <si>
    <t>PAUTREL</t>
  </si>
  <si>
    <t>PAUTREL Lucas</t>
  </si>
  <si>
    <t>LUCEAU</t>
  </si>
  <si>
    <t>5 rue des Châtaignes</t>
  </si>
  <si>
    <t>mellucody@hotmail.fr</t>
  </si>
  <si>
    <t>VALSAINT</t>
  </si>
  <si>
    <t>Vitaly</t>
  </si>
  <si>
    <t>VALSAINT Vitaly</t>
  </si>
  <si>
    <t>6 rue des Frelleries</t>
  </si>
  <si>
    <t>aurelielilie.belliard@outlook.fr</t>
  </si>
  <si>
    <t>VIDAL</t>
  </si>
  <si>
    <t>VIDAL Tom</t>
  </si>
  <si>
    <t>SAINT AUBIN LE DEPEINT</t>
  </si>
  <si>
    <t>Les Chailloux</t>
  </si>
  <si>
    <t>edescoubes@gmail.com</t>
  </si>
  <si>
    <t>FILOCHE Louis</t>
  </si>
  <si>
    <t>1 La Haute Folie</t>
  </si>
  <si>
    <t>sandrine.filoche42@gmail.com</t>
  </si>
  <si>
    <t>Damien</t>
  </si>
  <si>
    <t>LOISON Damien</t>
  </si>
  <si>
    <t>19 rue des Croisettes</t>
  </si>
  <si>
    <t>laetitiapapillon3@gmail.com</t>
  </si>
  <si>
    <t>MONGUILLON</t>
  </si>
  <si>
    <t>MONGUILLON Adam</t>
  </si>
  <si>
    <t>SAINT GEORGES DU ROSAY</t>
  </si>
  <si>
    <t>Le pré de l'Ormeau</t>
  </si>
  <si>
    <t>descoingsma@hotmail.fr</t>
  </si>
  <si>
    <t>MONGUILLON Paul</t>
  </si>
  <si>
    <t>Maëlann</t>
  </si>
  <si>
    <t>GUERIN Maëlann</t>
  </si>
  <si>
    <t>Les Quatres Vents</t>
  </si>
  <si>
    <t>drans.alicia@hotmail.fr</t>
  </si>
  <si>
    <t>COULANGE</t>
  </si>
  <si>
    <t>Philéas</t>
  </si>
  <si>
    <t>COULANGE Philéas</t>
  </si>
  <si>
    <t>Le Clos de la Brière</t>
  </si>
  <si>
    <t>nad.erin@orange.fr</t>
  </si>
  <si>
    <t>COSSONNEAU</t>
  </si>
  <si>
    <t>Dylon</t>
  </si>
  <si>
    <t>COSSONNEAU Dylon</t>
  </si>
  <si>
    <t>35 rue des voltigeurs</t>
  </si>
  <si>
    <t>cossonneaud@gmail.com</t>
  </si>
  <si>
    <t>GILLET</t>
  </si>
  <si>
    <t>GILLET Hugo</t>
  </si>
  <si>
    <t>43 rue de la Tour d'Auvergne</t>
  </si>
  <si>
    <t>sarl.ac2p@gmail.com</t>
  </si>
  <si>
    <t>Meiky</t>
  </si>
  <si>
    <t>PICHARD Meiky</t>
  </si>
  <si>
    <t>JOLBERT</t>
  </si>
  <si>
    <t>JOLBERT Nolan</t>
  </si>
  <si>
    <t>BRAYE SUR MAULNE</t>
  </si>
  <si>
    <t>La Barbotière</t>
  </si>
  <si>
    <t>gregjolbert@icloud.com</t>
  </si>
  <si>
    <t>VINOT</t>
  </si>
  <si>
    <t>VINOT Mathéo</t>
  </si>
  <si>
    <t>9 rue des fauvettes</t>
  </si>
  <si>
    <t>dupreyvinot@orange.fr</t>
  </si>
  <si>
    <t>GAULTIER FREMEAUX</t>
  </si>
  <si>
    <t>GAULTIER FREMEAUX Léna</t>
  </si>
  <si>
    <t>57 rue Guy Bouriat</t>
  </si>
  <si>
    <t>fremeauxn@hotmail.fr</t>
  </si>
  <si>
    <t>THIPHAINE</t>
  </si>
  <si>
    <t>Malone</t>
  </si>
  <si>
    <t>THIPHAINE Malone</t>
  </si>
  <si>
    <t xml:space="preserve">31 rue des maraîchers </t>
  </si>
  <si>
    <t>owatte@gmail.com</t>
  </si>
  <si>
    <t>CHAUSSON</t>
  </si>
  <si>
    <t>CHAUSSON Corentin</t>
  </si>
  <si>
    <t>32 route de bois martin</t>
  </si>
  <si>
    <t>jlelandais@sfr.fr</t>
  </si>
  <si>
    <t>HERVE Louka</t>
  </si>
  <si>
    <t>1 route de Ste Sabine</t>
  </si>
  <si>
    <t>06 12 46 56 28</t>
  </si>
  <si>
    <t>charline.planchais@hotmail.com</t>
  </si>
  <si>
    <t>BOISSIERE Leo</t>
  </si>
  <si>
    <t>LA BOUTEILLERIE</t>
  </si>
  <si>
    <t>VERRIER Marie</t>
  </si>
  <si>
    <t>3 rue de la perruche</t>
  </si>
  <si>
    <t>sebastien.verrier@herve-thermique.com</t>
  </si>
  <si>
    <t>VERRIER Louise</t>
  </si>
  <si>
    <t>BRUZZI</t>
  </si>
  <si>
    <t>Dayvlon</t>
  </si>
  <si>
    <t>BRUZZI Dayvlon</t>
  </si>
  <si>
    <t xml:space="preserve">6,rue Maurice Ravel </t>
  </si>
  <si>
    <t>labbe.charlotte@hotmail.com</t>
  </si>
  <si>
    <t>COGNÉ</t>
  </si>
  <si>
    <t>COGNÉ Camille</t>
  </si>
  <si>
    <t>Lamnay</t>
  </si>
  <si>
    <t>1299 Route de Villaines La Gonais</t>
  </si>
  <si>
    <t>La Grassière</t>
  </si>
  <si>
    <t>06 87 29 23 88</t>
  </si>
  <si>
    <t>cogneg@wanadoo.fr</t>
  </si>
  <si>
    <t>BRETEAU</t>
  </si>
  <si>
    <t>Doryan</t>
  </si>
  <si>
    <t>BRETEAU Doryan</t>
  </si>
  <si>
    <t>8 Rue Malcolm A. Smith</t>
  </si>
  <si>
    <t>doryan.breteau@gmail.com</t>
  </si>
  <si>
    <t>VANBUTSEL</t>
  </si>
  <si>
    <t>VANBUTSEL Jules</t>
  </si>
  <si>
    <t>5 rue Madeleine Renaud</t>
  </si>
  <si>
    <t>devis@ates-energies.com</t>
  </si>
  <si>
    <t>GUIDEC</t>
  </si>
  <si>
    <t>Maëlan</t>
  </si>
  <si>
    <t>GUIDEC Maëlan</t>
  </si>
  <si>
    <t>135B rue Ambroise Paré</t>
  </si>
  <si>
    <t>cyril.guidec@yahoo.fr</t>
  </si>
  <si>
    <t>DELAINE</t>
  </si>
  <si>
    <t>DELAINE Léo</t>
  </si>
  <si>
    <t xml:space="preserve">7 chemin du Guesseau </t>
  </si>
  <si>
    <t>jennyffer.delaine@gmail.com</t>
  </si>
  <si>
    <t>UZU</t>
  </si>
  <si>
    <t>Astrid</t>
  </si>
  <si>
    <t>UZU Astrid</t>
  </si>
  <si>
    <t xml:space="preserve">Fontenay sur Vègre </t>
  </si>
  <si>
    <t xml:space="preserve">Bray </t>
  </si>
  <si>
    <t>laetitialechat@yahoo.fr</t>
  </si>
  <si>
    <t>LETERME</t>
  </si>
  <si>
    <t>LETERME Sohan</t>
  </si>
  <si>
    <t xml:space="preserve">Vallon sur gée </t>
  </si>
  <si>
    <t xml:space="preserve">Le grand maillencourt </t>
  </si>
  <si>
    <t>desgrouasdelphine@gmail.com</t>
  </si>
  <si>
    <t>NAVEAU</t>
  </si>
  <si>
    <t>NAVEAU Nathan</t>
  </si>
  <si>
    <t xml:space="preserve">Auvers sous montfaucon </t>
  </si>
  <si>
    <t>Le fourneau</t>
  </si>
  <si>
    <t>charlotte.308@orange.fr</t>
  </si>
  <si>
    <t>HUET Bastien</t>
  </si>
  <si>
    <t>Vau</t>
  </si>
  <si>
    <t>tigayle76@gmail.com</t>
  </si>
  <si>
    <t>COEURJOLI</t>
  </si>
  <si>
    <t>COEURJOLI Leo</t>
  </si>
  <si>
    <t xml:space="preserve">Saint denis d'orques </t>
  </si>
  <si>
    <t xml:space="preserve">31 avenue de la libération </t>
  </si>
  <si>
    <t>mci-loue72@orange.fr</t>
  </si>
  <si>
    <t>LOUTELLIER Ethan</t>
  </si>
  <si>
    <t xml:space="preserve">9 hameau de la barattiere </t>
  </si>
  <si>
    <t>MAISONNEUVE</t>
  </si>
  <si>
    <t>Kamil</t>
  </si>
  <si>
    <t>MAISONNEUVE Kamil</t>
  </si>
  <si>
    <t>Brûlon</t>
  </si>
  <si>
    <t>26, place des anciennes halles</t>
  </si>
  <si>
    <t>maisonneuve.greg@gmail.com</t>
  </si>
  <si>
    <t>PARMENTIER</t>
  </si>
  <si>
    <t>Emilia</t>
  </si>
  <si>
    <t>PARMENTIER Emilia</t>
  </si>
  <si>
    <t>Coulans-sur-Gée</t>
  </si>
  <si>
    <t>4 Allée de la Chanterie</t>
  </si>
  <si>
    <t>myke1712@hotmail.fr</t>
  </si>
  <si>
    <t>MOREAU Louys</t>
  </si>
  <si>
    <t>longnes</t>
  </si>
  <si>
    <t>7 cours des pommiers</t>
  </si>
  <si>
    <t>moreaufrederic32@orange.fr</t>
  </si>
  <si>
    <t>Renan</t>
  </si>
  <si>
    <t>MERCIER Renan</t>
  </si>
  <si>
    <t>Crannes en Champagne</t>
  </si>
  <si>
    <t>ac-nelan@hotmail.fr</t>
  </si>
  <si>
    <t>MERCIER Martin</t>
  </si>
  <si>
    <t>LE DAIN</t>
  </si>
  <si>
    <t>LE DAIN Armand</t>
  </si>
  <si>
    <t>Saint-Ouen-en-Champagne</t>
  </si>
  <si>
    <t>Le Riolay</t>
  </si>
  <si>
    <t>m.niadel@gmail.com</t>
  </si>
  <si>
    <t>NGUYEN</t>
  </si>
  <si>
    <t>NGUYEN Jules</t>
  </si>
  <si>
    <t>BRAINS SUR GEE</t>
  </si>
  <si>
    <t>26 rue du clos des gars</t>
  </si>
  <si>
    <t>p2n.nguyen@yahoo.com</t>
  </si>
  <si>
    <t>THÉOPHILE</t>
  </si>
  <si>
    <t>Vince</t>
  </si>
  <si>
    <t>THÉOPHILE Vince</t>
  </si>
  <si>
    <t>BRULON</t>
  </si>
  <si>
    <t>17 rue Paul Cointreau</t>
  </si>
  <si>
    <t>cecile.dallet@hotmail.fr</t>
  </si>
  <si>
    <t>ATLAN</t>
  </si>
  <si>
    <t>ATLAN Samuel</t>
  </si>
  <si>
    <t>Sargé Lès Le Mans</t>
  </si>
  <si>
    <t>17 rue Christine Caron</t>
  </si>
  <si>
    <t>atlan.e.d@gmail.com</t>
  </si>
  <si>
    <t>DIEUDONNE-ROUGET</t>
  </si>
  <si>
    <t>Yaël</t>
  </si>
  <si>
    <t>DIEUDONNE-ROUGET Yaël</t>
  </si>
  <si>
    <t>4 cité des Bruyeres</t>
  </si>
  <si>
    <t>07 62 11 00 59</t>
  </si>
  <si>
    <t>chrystellerouget221@gmail.com</t>
  </si>
  <si>
    <t>JANVIER</t>
  </si>
  <si>
    <t>JANVIER Valentin</t>
  </si>
  <si>
    <t>COUDRECIEUX</t>
  </si>
  <si>
    <t>La Richardiere</t>
  </si>
  <si>
    <t>06-22-09-73-62</t>
  </si>
  <si>
    <t>sabrina.mallet.72@gmail.com</t>
  </si>
  <si>
    <t>THERIER</t>
  </si>
  <si>
    <t>THERIER Ines</t>
  </si>
  <si>
    <t>TASSE</t>
  </si>
  <si>
    <t>2 RUE DE LA FORGE</t>
  </si>
  <si>
    <t>violaine.deshaies@wanadoo.fr</t>
  </si>
  <si>
    <t>THERIER Alice</t>
  </si>
  <si>
    <t>BRETTE</t>
  </si>
  <si>
    <t>BRETTE Leo</t>
  </si>
  <si>
    <t>1 RUE DES LILAS</t>
  </si>
  <si>
    <t>brette.david@neuf.fr</t>
  </si>
  <si>
    <t>POUTIER</t>
  </si>
  <si>
    <t>Gregory</t>
  </si>
  <si>
    <t>POUTIER Gregory</t>
  </si>
  <si>
    <t>4 PLACE DU VIEUX PUITS</t>
  </si>
  <si>
    <t>capricorne1287@hotmail.fr</t>
  </si>
  <si>
    <t>GOUTARD</t>
  </si>
  <si>
    <t>GOUTARD Gabriel</t>
  </si>
  <si>
    <t>TASSé</t>
  </si>
  <si>
    <t>3 rue de la forge</t>
  </si>
  <si>
    <t>aurore.cedric.goutard@orange.fr</t>
  </si>
  <si>
    <t>PANCHER Axel</t>
  </si>
  <si>
    <t>NATALIS</t>
  </si>
  <si>
    <t>NATALIS Eden</t>
  </si>
  <si>
    <t>CHEMIRé-LE-GAUDIN</t>
  </si>
  <si>
    <t>mohamednatalis@gmail.com</t>
  </si>
  <si>
    <t>LACROIX</t>
  </si>
  <si>
    <t>LACROIX Coline</t>
  </si>
  <si>
    <t>2 la Véronniére</t>
  </si>
  <si>
    <t>maglolonolan@orange.fr</t>
  </si>
  <si>
    <t>PAPIN Adam</t>
  </si>
  <si>
    <t>91 Rue Henry Delagenière</t>
  </si>
  <si>
    <t>02 55 46 79 27</t>
  </si>
  <si>
    <t>06 88 48 99 74</t>
  </si>
  <si>
    <t>sarahfabien@papinovitch.fr</t>
  </si>
  <si>
    <t>BUREAU Gabriel</t>
  </si>
  <si>
    <t>19 avenue du 11 Novembre</t>
  </si>
  <si>
    <t>cheronmagalima@gmail.com</t>
  </si>
  <si>
    <t>HUCK AUDRAS</t>
  </si>
  <si>
    <t>Vasco</t>
  </si>
  <si>
    <t>HUCK AUDRAS Vasco</t>
  </si>
  <si>
    <t>40 impasse de la suifferie</t>
  </si>
  <si>
    <t>audras.isabelle@gmail.com</t>
  </si>
  <si>
    <t>HAMLATI</t>
  </si>
  <si>
    <t>Moussa</t>
  </si>
  <si>
    <t>HAMLATI Moussa</t>
  </si>
  <si>
    <t>SARGE-LES-LE-MANS</t>
  </si>
  <si>
    <t>6 rue de la Mélousière</t>
  </si>
  <si>
    <t>salim.hamlati@hotmail.fr</t>
  </si>
  <si>
    <t>DODIN Nathan</t>
  </si>
  <si>
    <t>Sceaux sur huisne</t>
  </si>
  <si>
    <t>5 rue Jean Moulin</t>
  </si>
  <si>
    <t>02 43 60 09 87</t>
  </si>
  <si>
    <t>06 33 33 69 44</t>
  </si>
  <si>
    <t>dodinsylvain@outlook.fr</t>
  </si>
  <si>
    <t>BOUTTIER Malo</t>
  </si>
  <si>
    <t>123 rue du Val de Loir</t>
  </si>
  <si>
    <t>sylviebouttier@live.fr</t>
  </si>
  <si>
    <t>Yvan</t>
  </si>
  <si>
    <t>LAUNAY Yvan</t>
  </si>
  <si>
    <t>35 rue Saint Martin</t>
  </si>
  <si>
    <t>launay.jose@orange.fr</t>
  </si>
  <si>
    <t>POULAIN Noam</t>
  </si>
  <si>
    <t>Saint Vincent du Lorouër</t>
  </si>
  <si>
    <t>12 rue André Albert</t>
  </si>
  <si>
    <t>laliebouttier@gmail.com</t>
  </si>
  <si>
    <t>LESOURD</t>
  </si>
  <si>
    <t>Leny</t>
  </si>
  <si>
    <t>LESOURD Leny</t>
  </si>
  <si>
    <t>12 rue des Pruniers</t>
  </si>
  <si>
    <t>Cecilelefevre84@hotmail.com</t>
  </si>
  <si>
    <t>CHOICHILLON</t>
  </si>
  <si>
    <t>CHOICHILLON Bastien</t>
  </si>
  <si>
    <t xml:space="preserve">Requeil </t>
  </si>
  <si>
    <t>7 rue Jules Ferry</t>
  </si>
  <si>
    <t>Nathalie.haye@hotmail.fr</t>
  </si>
  <si>
    <t>GRENIER</t>
  </si>
  <si>
    <t>GRENIER Louis</t>
  </si>
  <si>
    <t>30 rue Denfert Rochereau</t>
  </si>
  <si>
    <t>juliengrenier@gmail.com</t>
  </si>
  <si>
    <t>GIRARD Robin</t>
  </si>
  <si>
    <t>38 impasse les haberderies</t>
  </si>
  <si>
    <t>Tuffierkarine72160@gmail.com</t>
  </si>
  <si>
    <t>LABOUIDYA</t>
  </si>
  <si>
    <t>LABOUIDYA Rayan</t>
  </si>
  <si>
    <t>3 impasse Marceau Sable</t>
  </si>
  <si>
    <t>imalika@hotmail.fr</t>
  </si>
  <si>
    <t>DAVID Leon</t>
  </si>
  <si>
    <t>612 route de saussay</t>
  </si>
  <si>
    <t>charlene.david84@yahoo.fr</t>
  </si>
  <si>
    <t>LEGALL KISS</t>
  </si>
  <si>
    <t>LEGALL KISS Adam</t>
  </si>
  <si>
    <t>78 route de saint celerin</t>
  </si>
  <si>
    <t>kissorsolya.gyt@gmail.com</t>
  </si>
  <si>
    <t>GOURDEAU Tom</t>
  </si>
  <si>
    <t>12 chemin de Beaulieu</t>
  </si>
  <si>
    <t>CHERIF</t>
  </si>
  <si>
    <t>Ramata</t>
  </si>
  <si>
    <t>CHERIF Ramata</t>
  </si>
  <si>
    <t>10 rue de Verdun</t>
  </si>
  <si>
    <t>Appart 74</t>
  </si>
  <si>
    <t>kabahalimatou@gmail.com</t>
  </si>
  <si>
    <t>LENOIR</t>
  </si>
  <si>
    <t>LENOIR Chloé</t>
  </si>
  <si>
    <t>IGE</t>
  </si>
  <si>
    <t>7 rue de la Jardière</t>
  </si>
  <si>
    <t>mabouille08@hotmail.fr</t>
  </si>
  <si>
    <t>DROUIN</t>
  </si>
  <si>
    <t>DROUIN Louise</t>
  </si>
  <si>
    <t xml:space="preserve">11 rue claude debussy </t>
  </si>
  <si>
    <t>megedrouin@sfr.fr</t>
  </si>
  <si>
    <t>ROBERT-LEMOINE</t>
  </si>
  <si>
    <t>ROBERT-LEMOINE Mathéo</t>
  </si>
  <si>
    <t>16 rue de la Charnie</t>
  </si>
  <si>
    <t>lemoinevirginie62@gmail.com</t>
  </si>
  <si>
    <t>MORTIER Malo</t>
  </si>
  <si>
    <t>LA GUIERCHE</t>
  </si>
  <si>
    <t>2 la croix de Justice</t>
  </si>
  <si>
    <t>stephanie.d190107@hotmail.fr</t>
  </si>
  <si>
    <t>LECOURT MONHAROUL</t>
  </si>
  <si>
    <t>LECOURT MONHAROUL Roméo</t>
  </si>
  <si>
    <t>Yvré l'Evêque</t>
  </si>
  <si>
    <t>275 Chemin des Jeunoires</t>
  </si>
  <si>
    <t>GUILMIN</t>
  </si>
  <si>
    <t>Sashan</t>
  </si>
  <si>
    <t>GUILMIN Sashan</t>
  </si>
  <si>
    <t>LE GRAND LUCE</t>
  </si>
  <si>
    <t>17 chemin des vaumarquets</t>
  </si>
  <si>
    <t>regis.guilmin@orange.fr</t>
  </si>
  <si>
    <t>BUSSON Mathias</t>
  </si>
  <si>
    <t>3 Impasse du Ruisseau</t>
  </si>
  <si>
    <t>KLEIN</t>
  </si>
  <si>
    <t>KLEIN Nolan</t>
  </si>
  <si>
    <t>66 Route de Paris</t>
  </si>
  <si>
    <t>DUMONT TREMOULET</t>
  </si>
  <si>
    <t>Mia</t>
  </si>
  <si>
    <t>DUMONT TREMOULET Mia</t>
  </si>
  <si>
    <t>Trangé</t>
  </si>
  <si>
    <t>8 rue Jean Racine</t>
  </si>
  <si>
    <t>sebastien.tremoulet788@orange.fr</t>
  </si>
  <si>
    <t>CORBIN Esteban</t>
  </si>
  <si>
    <t>6 Rue de la pommeraie</t>
  </si>
  <si>
    <t>manuel.corbin@wanadoo.fr</t>
  </si>
  <si>
    <t>LECHAT Timéo</t>
  </si>
  <si>
    <t>19 chemin de la Martinière</t>
  </si>
  <si>
    <t>jessica.steeve@laposte.net</t>
  </si>
  <si>
    <t>GUIL</t>
  </si>
  <si>
    <t>Noe</t>
  </si>
  <si>
    <t>GUIL Noe</t>
  </si>
  <si>
    <t>16 rue des Libellules</t>
  </si>
  <si>
    <t>alecureuil@hotmail.fr</t>
  </si>
  <si>
    <t>HERISSE</t>
  </si>
  <si>
    <t>HERISSE Celian</t>
  </si>
  <si>
    <t>NOYEN SUR SARTHE</t>
  </si>
  <si>
    <t>32 rue du Maréchal Joffre</t>
  </si>
  <si>
    <t>audrey.serelle@laposte.net</t>
  </si>
  <si>
    <t>CLEDIC</t>
  </si>
  <si>
    <t>CLEDIC Kenzo</t>
  </si>
  <si>
    <t>17 rue Maurice Lochu</t>
  </si>
  <si>
    <t>valie1@orange.fr</t>
  </si>
  <si>
    <t>HERON</t>
  </si>
  <si>
    <t>Celestin</t>
  </si>
  <si>
    <t>HERON Celestin</t>
  </si>
  <si>
    <t>2 Rue du Jardinet</t>
  </si>
  <si>
    <t>neigerousset@gmail.com</t>
  </si>
  <si>
    <t>DUPLAISIS</t>
  </si>
  <si>
    <t>Ariane</t>
  </si>
  <si>
    <t>DUPLAISIS Ariane</t>
  </si>
  <si>
    <t>91 rue du Villaret</t>
  </si>
  <si>
    <t>melina.duplaisis@gmail.com</t>
  </si>
  <si>
    <t>Elie</t>
  </si>
  <si>
    <t>DUPLAISIS Elie</t>
  </si>
  <si>
    <t>GOUSSET BEAUDOUX</t>
  </si>
  <si>
    <t>Tyméo</t>
  </si>
  <si>
    <t>GOUSSET BEAUDOUX Tyméo</t>
  </si>
  <si>
    <t>101 rue Joachim Du Bellay</t>
  </si>
  <si>
    <t>sgmgbsgmgb@gmail.com</t>
  </si>
  <si>
    <t>MOREAU Alexis</t>
  </si>
  <si>
    <t>12 rue du panorama</t>
  </si>
  <si>
    <t>alexmor72350@gmail.com</t>
  </si>
  <si>
    <t>ERB</t>
  </si>
  <si>
    <t>ERB Gaspard</t>
  </si>
  <si>
    <t>La Chevalerie</t>
  </si>
  <si>
    <t>06-33-13-34-72</t>
  </si>
  <si>
    <t>anais.saussereau@laposte.net</t>
  </si>
  <si>
    <t>BROUTE</t>
  </si>
  <si>
    <t>Thymeo</t>
  </si>
  <si>
    <t>BROUTE Thymeo</t>
  </si>
  <si>
    <t>Téloché</t>
  </si>
  <si>
    <t>514 chemin du beury</t>
  </si>
  <si>
    <t>jerome.laetitia0406@hotmail.com</t>
  </si>
  <si>
    <t>MORANCAIS</t>
  </si>
  <si>
    <t>MORANCAIS Timeo</t>
  </si>
  <si>
    <t>25 T RUE DE LA FUIE</t>
  </si>
  <si>
    <t>nat251080@gmail.com</t>
  </si>
  <si>
    <t>Marley</t>
  </si>
  <si>
    <t>PISSOT Marley</t>
  </si>
  <si>
    <t>22 RESIDENCE DU COTEAU</t>
  </si>
  <si>
    <t>dahuronsylvie@orange.fr</t>
  </si>
  <si>
    <t>VELAY</t>
  </si>
  <si>
    <t>VELAY Sasha</t>
  </si>
  <si>
    <t>CHATEAU L'HERMITAGE</t>
  </si>
  <si>
    <t>7 ROUTE DU PONT</t>
  </si>
  <si>
    <t>perrine.esthetic@orange.fr</t>
  </si>
  <si>
    <t>MONNERAUD SAUVAGE</t>
  </si>
  <si>
    <t>Manzon</t>
  </si>
  <si>
    <t>MONNERAUD SAUVAGE Manzon</t>
  </si>
  <si>
    <t>SAINT-JEAN-DU-BOIS</t>
  </si>
  <si>
    <t>1 rue René olivier</t>
  </si>
  <si>
    <t>alisonsauvage@hotmail.fr</t>
  </si>
  <si>
    <t>BREGEON</t>
  </si>
  <si>
    <t>BREGEON Noam</t>
  </si>
  <si>
    <t>12 bis rue de noyen</t>
  </si>
  <si>
    <t>bregeon.fayet@outlook.fr</t>
  </si>
  <si>
    <t>CADALEN</t>
  </si>
  <si>
    <t>CADALEN Mathis</t>
  </si>
  <si>
    <t>14 rue des trois chênes</t>
  </si>
  <si>
    <t>amelie2112@hotmail.fr</t>
  </si>
  <si>
    <t>GAUTELIER Mathis</t>
  </si>
  <si>
    <t>FERCé-SUR-SARTHE</t>
  </si>
  <si>
    <t>01 le moulin de medmanche</t>
  </si>
  <si>
    <t>GALLIENNE</t>
  </si>
  <si>
    <t>Ilan</t>
  </si>
  <si>
    <t>GALLIENNE Ilan</t>
  </si>
  <si>
    <t xml:space="preserve">5 rue de la pinede </t>
  </si>
  <si>
    <t>emilie.gallienne@gmail.com</t>
  </si>
  <si>
    <t>LEMONNIER Enzo</t>
  </si>
  <si>
    <t>Mezieres sur ponthouin</t>
  </si>
  <si>
    <t>.</t>
  </si>
  <si>
    <t>La petite prévellerie</t>
  </si>
  <si>
    <t>06.50.4811.08</t>
  </si>
  <si>
    <t>virginie.monnier18@gmail.com</t>
  </si>
  <si>
    <t>Romie</t>
  </si>
  <si>
    <t>PORTIER Romie</t>
  </si>
  <si>
    <t>Mezieres sur Ponthouin</t>
  </si>
  <si>
    <t>La Bruyere</t>
  </si>
  <si>
    <t>06.58.02.64.83</t>
  </si>
  <si>
    <t>dimitri.portier@laposte.net</t>
  </si>
  <si>
    <t>GAIGNON</t>
  </si>
  <si>
    <t>GAIGNON Lucas</t>
  </si>
  <si>
    <t>Ballon Saint Mars</t>
  </si>
  <si>
    <t>Le bois Thouars</t>
  </si>
  <si>
    <t>06.24.20.02.03</t>
  </si>
  <si>
    <t>laetitiacoudray08@gmail.com</t>
  </si>
  <si>
    <t>WITTEVERT</t>
  </si>
  <si>
    <t>Kéan</t>
  </si>
  <si>
    <t>WITTEVERT Kéan</t>
  </si>
  <si>
    <t>15 rue du Bel air</t>
  </si>
  <si>
    <t>adriana.wittevert@sfr.fr</t>
  </si>
  <si>
    <t>LARCHER</t>
  </si>
  <si>
    <t>Yilan</t>
  </si>
  <si>
    <t>LARCHER Yilan</t>
  </si>
  <si>
    <t>2 Bis Rue Montbarbet</t>
  </si>
  <si>
    <t>07 88 34 05 37</t>
  </si>
  <si>
    <t>larcher.anthony@gmail.com</t>
  </si>
  <si>
    <t>JAMROZ</t>
  </si>
  <si>
    <t>JAMROZ Léo</t>
  </si>
  <si>
    <t>20 bis boulevard gambetta</t>
  </si>
  <si>
    <t>veronique-a@hotmail.fr</t>
  </si>
  <si>
    <t>BABIN</t>
  </si>
  <si>
    <t>BABIN Louis</t>
  </si>
  <si>
    <t>25 rue de Saint germain</t>
  </si>
  <si>
    <t>babin.maud@sfr.fr</t>
  </si>
  <si>
    <t>12 rue du Panorama</t>
  </si>
  <si>
    <t>angelique.planchette@gmail.com</t>
  </si>
  <si>
    <t>DARBINYAN</t>
  </si>
  <si>
    <t>Julietta</t>
  </si>
  <si>
    <t>DARBINYAN Julietta</t>
  </si>
  <si>
    <t>15 Bis Rue de Constantine</t>
  </si>
  <si>
    <t>07 66 46 15 51</t>
  </si>
  <si>
    <t>sedaminasyan109@gmail.com</t>
  </si>
  <si>
    <t>CORDEAU</t>
  </si>
  <si>
    <t>CORDEAU Alexis</t>
  </si>
  <si>
    <t>TEILLÉ</t>
  </si>
  <si>
    <t>Lieu-dit Le Grand Bargé</t>
  </si>
  <si>
    <t>adeline.cordeau@orange.fr</t>
  </si>
  <si>
    <t>TESSIER</t>
  </si>
  <si>
    <t>Kessy</t>
  </si>
  <si>
    <t>TESSIER Kessy</t>
  </si>
  <si>
    <t>BESSE Sur BRAYE</t>
  </si>
  <si>
    <t>14 Rue Léo Délibes</t>
  </si>
  <si>
    <t>06-82-97-56-77</t>
  </si>
  <si>
    <t>mathou7233@hotmail.fr</t>
  </si>
  <si>
    <t>MENLAIKHAF</t>
  </si>
  <si>
    <t>MENLAIKHAF Léo</t>
  </si>
  <si>
    <t>6 rue du Vicariat</t>
  </si>
  <si>
    <t>06 75 96 91 54</t>
  </si>
  <si>
    <t>menlaikhaf-kamel@hotmail.fr</t>
  </si>
  <si>
    <t>LUCAS</t>
  </si>
  <si>
    <t>LUCAS Lilou</t>
  </si>
  <si>
    <t>Avoise</t>
  </si>
  <si>
    <t>2 rue du Port</t>
  </si>
  <si>
    <t>06 43 97 01 50</t>
  </si>
  <si>
    <t>boucherie.lucas@gmail.com</t>
  </si>
  <si>
    <t>KERLEAU LEMARIOUX</t>
  </si>
  <si>
    <t>Kenjy</t>
  </si>
  <si>
    <t>KERLEAU LEMARIOUX Kenjy</t>
  </si>
  <si>
    <t>136 TER rue du Maréchal Leclerc</t>
  </si>
  <si>
    <t>benanais17@gmail.com</t>
  </si>
  <si>
    <t>VANBUTSEL Ines</t>
  </si>
  <si>
    <t>6 rue des surgettières</t>
  </si>
  <si>
    <t>cynthia.bourg1982@gmail.com</t>
  </si>
  <si>
    <t>LELIEVRE Yael</t>
  </si>
  <si>
    <t>8  allée des promenades</t>
  </si>
  <si>
    <t>lelievrebruno9@gmail.com</t>
  </si>
  <si>
    <t>PEAN</t>
  </si>
  <si>
    <t>PEAN Ethan</t>
  </si>
  <si>
    <t>295 route des Beucheries</t>
  </si>
  <si>
    <t>thierrydavidustt@free.fr</t>
  </si>
  <si>
    <t>MABILLE</t>
  </si>
  <si>
    <t>MABILLE Diego</t>
  </si>
  <si>
    <t>1 Impasse du bois Bourdon</t>
  </si>
  <si>
    <t>leslie.boulay@laposte.net</t>
  </si>
  <si>
    <t>SHEVCHENKO</t>
  </si>
  <si>
    <t>Marc</t>
  </si>
  <si>
    <t>SHEVCHENKO Marc</t>
  </si>
  <si>
    <t>55 rue Ledru Rollin</t>
  </si>
  <si>
    <t>tania_270285@yahoo.fr</t>
  </si>
  <si>
    <t>LOYER</t>
  </si>
  <si>
    <t>Ashton</t>
  </si>
  <si>
    <t>LOYER Ashton</t>
  </si>
  <si>
    <t xml:space="preserve">8 rue Auguste Lemercier </t>
  </si>
  <si>
    <t>amandiner89@gmail.com</t>
  </si>
  <si>
    <t>Léopaul</t>
  </si>
  <si>
    <t>KINDROZ Léopaul</t>
  </si>
  <si>
    <t>105 Ter rue du Docteur Godard</t>
  </si>
  <si>
    <t>BOUL PROVOST</t>
  </si>
  <si>
    <t>BOUL PROVOST Pierre</t>
  </si>
  <si>
    <t>22 rue de torcé</t>
  </si>
  <si>
    <t>boul.stephane@orange.fr</t>
  </si>
  <si>
    <t>GODEFROY</t>
  </si>
  <si>
    <t>GODEFROY Paul</t>
  </si>
  <si>
    <t>2 ter rue de la perrière</t>
  </si>
  <si>
    <t>godefroy.so@orange.fr</t>
  </si>
  <si>
    <t>DENIAU RODRIGUES</t>
  </si>
  <si>
    <t>DENIAU RODRIGUES Alban</t>
  </si>
  <si>
    <t>7 allée de Charot</t>
  </si>
  <si>
    <t>emilie.deniau@laposte.net</t>
  </si>
  <si>
    <t>DENIAU RODRIGUES Thomas</t>
  </si>
  <si>
    <t>DUPIN Louis</t>
  </si>
  <si>
    <t>5 impasse Louis Cassin</t>
  </si>
  <si>
    <t>emilie.demas@gmail.com</t>
  </si>
  <si>
    <t>FROGER Loris</t>
  </si>
  <si>
    <t>4 Cour de l'Hopital</t>
  </si>
  <si>
    <t>dimetophe1@gmail.com</t>
  </si>
  <si>
    <t>SORON</t>
  </si>
  <si>
    <t>Maywenn</t>
  </si>
  <si>
    <t>SORON Maywenn</t>
  </si>
  <si>
    <t>3 rue du Pré</t>
  </si>
  <si>
    <t>leury97200@gmail.com</t>
  </si>
  <si>
    <t>LUCAS Nolan</t>
  </si>
  <si>
    <t>7 Rue des Jonquilles</t>
  </si>
  <si>
    <t>matheoregnardlucas@gmail.com</t>
  </si>
  <si>
    <t>AGARD</t>
  </si>
  <si>
    <t>AGARD Arthur</t>
  </si>
  <si>
    <t>Saint Mars la Brière</t>
  </si>
  <si>
    <t>3 impasse Lorraine Dietrich</t>
  </si>
  <si>
    <t>emilie-daubert@orange.fr</t>
  </si>
  <si>
    <t>ANGUE</t>
  </si>
  <si>
    <t>ANGUE Arsène</t>
  </si>
  <si>
    <t>98 impasse de l'abbaye</t>
  </si>
  <si>
    <t>anais.duvernay@gmail.com</t>
  </si>
  <si>
    <t>ANGUE Ruben</t>
  </si>
  <si>
    <t>BARZILAI</t>
  </si>
  <si>
    <t>BARZILAI Gabin</t>
  </si>
  <si>
    <t>20 rue de la girarderie</t>
  </si>
  <si>
    <t>fanny1461@hotmail.fr</t>
  </si>
  <si>
    <t>BEURIER</t>
  </si>
  <si>
    <t>BEURIER Louison</t>
  </si>
  <si>
    <t>BOUTTIER Maxence</t>
  </si>
  <si>
    <t>Champagne</t>
  </si>
  <si>
    <t>50 impasse du pic vert</t>
  </si>
  <si>
    <t>cyril.bouttier@gmail.com</t>
  </si>
  <si>
    <t>PEZANT</t>
  </si>
  <si>
    <t>PEZANT Alicia</t>
  </si>
  <si>
    <t>11 Rue des Castilles</t>
  </si>
  <si>
    <t>pezant-angelo@sfr.fr</t>
  </si>
  <si>
    <t>COMBEBIAC</t>
  </si>
  <si>
    <t>COMBEBIAC Nolan</t>
  </si>
  <si>
    <t>3 allée de la croix martin</t>
  </si>
  <si>
    <t>chouteauadeline5@gmail.com</t>
  </si>
  <si>
    <t>DEBUIRE</t>
  </si>
  <si>
    <t>DEBUIRE Charly</t>
  </si>
  <si>
    <t>1723 route des bas chatons</t>
  </si>
  <si>
    <t>flavy.debuire@free.fr</t>
  </si>
  <si>
    <t>EPINEAU</t>
  </si>
  <si>
    <t>Keytan</t>
  </si>
  <si>
    <t>EPINEAU Keytan</t>
  </si>
  <si>
    <t>8 chemin des gallets</t>
  </si>
  <si>
    <t>angk72@hotmail.fr</t>
  </si>
  <si>
    <t>Lina</t>
  </si>
  <si>
    <t>GEFFRAY Lina</t>
  </si>
  <si>
    <t xml:space="preserve">Saint Mars la Brière </t>
  </si>
  <si>
    <t>27 rue Roger Verdier</t>
  </si>
  <si>
    <t>cha.guillot@gmail.com</t>
  </si>
  <si>
    <t>HÉRISSÉ</t>
  </si>
  <si>
    <t>HÉRISSÉ Lucas</t>
  </si>
  <si>
    <t>38A route de la Californie</t>
  </si>
  <si>
    <t>mathildejarno@gmail.com</t>
  </si>
  <si>
    <t>KERRAND</t>
  </si>
  <si>
    <t>KERRAND Nathan</t>
  </si>
  <si>
    <t>9 impasse des Chênes</t>
  </si>
  <si>
    <t>julien.kerrand@sfr.fr</t>
  </si>
  <si>
    <t>KORNETSKY</t>
  </si>
  <si>
    <t>KORNETSKY Clément</t>
  </si>
  <si>
    <t>96 bis route de la cointise</t>
  </si>
  <si>
    <t>fred-kornetzky@hotmail.fr</t>
  </si>
  <si>
    <t>KORNETSKY Gabriel</t>
  </si>
  <si>
    <t>SERPIN</t>
  </si>
  <si>
    <t>SERPIN Timothée</t>
  </si>
  <si>
    <t>4 allée Alain Mimoun</t>
  </si>
  <si>
    <t>claire.cislo@hotmail.com</t>
  </si>
  <si>
    <t>XAVIER</t>
  </si>
  <si>
    <t>XAVIER Chloé</t>
  </si>
  <si>
    <t>3 impasse bellevue</t>
  </si>
  <si>
    <t>carlos-xavier72560@gmail.com</t>
  </si>
  <si>
    <t>BRINDEAU COEURET</t>
  </si>
  <si>
    <t>BRINDEAU COEURET Gabin</t>
  </si>
  <si>
    <t>131 chemin des Rochers</t>
  </si>
  <si>
    <t>jbrindeau@gmail.com</t>
  </si>
  <si>
    <t>LANGIN</t>
  </si>
  <si>
    <t>LANGIN Lenny</t>
  </si>
  <si>
    <t>3509 route de la morinière</t>
  </si>
  <si>
    <t>gelan23@hotmail.fr</t>
  </si>
  <si>
    <t>DENOUAL</t>
  </si>
  <si>
    <t>DENOUAL Gabin</t>
  </si>
  <si>
    <t>38 rue des Ecoles</t>
  </si>
  <si>
    <t>eddy.claire@hotmail.fr</t>
  </si>
  <si>
    <t>FOURNIER Martin</t>
  </si>
  <si>
    <t>138 Chemin de la Croix Blanche</t>
  </si>
  <si>
    <t>dgils72@gmail.com</t>
  </si>
  <si>
    <t>CORDIER</t>
  </si>
  <si>
    <t>Eloana</t>
  </si>
  <si>
    <t>CORDIER Eloana</t>
  </si>
  <si>
    <t>108 chemin de la Bulassière</t>
  </si>
  <si>
    <t>bagnis.yoann26@gmail.com</t>
  </si>
  <si>
    <t>Le grand Beaudouin</t>
  </si>
  <si>
    <t>PERRIN</t>
  </si>
  <si>
    <t>PERRIN Pierre</t>
  </si>
  <si>
    <t>Les Bruyères</t>
  </si>
  <si>
    <t>fanch82@gmail.com</t>
  </si>
  <si>
    <t>DAVID Hugo</t>
  </si>
  <si>
    <t>Sillé le Philippe</t>
  </si>
  <si>
    <t>5 rue de Montaigu</t>
  </si>
  <si>
    <t>hemanaco@gmail.com</t>
  </si>
  <si>
    <t>CHAMPION</t>
  </si>
  <si>
    <t>CHAMPION Maël</t>
  </si>
  <si>
    <t>Savigné l'evêque</t>
  </si>
  <si>
    <t>1A rue de la Pelouse</t>
  </si>
  <si>
    <t>melanieguillard7289@gmail.com</t>
  </si>
  <si>
    <t>SCHOLASTIQUE</t>
  </si>
  <si>
    <t>SCHOLASTIQUE Elijah</t>
  </si>
  <si>
    <t>lieu dit Beaulieu 1091, route de Paren</t>
  </si>
  <si>
    <t>scholastique.laurianne@gmail.com</t>
  </si>
  <si>
    <t>PESSON</t>
  </si>
  <si>
    <t>PESSON Sacha</t>
  </si>
  <si>
    <t xml:space="preserve">18 chemin du feu </t>
  </si>
  <si>
    <t>nohlora@hotmail.fr</t>
  </si>
  <si>
    <t>MAUBLANC</t>
  </si>
  <si>
    <t>Milan</t>
  </si>
  <si>
    <t>MAUBLANC Milan</t>
  </si>
  <si>
    <t>Brette-Les-Pins</t>
  </si>
  <si>
    <t>38, Rue des Sittelles</t>
  </si>
  <si>
    <t>maublancpaul@gmail.com</t>
  </si>
  <si>
    <t>LE DAIN Gaspard</t>
  </si>
  <si>
    <t>Saint-Ouen-en- Champagne</t>
  </si>
  <si>
    <t>AGEORGES</t>
  </si>
  <si>
    <t>James</t>
  </si>
  <si>
    <t>AGEORGES James</t>
  </si>
  <si>
    <t>Ballon-saint mars</t>
  </si>
  <si>
    <t>10 rue de l'europe</t>
  </si>
  <si>
    <t>jimmyageorges@sfr.fr</t>
  </si>
  <si>
    <t>VIGNOLLE</t>
  </si>
  <si>
    <t>VIGNOLLE Kylian</t>
  </si>
  <si>
    <t>Saint Rémy de sillé</t>
  </si>
  <si>
    <t>25, rue des Buchettes</t>
  </si>
  <si>
    <t>k2776894@gmail.com</t>
  </si>
  <si>
    <t>VADÉ</t>
  </si>
  <si>
    <t>VADÉ Marin</t>
  </si>
  <si>
    <t>Bernay Neuvy en Champagne</t>
  </si>
  <si>
    <t>Le Busson, 650 chemin du Busson</t>
  </si>
  <si>
    <t>passelande_angelique@yahoo.fr</t>
  </si>
  <si>
    <t>DEUMIER</t>
  </si>
  <si>
    <t>DEUMIER Cenzo</t>
  </si>
  <si>
    <t>2 rue Gérard Philipe</t>
  </si>
  <si>
    <t>PORTIER Soan</t>
  </si>
  <si>
    <t>6 rue des Chênes verts</t>
  </si>
  <si>
    <t>virginie.portier.72@gmail.com</t>
  </si>
  <si>
    <t>RODRIGUEZ</t>
  </si>
  <si>
    <t>RODRIGUEZ Enzo</t>
  </si>
  <si>
    <t>THORIGNE SUR DUE</t>
  </si>
  <si>
    <t>7 LA BARRE</t>
  </si>
  <si>
    <t>manonprov@gmail.com</t>
  </si>
  <si>
    <t>VIRLOUVET</t>
  </si>
  <si>
    <t>VIRLOUVET Gabriel</t>
  </si>
  <si>
    <t>Melleray</t>
  </si>
  <si>
    <t>La Cormerie</t>
  </si>
  <si>
    <t>j.virlouvet@hotmail.fr</t>
  </si>
  <si>
    <t>MOIREAU</t>
  </si>
  <si>
    <t>Julia</t>
  </si>
  <si>
    <t>MOIREAU Julia</t>
  </si>
  <si>
    <t>1500 Route de Creuse</t>
  </si>
  <si>
    <t>jennifer.benoit1@bbox.fr</t>
  </si>
  <si>
    <t>RIBOT</t>
  </si>
  <si>
    <t>Clara</t>
  </si>
  <si>
    <t>RIBOT Clara</t>
  </si>
  <si>
    <t>25 L'Hommerie</t>
  </si>
  <si>
    <t>L'Hommerie</t>
  </si>
  <si>
    <t>thomas.ttcparigne@gmail.com</t>
  </si>
  <si>
    <t>ESCURAT</t>
  </si>
  <si>
    <t>Thaïs</t>
  </si>
  <si>
    <t>ESCURAT Thaïs</t>
  </si>
  <si>
    <t>Noyant</t>
  </si>
  <si>
    <t>2970 route de la Barberie</t>
  </si>
  <si>
    <t>La Paillaisserie</t>
  </si>
  <si>
    <t>07.69.92.18.51</t>
  </si>
  <si>
    <t>christopheescurat@gmail.com</t>
  </si>
  <si>
    <t>BOURGOIN</t>
  </si>
  <si>
    <t>BOURGOIN Armand</t>
  </si>
  <si>
    <t>16 Route de Plaisance</t>
  </si>
  <si>
    <t>bourgoin.christelle@hotmail.fr</t>
  </si>
  <si>
    <t>DELOUYE</t>
  </si>
  <si>
    <t>DELOUYE Romann</t>
  </si>
  <si>
    <t>81 D1 rue des Bordelières</t>
  </si>
  <si>
    <t>kattis@sfr.fr</t>
  </si>
  <si>
    <t>MARQUIS</t>
  </si>
  <si>
    <t>MARQUIS Gabin</t>
  </si>
  <si>
    <t>CHAMPLEUR</t>
  </si>
  <si>
    <t>18 rue du stade</t>
  </si>
  <si>
    <t>lilian.marquis@sfr.fr</t>
  </si>
  <si>
    <t>GOETHAL</t>
  </si>
  <si>
    <t>GOETHAL Gabriel</t>
  </si>
  <si>
    <t>BOULAY LES IFS</t>
  </si>
  <si>
    <t>3 la pelleraie</t>
  </si>
  <si>
    <t>sylvie.godard2908@orange.fr</t>
  </si>
  <si>
    <t>Tony</t>
  </si>
  <si>
    <t>MASSON Tony</t>
  </si>
  <si>
    <t>11 route du haut éclair</t>
  </si>
  <si>
    <t>charlotte.tony94@gmail.com</t>
  </si>
  <si>
    <t>POISSONNET</t>
  </si>
  <si>
    <t>POISSONNET Noé</t>
  </si>
  <si>
    <t>HESLOUP</t>
  </si>
  <si>
    <t>51 route de moulin le carbonnel</t>
  </si>
  <si>
    <t>opheliejarry04@gmail.com</t>
  </si>
  <si>
    <t>GAUTIER Emilia</t>
  </si>
  <si>
    <t>SAINT PATERNE LE CHEVAIN</t>
  </si>
  <si>
    <t>4 les Brosses</t>
  </si>
  <si>
    <t>fredericgautier22@yahoo.fr</t>
  </si>
  <si>
    <t>CLAUS</t>
  </si>
  <si>
    <t>CLAUS Eden</t>
  </si>
  <si>
    <t>CERISE</t>
  </si>
  <si>
    <t>7 rue du pont de Londeau</t>
  </si>
  <si>
    <t>herrero.elisabeth08@gmail.com</t>
  </si>
  <si>
    <t>DUGUE</t>
  </si>
  <si>
    <t>DUGUE Tom</t>
  </si>
  <si>
    <t>St PATERNE</t>
  </si>
  <si>
    <t>25 rue des pommiers</t>
  </si>
  <si>
    <t>duguemelanie.md@gmail.com</t>
  </si>
  <si>
    <t>RAMEAUX</t>
  </si>
  <si>
    <t>Léo-Paul</t>
  </si>
  <si>
    <t>RAMEAUX Léo-Paul</t>
  </si>
  <si>
    <t>GESNES LE GANDELIN</t>
  </si>
  <si>
    <t>4 impasse du méridien</t>
  </si>
  <si>
    <t>johnrameaux@yahoo.fr</t>
  </si>
  <si>
    <t>MORESCHI</t>
  </si>
  <si>
    <t>Ilario</t>
  </si>
  <si>
    <t>MORESCHI Ilario</t>
  </si>
  <si>
    <t>RAVIGNY</t>
  </si>
  <si>
    <t>La Tourasnière</t>
  </si>
  <si>
    <t>moreschikevinaurore@gmail.com</t>
  </si>
  <si>
    <t>LE PRIOL</t>
  </si>
  <si>
    <t>LE PRIOL Liam</t>
  </si>
  <si>
    <t>7 rue du Gouléard</t>
  </si>
  <si>
    <t>06 67 01 15 57</t>
  </si>
  <si>
    <t>corinne.valomet@gmail.com</t>
  </si>
  <si>
    <t>PAVIN</t>
  </si>
  <si>
    <t>PAVIN Maxence</t>
  </si>
  <si>
    <t>22 rue Marcel Pagnol</t>
  </si>
  <si>
    <t>06 08 34 00 88</t>
  </si>
  <si>
    <t>daglaetitia@yahoo.fr</t>
  </si>
  <si>
    <t>Tylan</t>
  </si>
  <si>
    <t>GRONDIN Tylan</t>
  </si>
  <si>
    <t xml:space="preserve">1 bis rue de la tranquilité </t>
  </si>
  <si>
    <t>clairlasseur@orange.fr</t>
  </si>
  <si>
    <t>LANDEAU</t>
  </si>
  <si>
    <t>LANDEAU Maxime</t>
  </si>
  <si>
    <t xml:space="preserve">11 impasse des étamines </t>
  </si>
  <si>
    <t>taussig.laure@orange.fr</t>
  </si>
  <si>
    <t>LAMARRE</t>
  </si>
  <si>
    <t>LAMARRE Jules</t>
  </si>
  <si>
    <t>21 Rue Victoria</t>
  </si>
  <si>
    <t>seblam72@gmail.com</t>
  </si>
  <si>
    <t>DENIS Jules</t>
  </si>
  <si>
    <t>Fay</t>
  </si>
  <si>
    <t>289 Route du Bon Dieu Noir</t>
  </si>
  <si>
    <t>06 17 81 11 40</t>
  </si>
  <si>
    <t>sonia.grasteau@yahoo.fr</t>
  </si>
  <si>
    <t>BERTON</t>
  </si>
  <si>
    <t>Emilio</t>
  </si>
  <si>
    <t>BERTON Emilio</t>
  </si>
  <si>
    <t>JUPILLES</t>
  </si>
  <si>
    <t xml:space="preserve">12 La Loge </t>
  </si>
  <si>
    <t>bertonalex2@yahoo.fr</t>
  </si>
  <si>
    <t>Élouan</t>
  </si>
  <si>
    <t>MOREAU Élouan</t>
  </si>
  <si>
    <t>32 rue du Général Dunlap</t>
  </si>
  <si>
    <t>adelineseb72@live.fr</t>
  </si>
  <si>
    <t>VIETTE</t>
  </si>
  <si>
    <t>VIETTE Rafaël</t>
  </si>
  <si>
    <t>Les Guyotteries</t>
  </si>
  <si>
    <t>anthony.viette@outlook.fr</t>
  </si>
  <si>
    <t>MARIE-OLIVIER</t>
  </si>
  <si>
    <t>Batiste</t>
  </si>
  <si>
    <t>MARIE-OLIVIER Batiste</t>
  </si>
  <si>
    <t>01 Rue de Londres</t>
  </si>
  <si>
    <t>06 66 19 16 86</t>
  </si>
  <si>
    <t>kevinmarie51@gmail.com</t>
  </si>
  <si>
    <t>MBEIBAMA</t>
  </si>
  <si>
    <t>Gérémi</t>
  </si>
  <si>
    <t>MBEIBAMA Gérémi</t>
  </si>
  <si>
    <t>20 La Lande de Luère</t>
  </si>
  <si>
    <t>La Lande de Luère</t>
  </si>
  <si>
    <t>COUTON</t>
  </si>
  <si>
    <t>COUTON Timéo</t>
  </si>
  <si>
    <t>2 Ter Rue du Plessis</t>
  </si>
  <si>
    <t>06 83 82 34 37</t>
  </si>
  <si>
    <t>nathaliecouton@sfr.fr</t>
  </si>
  <si>
    <t>14 chemin de Bel Air</t>
  </si>
  <si>
    <t>c.dubois72210@laposte.net</t>
  </si>
  <si>
    <t>PERRIER</t>
  </si>
  <si>
    <t>Mayron</t>
  </si>
  <si>
    <t>PERRIER Mayron</t>
  </si>
  <si>
    <t>BRIER Nathan</t>
  </si>
  <si>
    <t>7 RUE DES PRUNIERS</t>
  </si>
  <si>
    <t>mikaetpam772330@gmail.com</t>
  </si>
  <si>
    <t>RACHET</t>
  </si>
  <si>
    <t>RACHET Sacha</t>
  </si>
  <si>
    <t>LIGRON</t>
  </si>
  <si>
    <t>L' Etoile</t>
  </si>
  <si>
    <t>jennigaudin7@gmail.com</t>
  </si>
  <si>
    <t>GAJOWKA</t>
  </si>
  <si>
    <t>GAJOWKA Ania</t>
  </si>
  <si>
    <t>46 Rue Henri Dunant</t>
  </si>
  <si>
    <t>06 85 05 15 25</t>
  </si>
  <si>
    <t>auroremaroquin@gmail.com</t>
  </si>
  <si>
    <t>LUNETEAU</t>
  </si>
  <si>
    <t>LUNETEAU Paul</t>
  </si>
  <si>
    <t>3 lieu dit l'Hachet</t>
  </si>
  <si>
    <t>benjamin.luneteau@gmail.com</t>
  </si>
  <si>
    <t>GUINDO</t>
  </si>
  <si>
    <t>Hamadoun</t>
  </si>
  <si>
    <t>GUINDO Hamadoun</t>
  </si>
  <si>
    <t>5 RUE DES ARUMS</t>
  </si>
  <si>
    <t>guindo.oumar@gmail.com</t>
  </si>
  <si>
    <t>BUNCE</t>
  </si>
  <si>
    <t>Evie</t>
  </si>
  <si>
    <t>BUNCE Evie</t>
  </si>
  <si>
    <t>9 rue Mansart</t>
  </si>
  <si>
    <t>janinegr@yahoo.com</t>
  </si>
  <si>
    <t>JOSSÉ</t>
  </si>
  <si>
    <t>JOSSÉ Louison</t>
  </si>
  <si>
    <t>Parennes</t>
  </si>
  <si>
    <t>3, lieu-dit les Morinières</t>
  </si>
  <si>
    <t>nathaden@wanadoo.fr</t>
  </si>
  <si>
    <t>BARRÉ</t>
  </si>
  <si>
    <t>BARRÉ Léo</t>
  </si>
  <si>
    <t>la Basse Lande</t>
  </si>
  <si>
    <t>melodie.ballon@laposte.net</t>
  </si>
  <si>
    <t>BROSSIER</t>
  </si>
  <si>
    <t>BROSSIER Maxime</t>
  </si>
  <si>
    <t>34 allée de la Beslinière</t>
  </si>
  <si>
    <t>tournelle@gmail.com</t>
  </si>
  <si>
    <t>TOURNELLE-BEYER</t>
  </si>
  <si>
    <t>TOURNELLE-BEYER Léo</t>
  </si>
  <si>
    <t>Mont Saint Jean</t>
  </si>
  <si>
    <t>6, place de l'Eglise</t>
  </si>
  <si>
    <t xml:space="preserve">06 25 16 75 66 </t>
  </si>
  <si>
    <t>natacha.beyer@sfr.fr</t>
  </si>
  <si>
    <t>GRASSET</t>
  </si>
  <si>
    <t>GRASSET Enzo</t>
  </si>
  <si>
    <t>2 rue de Bellevue</t>
  </si>
  <si>
    <t>virginie.gassot@sfr.fr</t>
  </si>
  <si>
    <t>DUBOST</t>
  </si>
  <si>
    <t>Maelan</t>
  </si>
  <si>
    <t>DUBOST Maelan</t>
  </si>
  <si>
    <t>Neuvillette En Charnie</t>
  </si>
  <si>
    <t>1,rue de Parennes</t>
  </si>
  <si>
    <t>michael-dubost@orange.fr</t>
  </si>
  <si>
    <t>COSSON</t>
  </si>
  <si>
    <t>Hortense</t>
  </si>
  <si>
    <t>COSSON Hortense</t>
  </si>
  <si>
    <t>Fresnay sur Sarthe</t>
  </si>
  <si>
    <t>3 rue Maurice Bri</t>
  </si>
  <si>
    <t>3, rue Maurice Brianchon</t>
  </si>
  <si>
    <t>cossonhortense@gmail.com</t>
  </si>
  <si>
    <t>FIRMIN</t>
  </si>
  <si>
    <t>FIRMIN Zoé</t>
  </si>
  <si>
    <t>Pezé le robert</t>
  </si>
  <si>
    <t>4 lieu dit Monsoleil</t>
  </si>
  <si>
    <t>emilie.firmin@sfr.fr</t>
  </si>
  <si>
    <t>BEAUMONT</t>
  </si>
  <si>
    <t>BEAUMONT Timéo</t>
  </si>
  <si>
    <t>la ferté bernard</t>
  </si>
  <si>
    <t>29 bis rue des calots</t>
  </si>
  <si>
    <t>06 95 84 61 42</t>
  </si>
  <si>
    <t>paulinetopaloglou@yahoo.fr</t>
  </si>
  <si>
    <t>SELI</t>
  </si>
  <si>
    <t>SELI Mathéo</t>
  </si>
  <si>
    <t>Brulon</t>
  </si>
  <si>
    <t>5 Rue des Myosotis</t>
  </si>
  <si>
    <t>didier.seli@orange.fr</t>
  </si>
  <si>
    <t>CHAMBEAU</t>
  </si>
  <si>
    <t>CHAMBEAU Lilian</t>
  </si>
  <si>
    <t>Sablé Sur Sarthe</t>
  </si>
  <si>
    <t>12 Rue Fleury sur Orne</t>
  </si>
  <si>
    <t>mylene72301@hotmail.fr</t>
  </si>
  <si>
    <t>FROGER Timeo</t>
  </si>
  <si>
    <t>le Bourg</t>
  </si>
  <si>
    <t>KOHLER</t>
  </si>
  <si>
    <t>KOHLER Malo</t>
  </si>
  <si>
    <t>777 route des cormiers</t>
  </si>
  <si>
    <t>Emily</t>
  </si>
  <si>
    <t>DEUNETTE Emily</t>
  </si>
  <si>
    <t>23 rue de la motte féodale</t>
  </si>
  <si>
    <t>VALIENNE</t>
  </si>
  <si>
    <t>Ninon</t>
  </si>
  <si>
    <t>VALIENNE Ninon</t>
  </si>
  <si>
    <t xml:space="preserve">16 allée de la renardière </t>
  </si>
  <si>
    <t>benjamin.valienne82@gmail.fr</t>
  </si>
  <si>
    <t>VALIENNE Anatole</t>
  </si>
  <si>
    <t>benjamin.vallienne82@gmail.com</t>
  </si>
  <si>
    <t>MENARD Gaël</t>
  </si>
  <si>
    <t>Ruillé</t>
  </si>
  <si>
    <t>9,rue André Pineau</t>
  </si>
  <si>
    <t>menardgael4@gmail.com</t>
  </si>
  <si>
    <t>DUBOIS Elina</t>
  </si>
  <si>
    <t>06 03 03 81 83</t>
  </si>
  <si>
    <t>laudren@hotmail.fr</t>
  </si>
  <si>
    <t>Youhenn</t>
  </si>
  <si>
    <t>SABRE Youhenn</t>
  </si>
  <si>
    <t>Guécelard</t>
  </si>
  <si>
    <t>7 Allée du Rhonne</t>
  </si>
  <si>
    <t>07 87 16 64 47</t>
  </si>
  <si>
    <t>07 86 87 59 02</t>
  </si>
  <si>
    <t>Margaux</t>
  </si>
  <si>
    <t>GIRARD Margaux</t>
  </si>
  <si>
    <t>12 ruelle du Pont</t>
  </si>
  <si>
    <t>MAIN</t>
  </si>
  <si>
    <t>MAIN Maxence</t>
  </si>
  <si>
    <t>17 rue du Val de Loir</t>
  </si>
  <si>
    <t>julien.main@hotmail.fr</t>
  </si>
  <si>
    <t>WARRAGH</t>
  </si>
  <si>
    <t>Selim</t>
  </si>
  <si>
    <t>WARRAGH Selim</t>
  </si>
  <si>
    <t>5 Rue Arletty</t>
  </si>
  <si>
    <t>hamza.warragh@gmail.com</t>
  </si>
  <si>
    <t>ROBINEAU</t>
  </si>
  <si>
    <t>ROBINEAU Martin</t>
  </si>
  <si>
    <t>30 rue de Guillemare</t>
  </si>
  <si>
    <t>flore.rorodriguez@gmail.com</t>
  </si>
  <si>
    <t>OUNADJI</t>
  </si>
  <si>
    <t>Nazim Saber</t>
  </si>
  <si>
    <t>OUNADJI Nazim Saber</t>
  </si>
  <si>
    <t>23 rue des romarins</t>
  </si>
  <si>
    <t>coperdis.dg@gmail.com</t>
  </si>
  <si>
    <t>LAGANT BUSSON</t>
  </si>
  <si>
    <t>LAGANT BUSSON Timeo</t>
  </si>
  <si>
    <t>7 rue des tilleuls</t>
  </si>
  <si>
    <t>kellybusson723@outlook.fr</t>
  </si>
  <si>
    <t>BORRUSO</t>
  </si>
  <si>
    <t>BORRUSO Ilario</t>
  </si>
  <si>
    <t>Louiailes</t>
  </si>
  <si>
    <t>17 rue du 21 janvier</t>
  </si>
  <si>
    <t>07 82 39 53 27</t>
  </si>
  <si>
    <t>simiercharline198521@gmail.com</t>
  </si>
  <si>
    <t>HAMELIN Tristan</t>
  </si>
  <si>
    <t>8 Rue Alphonse Dubois</t>
  </si>
  <si>
    <t>06 29 77 86 06</t>
  </si>
  <si>
    <t>pauline.berroir@neuf.fr</t>
  </si>
  <si>
    <t>REJON</t>
  </si>
  <si>
    <t>REJON Noa</t>
  </si>
  <si>
    <t>Montmirail</t>
  </si>
  <si>
    <t>12 lieudit le champ des claies</t>
  </si>
  <si>
    <t>06 69 42 24 14</t>
  </si>
  <si>
    <t>rejon.r@gmail.com</t>
  </si>
  <si>
    <t>LEGOFF-WAUTERS</t>
  </si>
  <si>
    <t>Malonn</t>
  </si>
  <si>
    <t>LEGOFF-WAUTERS Malonn</t>
  </si>
  <si>
    <t>PIACE</t>
  </si>
  <si>
    <t>2 hameau Saint Léger</t>
  </si>
  <si>
    <t>axellemalonn15@gmail.com</t>
  </si>
  <si>
    <t>MEDA</t>
  </si>
  <si>
    <t>MEDA Kylian</t>
  </si>
  <si>
    <t>Domfront en Champagne</t>
  </si>
  <si>
    <t>14 rue des Ifs</t>
  </si>
  <si>
    <t>kellyboivin@hotmail.com</t>
  </si>
  <si>
    <t>MEDA Ethan</t>
  </si>
  <si>
    <t>Domfront en Chamagne</t>
  </si>
  <si>
    <t>LALOETOE</t>
  </si>
  <si>
    <t>Norainio</t>
  </si>
  <si>
    <t>LALOETOE Norainio</t>
  </si>
  <si>
    <t>Ceton</t>
  </si>
  <si>
    <t>Mecs de glaye</t>
  </si>
  <si>
    <t>mecs-glaye@lamaisonmaternelle.fr</t>
  </si>
  <si>
    <t>SILEBER</t>
  </si>
  <si>
    <t>Ayumi</t>
  </si>
  <si>
    <t>SILEBER Ayumi</t>
  </si>
  <si>
    <t>28 rue Pierre de Gennes</t>
  </si>
  <si>
    <t>sileber-jessica@hotmail.com</t>
  </si>
  <si>
    <t>GOURDIN</t>
  </si>
  <si>
    <t>Maëlya</t>
  </si>
  <si>
    <t>GOURDIN Maëlya</t>
  </si>
  <si>
    <t xml:space="preserve">1 rue des Aulnes </t>
  </si>
  <si>
    <t>gourdin.anthony@laposte.net</t>
  </si>
  <si>
    <t>ROYER Nathan</t>
  </si>
  <si>
    <t>16 rue des 4 Vents</t>
  </si>
  <si>
    <t>fabien.renouard@gmail.com</t>
  </si>
  <si>
    <t>DELMARRE</t>
  </si>
  <si>
    <t>Andréa</t>
  </si>
  <si>
    <t>DELMARRE Andréa</t>
  </si>
  <si>
    <t>St Pierre du Lorouër</t>
  </si>
  <si>
    <t>12 rue de la fontaine</t>
  </si>
  <si>
    <t>tontonguigui35500@hotmail.fr</t>
  </si>
  <si>
    <t>CHAIGNEAU</t>
  </si>
  <si>
    <t>CHAIGNEAU Elie</t>
  </si>
  <si>
    <t>1 la bleinnerie</t>
  </si>
  <si>
    <t>gami@hotmail.fr</t>
  </si>
  <si>
    <t>DAOUD</t>
  </si>
  <si>
    <t>Ilane</t>
  </si>
  <si>
    <t>DAOUD Ilane</t>
  </si>
  <si>
    <t>21 rue de carnac</t>
  </si>
  <si>
    <t>daouddalila9@gmail.com</t>
  </si>
  <si>
    <t>RULENCE</t>
  </si>
  <si>
    <t>RULENCE Benjamin</t>
  </si>
  <si>
    <t>126 rue des combattans d'afn</t>
  </si>
  <si>
    <t>moneuzelaetitia72@gmail.com</t>
  </si>
  <si>
    <t>GASCHE LOOS</t>
  </si>
  <si>
    <t>GASCHE LOOS Léo</t>
  </si>
  <si>
    <t>lieu dit bourdigale</t>
  </si>
  <si>
    <t>gaetan.gsce@gmail.com</t>
  </si>
  <si>
    <t>PLA</t>
  </si>
  <si>
    <t>PLA Baptiste</t>
  </si>
  <si>
    <t>53 rue des Eturcies</t>
  </si>
  <si>
    <t>baptistepla23@gmail.com</t>
  </si>
  <si>
    <t>PICHEREAU</t>
  </si>
  <si>
    <t>PICHEREAU Marius</t>
  </si>
  <si>
    <t>Baugé en Anjou</t>
  </si>
  <si>
    <t>408 route de montjoie, CLEFS</t>
  </si>
  <si>
    <t>aurore.brard@hotmail.fr</t>
  </si>
  <si>
    <t>KWIATKOWSKI</t>
  </si>
  <si>
    <t>KWIATKOWSKI Victor</t>
  </si>
  <si>
    <t>prevelles</t>
  </si>
  <si>
    <t>15 rue louis tuilans</t>
  </si>
  <si>
    <t>doleneeva@gmail.com</t>
  </si>
  <si>
    <t>TEISSIER</t>
  </si>
  <si>
    <t>TEISSIER Nolan</t>
  </si>
  <si>
    <t>La Fertinière</t>
  </si>
  <si>
    <t>teissieryoyo.72@gmail.com</t>
  </si>
  <si>
    <t>Thïa</t>
  </si>
  <si>
    <t>TEISSIER Thïa</t>
  </si>
  <si>
    <t>GASCHE Victor</t>
  </si>
  <si>
    <t>517 route de la Chesnais</t>
  </si>
  <si>
    <t>renaud.sophie@laposte.net</t>
  </si>
  <si>
    <t>CORROY</t>
  </si>
  <si>
    <t>CORROY Léo</t>
  </si>
  <si>
    <t>1261 route de Parence</t>
  </si>
  <si>
    <t>famille.corroy@orange.fr</t>
  </si>
  <si>
    <t>PONTONNIER Arthur</t>
  </si>
  <si>
    <t>2, rue St Sulpice</t>
  </si>
  <si>
    <t>freng@live.fr</t>
  </si>
  <si>
    <t>MARTIN-SIROT</t>
  </si>
  <si>
    <t>MARTIN-SIROT William</t>
  </si>
  <si>
    <t>8 Chemin des Brosses</t>
  </si>
  <si>
    <t>sandra.sirot@orange.fr</t>
  </si>
  <si>
    <t>MARTIN-SIROT Gabriel</t>
  </si>
  <si>
    <t>RAMAROSON</t>
  </si>
  <si>
    <t>Nalisoa</t>
  </si>
  <si>
    <t>RAMAROSON Nalisoa</t>
  </si>
  <si>
    <t>1 cité Sissi</t>
  </si>
  <si>
    <t>tahiana.ramaroson@laposte.net</t>
  </si>
  <si>
    <t>HABERT</t>
  </si>
  <si>
    <t>HABERT Matheo</t>
  </si>
  <si>
    <t xml:space="preserve">La Huche Corneille 1 </t>
  </si>
  <si>
    <t>jeromesuzuk72@hotmail.fr</t>
  </si>
  <si>
    <t>FRANCOIS</t>
  </si>
  <si>
    <t>FRANCOIS Soan</t>
  </si>
  <si>
    <t>9 rue Georges Brassens</t>
  </si>
  <si>
    <t>j.francois115@laposte.net</t>
  </si>
  <si>
    <t>AUGER</t>
  </si>
  <si>
    <t>AUGER Mathias</t>
  </si>
  <si>
    <t>FLEE</t>
  </si>
  <si>
    <t>1, L'Hermitage</t>
  </si>
  <si>
    <t>lenidduphenix72@gmail.com</t>
  </si>
  <si>
    <t>HOFFMANN</t>
  </si>
  <si>
    <t>HOFFMANN Aurélien</t>
  </si>
  <si>
    <t>DISSAY SOUS COURCILLON</t>
  </si>
  <si>
    <t>1 Impasse de la Joliverie</t>
  </si>
  <si>
    <t>andhoff72@gmail.com</t>
  </si>
  <si>
    <t>HIE</t>
  </si>
  <si>
    <t>HIE Yoann</t>
  </si>
  <si>
    <t>32 rue des bourgeons</t>
  </si>
  <si>
    <t>benj_244@hotmail.com</t>
  </si>
  <si>
    <t>HUON</t>
  </si>
  <si>
    <t>HUON Swan</t>
  </si>
  <si>
    <t>21 Avenue Abel Tirand</t>
  </si>
  <si>
    <t>charlot72@hotmail.fr</t>
  </si>
  <si>
    <t>LIMA</t>
  </si>
  <si>
    <t>LIMA Nolann</t>
  </si>
  <si>
    <t>3 RUE DU BONVOULOIR</t>
  </si>
  <si>
    <t>paris.limamarjorie@gmail.com</t>
  </si>
  <si>
    <t>GAUTHIER Adam</t>
  </si>
  <si>
    <t>chemire le Gaudin</t>
  </si>
  <si>
    <t>3 rue du chalet</t>
  </si>
  <si>
    <t>latifaneezigauthier630@gmail.com</t>
  </si>
  <si>
    <t>CLEMENT</t>
  </si>
  <si>
    <t>Lucian</t>
  </si>
  <si>
    <t>CLEMENT Lucian</t>
  </si>
  <si>
    <t>chérré-au</t>
  </si>
  <si>
    <t>19 route de la ferté bernard</t>
  </si>
  <si>
    <t>06 32 30 05 74</t>
  </si>
  <si>
    <t>florine.gervier@hotmail.com</t>
  </si>
  <si>
    <t>SCHILLE</t>
  </si>
  <si>
    <t>SCHILLE Alban</t>
  </si>
  <si>
    <t>8 rue Charles Trenet</t>
  </si>
  <si>
    <t>gregschille@yahoo.fr</t>
  </si>
  <si>
    <t>HAMARD</t>
  </si>
  <si>
    <t>HAMARD Swan</t>
  </si>
  <si>
    <t>6 ROUTE DE BETHETE</t>
  </si>
  <si>
    <t>bambi@neuf.fr</t>
  </si>
  <si>
    <t>BLATEAU-FRICHET</t>
  </si>
  <si>
    <t>BLATEAU-FRICHET Arthur</t>
  </si>
  <si>
    <t>44 route du tertre</t>
  </si>
  <si>
    <t>frichetsolene@gmail.com</t>
  </si>
  <si>
    <t>BEAUJEAN</t>
  </si>
  <si>
    <t>BEAUJEAN Marius</t>
  </si>
  <si>
    <t>5 Rue Hélène Boucher</t>
  </si>
  <si>
    <t>faisaningrid82@gmail.com</t>
  </si>
  <si>
    <t>REGNARD-LUCAS</t>
  </si>
  <si>
    <t>REGNARD-LUCAS Ethan</t>
  </si>
  <si>
    <t>Cassy</t>
  </si>
  <si>
    <t>DUBOIS Cassy</t>
  </si>
  <si>
    <t>2 rue Anatole France</t>
  </si>
  <si>
    <t>alexane.gourdeau72@outlook.fr</t>
  </si>
  <si>
    <t>HARDOU</t>
  </si>
  <si>
    <t>HARDOU Clément</t>
  </si>
  <si>
    <t>1 Allée des Charmilles</t>
  </si>
  <si>
    <t>mylene.72600@hotmail.fr</t>
  </si>
  <si>
    <t>HARDOU Gabriel</t>
  </si>
  <si>
    <t>FOSSEY</t>
  </si>
  <si>
    <t>Iris</t>
  </si>
  <si>
    <t>FOSSEY Iris</t>
  </si>
  <si>
    <t>6 rue Léonard de Vinci</t>
  </si>
  <si>
    <t>06 64 72 01 77</t>
  </si>
  <si>
    <t>kokoko@neuf.fr</t>
  </si>
  <si>
    <t>SEILLIER Hugo</t>
  </si>
  <si>
    <t>2 rue de la verrie</t>
  </si>
  <si>
    <t>romain041295@hotmail.fr</t>
  </si>
  <si>
    <t>Adriano</t>
  </si>
  <si>
    <t>HENRY Adriano</t>
  </si>
  <si>
    <t>13 rue des bleuets</t>
  </si>
  <si>
    <t>gaelle.legendre@orange.fr</t>
  </si>
  <si>
    <t>GOURDIN Jean</t>
  </si>
  <si>
    <t>416 route de Ballon</t>
  </si>
  <si>
    <t>arnaud.gourdin@orange.fr</t>
  </si>
  <si>
    <t>GUELLE GOULET</t>
  </si>
  <si>
    <t>GUELLE GOULET Noah</t>
  </si>
  <si>
    <t>1 lieu dit La Champinoire</t>
  </si>
  <si>
    <t>al-grenn-night-guelle@hotmail.fr</t>
  </si>
  <si>
    <t>BOUJU</t>
  </si>
  <si>
    <t>BOUJU Elisa</t>
  </si>
  <si>
    <t>13 rue William Shakespeare</t>
  </si>
  <si>
    <t>muriel.be@hotmail.fr</t>
  </si>
  <si>
    <t>NERET PERCAT</t>
  </si>
  <si>
    <t>Lou</t>
  </si>
  <si>
    <t>NERET PERCAT Lou</t>
  </si>
  <si>
    <t>4 rue de la marechalerie</t>
  </si>
  <si>
    <t>neretmikael@gmail.com</t>
  </si>
  <si>
    <t>ANTON</t>
  </si>
  <si>
    <t>ANTON Achille</t>
  </si>
  <si>
    <t>Saint pierre de chevillé</t>
  </si>
  <si>
    <t>13,hameau des tesnières</t>
  </si>
  <si>
    <t>c.verneau.anton@gmail.com</t>
  </si>
  <si>
    <t>BOURGOING</t>
  </si>
  <si>
    <t>BOURGOING Noah</t>
  </si>
  <si>
    <t>beaumont sur déme</t>
  </si>
  <si>
    <t>L'aitre des tessiers</t>
  </si>
  <si>
    <t>obourgoing@gmail.com</t>
  </si>
  <si>
    <t>MUNIER</t>
  </si>
  <si>
    <t>Maël-Freddy</t>
  </si>
  <si>
    <t>MUNIER Maël-Freddy</t>
  </si>
  <si>
    <t>BEAUMONT PIED DE BOEUF</t>
  </si>
  <si>
    <t>La Landrie</t>
  </si>
  <si>
    <t>erikmaryline72@hotmail.fr</t>
  </si>
  <si>
    <t>GAYET Louka</t>
  </si>
  <si>
    <t>19 rue Eric Tabarly</t>
  </si>
  <si>
    <t>gayetsolange@gmail.com</t>
  </si>
  <si>
    <t>BIGOT</t>
  </si>
  <si>
    <t>BIGOT Nolann</t>
  </si>
  <si>
    <t xml:space="preserve">16 rue Du Guesclin </t>
  </si>
  <si>
    <t>priscilla.champroux@gmail.com</t>
  </si>
  <si>
    <t>NOUET</t>
  </si>
  <si>
    <t>NOUET Lucas</t>
  </si>
  <si>
    <t>39 bis rue de la violetterie</t>
  </si>
  <si>
    <t>cindy.hais721@gmail.com</t>
  </si>
  <si>
    <t>HORVATH</t>
  </si>
  <si>
    <t>Rastislav</t>
  </si>
  <si>
    <t>HORVATH Rastislav</t>
  </si>
  <si>
    <t>23 Rue de laCornilliere</t>
  </si>
  <si>
    <t>02-72-88-11-62</t>
  </si>
  <si>
    <t>06-19-67-19-92</t>
  </si>
  <si>
    <t>cesm.galaxie@monjoie.fr</t>
  </si>
  <si>
    <t>ROQUAIN</t>
  </si>
  <si>
    <t>ROQUAIN Ethan</t>
  </si>
  <si>
    <t>79 Rue du Val de Braye</t>
  </si>
  <si>
    <t>bernadette.daguet@orange.fr</t>
  </si>
  <si>
    <t>Randy</t>
  </si>
  <si>
    <t>PAPIN Randy</t>
  </si>
  <si>
    <t>79 Rue de Val de Braye</t>
  </si>
  <si>
    <t>06-72-75-74-66</t>
  </si>
  <si>
    <t>PICHON Manoa</t>
  </si>
  <si>
    <t>nuille le jalais</t>
  </si>
  <si>
    <t>19 la grande oisellerie</t>
  </si>
  <si>
    <t>edouard.pichon@orange.fr</t>
  </si>
  <si>
    <t>HERCE ROCHER</t>
  </si>
  <si>
    <t>HERCE ROCHER Leo</t>
  </si>
  <si>
    <t>St OUEN EN BELIN</t>
  </si>
  <si>
    <t>2 rue de la forge</t>
  </si>
  <si>
    <t>37gwenou72@gmail.com</t>
  </si>
  <si>
    <t>BLAVETTE</t>
  </si>
  <si>
    <t>BLAVETTE Eliot</t>
  </si>
  <si>
    <t>24 route des Touches</t>
  </si>
  <si>
    <t>titi72170@hotmail.fr</t>
  </si>
  <si>
    <t>LANGEVIN</t>
  </si>
  <si>
    <t>LANGEVIN Noah</t>
  </si>
  <si>
    <t>744 Chemin de la Huchette</t>
  </si>
  <si>
    <t>langevin.guillaume@gmail.com</t>
  </si>
  <si>
    <t>COLOMA</t>
  </si>
  <si>
    <t>COLOMA Louis</t>
  </si>
  <si>
    <t>13 Allée des Mandolines</t>
  </si>
  <si>
    <t>agathe.72@hotmail.fr</t>
  </si>
  <si>
    <t>CRESCENZZI</t>
  </si>
  <si>
    <t>Alessandro</t>
  </si>
  <si>
    <t>CRESCENZZI Alessandro</t>
  </si>
  <si>
    <t>18, allée de la Source</t>
  </si>
  <si>
    <t>sandra.crescenzzi@gmail.com</t>
  </si>
  <si>
    <t>CORVAISIER Noé</t>
  </si>
  <si>
    <t>1925 route des Vignes</t>
  </si>
  <si>
    <t>06 70 34 03 27</t>
  </si>
  <si>
    <t>06 07 69 39 65</t>
  </si>
  <si>
    <t>davycorvaisier1@gmail.com</t>
  </si>
  <si>
    <t>LELANDAIS</t>
  </si>
  <si>
    <t>LELANDAIS Antoine</t>
  </si>
  <si>
    <t xml:space="preserve">5 allée belle de Choisy </t>
  </si>
  <si>
    <t>antoinelelandais29@gmail.com</t>
  </si>
  <si>
    <t>GIGAND</t>
  </si>
  <si>
    <t>GIGAND Tom</t>
  </si>
  <si>
    <t>6 rue du square du domaine de Bellevue</t>
  </si>
  <si>
    <t>tom.gigand@gmail.com</t>
  </si>
  <si>
    <t>GIRARD Quentin</t>
  </si>
  <si>
    <t>6 rue de picardie</t>
  </si>
  <si>
    <t>girard.quentin2@icloud.com</t>
  </si>
  <si>
    <t>BRUNNER</t>
  </si>
  <si>
    <t>BRUNNER Simon</t>
  </si>
  <si>
    <t>10 rue des mimosas</t>
  </si>
  <si>
    <t>emilie.kbrunner@gmail.com</t>
  </si>
  <si>
    <t>LIGNEAUT</t>
  </si>
  <si>
    <t>Thibaut</t>
  </si>
  <si>
    <t>LIGNEAUT Thibaut</t>
  </si>
  <si>
    <t>85 Rue Delagenière</t>
  </si>
  <si>
    <t>06 79 69 35 68</t>
  </si>
  <si>
    <t>julien_ligneaut@yahoo.fr</t>
  </si>
  <si>
    <t>CHOPLIN Martin</t>
  </si>
  <si>
    <t>14 Rue De L'église</t>
  </si>
  <si>
    <t>nadege.choplain@netcourrier.com</t>
  </si>
  <si>
    <t>x</t>
  </si>
  <si>
    <t>GOURDEAU Raphael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</si>
</sst>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3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2"/>
      <name val="MS Sans Serif"/>
    </font>
    <font>
      <b/>
      <sz val="10"/>
      <name val="MS Sans Serif"/>
    </font>
    <font>
      <b/>
      <sz val="8"/>
      <color indexed="8"/>
      <name val="MS Sans Serif"/>
    </font>
    <font>
      <sz val="8"/>
      <name val="Arial"/>
      <family val="2"/>
    </font>
    <font>
      <b/>
      <u/>
      <sz val="10"/>
      <name val="MS Sans Serif"/>
    </font>
    <font>
      <sz val="8.5"/>
      <name val="MS Sans Serif"/>
      <family val="2"/>
    </font>
    <font>
      <b/>
      <sz val="11"/>
      <name val="Arial"/>
      <family val="2"/>
    </font>
    <font>
      <sz val="8"/>
      <name val="MS Sans Serif"/>
      <family val="2"/>
    </font>
    <font>
      <sz val="12"/>
      <color theme="1"/>
      <name val="Times New Roman"/>
      <family val="2"/>
    </font>
    <font>
      <sz val="12"/>
      <color theme="0"/>
      <name val="Times New Roman"/>
      <family val="2"/>
    </font>
    <font>
      <sz val="12"/>
      <color rgb="FFFF0000"/>
      <name val="Times New Roman"/>
      <family val="2"/>
    </font>
    <font>
      <b/>
      <sz val="12"/>
      <color rgb="FFFA7D00"/>
      <name val="Times New Roman"/>
      <family val="2"/>
    </font>
    <font>
      <sz val="12"/>
      <color rgb="FFFA7D00"/>
      <name val="Times New Roman"/>
      <family val="2"/>
    </font>
    <font>
      <sz val="12"/>
      <color rgb="FF3F3F76"/>
      <name val="Times New Roman"/>
      <family val="2"/>
    </font>
    <font>
      <sz val="12"/>
      <color rgb="FF9C0006"/>
      <name val="Times New Roman"/>
      <family val="2"/>
    </font>
    <font>
      <sz val="12"/>
      <color rgb="FF9C6500"/>
      <name val="Times New Roman"/>
      <family val="2"/>
    </font>
    <font>
      <sz val="12"/>
      <color rgb="FF006100"/>
      <name val="Times New Roman"/>
      <family val="2"/>
    </font>
    <font>
      <b/>
      <sz val="12"/>
      <color rgb="FF3F3F3F"/>
      <name val="Times New Roman"/>
      <family val="2"/>
    </font>
    <font>
      <i/>
      <sz val="12"/>
      <color rgb="FF7F7F7F"/>
      <name val="Times New Roman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b/>
      <sz val="12"/>
      <color theme="1"/>
      <name val="Times New Roman"/>
      <family val="2"/>
    </font>
    <font>
      <b/>
      <sz val="12"/>
      <color theme="0"/>
      <name val="Times New Roman"/>
      <family val="2"/>
    </font>
    <font>
      <b/>
      <sz val="9"/>
      <name val="MS Sans Serif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name val="MS Sans Serif"/>
      <family val="2"/>
    </font>
  </fonts>
  <fills count="3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CC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3">
    <xf numFmtId="0" fontId="0" fillId="0" borderId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28" borderId="2" applyNumberFormat="0" applyAlignment="0" applyProtection="0"/>
    <xf numFmtId="0" fontId="16" fillId="0" borderId="3" applyNumberFormat="0" applyFill="0" applyAlignment="0" applyProtection="0"/>
    <xf numFmtId="0" fontId="12" fillId="29" borderId="4" applyNumberFormat="0" applyFont="0" applyAlignment="0" applyProtection="0"/>
    <xf numFmtId="0" fontId="17" fillId="30" borderId="2" applyNumberFormat="0" applyAlignment="0" applyProtection="0"/>
    <xf numFmtId="0" fontId="18" fillId="31" borderId="0" applyNumberFormat="0" applyBorder="0" applyAlignment="0" applyProtection="0"/>
    <xf numFmtId="0" fontId="19" fillId="32" borderId="0" applyNumberFormat="0" applyBorder="0" applyAlignment="0" applyProtection="0"/>
    <xf numFmtId="0" fontId="12" fillId="0" borderId="0"/>
    <xf numFmtId="0" fontId="20" fillId="33" borderId="0" applyNumberFormat="0" applyBorder="0" applyAlignment="0" applyProtection="0"/>
    <xf numFmtId="0" fontId="21" fillId="28" borderId="5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6" fillId="0" borderId="8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34" borderId="10" applyNumberFormat="0" applyAlignment="0" applyProtection="0"/>
  </cellStyleXfs>
  <cellXfs count="33">
    <xf numFmtId="0" fontId="0" fillId="0" borderId="0" xfId="0"/>
    <xf numFmtId="0" fontId="1" fillId="0" borderId="1" xfId="0" applyFont="1" applyBorder="1" applyAlignment="1" applyProtection="1">
      <alignment horizontal="center"/>
      <protection locked="0"/>
    </xf>
    <xf numFmtId="14" fontId="0" fillId="0" borderId="0" xfId="0" applyNumberFormat="1"/>
    <xf numFmtId="0" fontId="3" fillId="2" borderId="1" xfId="0" applyFont="1" applyFill="1" applyBorder="1" applyAlignment="1" applyProtection="1">
      <alignment horizontal="center" vertical="top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1" xfId="0" applyBorder="1" applyProtection="1">
      <protection hidden="1"/>
    </xf>
    <xf numFmtId="0" fontId="9" fillId="3" borderId="1" xfId="0" applyFont="1" applyFill="1" applyBorder="1" applyAlignment="1" applyProtection="1">
      <alignment horizontal="center" vertical="center" textRotation="90"/>
      <protection hidden="1"/>
    </xf>
    <xf numFmtId="0" fontId="9" fillId="0" borderId="1" xfId="0" applyFont="1" applyBorder="1" applyAlignment="1" applyProtection="1">
      <alignment horizontal="center" vertical="center" textRotation="90"/>
      <protection hidden="1"/>
    </xf>
    <xf numFmtId="0" fontId="9" fillId="0" borderId="1" xfId="0" applyFont="1" applyBorder="1" applyAlignment="1" applyProtection="1">
      <alignment horizontal="center" vertical="top" textRotation="90"/>
      <protection hidden="1"/>
    </xf>
    <xf numFmtId="0" fontId="6" fillId="2" borderId="1" xfId="0" applyFont="1" applyFill="1" applyBorder="1" applyAlignment="1" applyProtection="1">
      <alignment horizontal="center"/>
      <protection hidden="1"/>
    </xf>
    <xf numFmtId="0" fontId="7" fillId="3" borderId="1" xfId="0" applyFont="1" applyFill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164" fontId="7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15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 textRotation="90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vertical="center"/>
      <protection hidden="1"/>
    </xf>
    <xf numFmtId="0" fontId="1" fillId="0" borderId="0" xfId="0" applyFont="1" applyProtection="1">
      <protection hidden="1"/>
    </xf>
    <xf numFmtId="0" fontId="10" fillId="0" borderId="1" xfId="0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11" fillId="0" borderId="1" xfId="0" applyFont="1" applyBorder="1" applyAlignment="1" applyProtection="1">
      <alignment horizontal="center" vertical="center" textRotation="90" wrapText="1"/>
      <protection hidden="1"/>
    </xf>
    <xf numFmtId="0" fontId="4" fillId="0" borderId="0" xfId="0" applyFont="1" applyProtection="1">
      <protection hidden="1"/>
    </xf>
    <xf numFmtId="0" fontId="29" fillId="35" borderId="1" xfId="0" applyFont="1" applyFill="1" applyBorder="1" applyAlignment="1" applyProtection="1">
      <alignment horizontal="center" vertical="center" textRotation="90" wrapText="1"/>
      <protection hidden="1"/>
    </xf>
    <xf numFmtId="0" fontId="30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31" fillId="0" borderId="1" xfId="0" applyFont="1" applyBorder="1" applyAlignment="1">
      <alignment horizontal="left" vertical="top" wrapText="1"/>
    </xf>
    <xf numFmtId="0" fontId="29" fillId="2" borderId="1" xfId="0" applyFont="1" applyFill="1" applyBorder="1" applyAlignment="1" applyProtection="1">
      <alignment horizontal="center" vertical="center" textRotation="90"/>
      <protection hidden="1"/>
    </xf>
    <xf numFmtId="0" fontId="32" fillId="2" borderId="1" xfId="0" applyFont="1" applyFill="1" applyBorder="1" applyAlignment="1" applyProtection="1">
      <alignment horizontal="center" vertical="center" textRotation="90"/>
      <protection hidden="1"/>
    </xf>
    <xf numFmtId="0" fontId="0" fillId="0" borderId="1" xfId="0" applyBorder="1"/>
    <xf numFmtId="0" fontId="30" fillId="0" borderId="0" xfId="0" applyFont="1" applyAlignment="1" applyProtection="1">
      <alignment horizontal="center"/>
      <protection locked="0"/>
    </xf>
  </cellXfs>
  <cellStyles count="43">
    <cellStyle name="20 % - Accent1 2" xfId="1" xr:uid="{00000000-0005-0000-0000-000000000000}"/>
    <cellStyle name="20 % - Accent2 2" xfId="2" xr:uid="{00000000-0005-0000-0000-000001000000}"/>
    <cellStyle name="20 % - Accent3 2" xfId="3" xr:uid="{00000000-0005-0000-0000-000002000000}"/>
    <cellStyle name="20 % - Accent4 2" xfId="4" xr:uid="{00000000-0005-0000-0000-000003000000}"/>
    <cellStyle name="20 % - Accent5 2" xfId="5" xr:uid="{00000000-0005-0000-0000-000004000000}"/>
    <cellStyle name="20 % - Accent6 2" xfId="6" xr:uid="{00000000-0005-0000-0000-000005000000}"/>
    <cellStyle name="40 % - Accent1 2" xfId="7" xr:uid="{00000000-0005-0000-0000-000006000000}"/>
    <cellStyle name="40 % - Accent2 2" xfId="8" xr:uid="{00000000-0005-0000-0000-000007000000}"/>
    <cellStyle name="40 % - Accent3 2" xfId="9" xr:uid="{00000000-0005-0000-0000-000008000000}"/>
    <cellStyle name="40 % - Accent4 2" xfId="10" xr:uid="{00000000-0005-0000-0000-000009000000}"/>
    <cellStyle name="40 % - Accent5 2" xfId="11" xr:uid="{00000000-0005-0000-0000-00000A000000}"/>
    <cellStyle name="40 % - Accent6 2" xfId="12" xr:uid="{00000000-0005-0000-0000-00000B000000}"/>
    <cellStyle name="60 % - Accent1 2" xfId="13" xr:uid="{00000000-0005-0000-0000-00000C000000}"/>
    <cellStyle name="60 % - Accent2 2" xfId="14" xr:uid="{00000000-0005-0000-0000-00000D000000}"/>
    <cellStyle name="60 % - Accent3 2" xfId="15" xr:uid="{00000000-0005-0000-0000-00000E000000}"/>
    <cellStyle name="60 % - Accent4 2" xfId="16" xr:uid="{00000000-0005-0000-0000-00000F000000}"/>
    <cellStyle name="60 % - Accent5 2" xfId="17" xr:uid="{00000000-0005-0000-0000-000010000000}"/>
    <cellStyle name="60 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Avertissement 2" xfId="25" xr:uid="{00000000-0005-0000-0000-000018000000}"/>
    <cellStyle name="Calcul 2" xfId="26" xr:uid="{00000000-0005-0000-0000-000019000000}"/>
    <cellStyle name="Cellule liée 2" xfId="27" xr:uid="{00000000-0005-0000-0000-00001A000000}"/>
    <cellStyle name="Commentaire 2" xfId="28" xr:uid="{00000000-0005-0000-0000-00001B000000}"/>
    <cellStyle name="Entrée 2" xfId="29" xr:uid="{00000000-0005-0000-0000-00001C000000}"/>
    <cellStyle name="Insatisfaisant 2" xfId="30" xr:uid="{00000000-0005-0000-0000-00001D000000}"/>
    <cellStyle name="Neutre 2" xfId="31" xr:uid="{00000000-0005-0000-0000-00001E000000}"/>
    <cellStyle name="Normal" xfId="0" builtinId="0"/>
    <cellStyle name="Normal 2" xfId="32" xr:uid="{00000000-0005-0000-0000-000020000000}"/>
    <cellStyle name="Satisfaisant 2" xfId="33" xr:uid="{00000000-0005-0000-0000-000021000000}"/>
    <cellStyle name="Sortie 2" xfId="34" xr:uid="{00000000-0005-0000-0000-000022000000}"/>
    <cellStyle name="Texte explicatif 2" xfId="35" xr:uid="{00000000-0005-0000-0000-000023000000}"/>
    <cellStyle name="Titre" xfId="36" builtinId="15" customBuiltin="1"/>
    <cellStyle name="Titre 1 2" xfId="37" xr:uid="{00000000-0005-0000-0000-000025000000}"/>
    <cellStyle name="Titre 2 2" xfId="38" xr:uid="{00000000-0005-0000-0000-000026000000}"/>
    <cellStyle name="Titre 3 2" xfId="39" xr:uid="{00000000-0005-0000-0000-000027000000}"/>
    <cellStyle name="Titre 4 2" xfId="40" xr:uid="{00000000-0005-0000-0000-000028000000}"/>
    <cellStyle name="Total 2" xfId="41" xr:uid="{00000000-0005-0000-0000-000029000000}"/>
    <cellStyle name="Vérification 2" xfId="42" xr:uid="{00000000-0005-0000-0000-00002A000000}"/>
  </cellStyles>
  <dxfs count="5">
    <dxf>
      <fill>
        <patternFill>
          <bgColor indexed="10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06/relationships/vbaProject" Target="vbaProject.bin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U207"/>
  <sheetViews>
    <sheetView tabSelected="1" workbookViewId="0">
      <pane ySplit="2" topLeftCell="A3" activePane="bottomLeft" state="frozen"/>
      <selection pane="bottomLeft" activeCell="F29" sqref="F29:F144"/>
    </sheetView>
  </sheetViews>
  <sheetFormatPr baseColWidth="10" defaultColWidth="11.42578125" defaultRowHeight="12.75" x14ac:dyDescent="0.2"/>
  <cols>
    <col min="1" max="1" width="4" style="13" bestFit="1" customWidth="1"/>
    <col min="2" max="2" width="16.7109375" style="22" bestFit="1" customWidth="1"/>
    <col min="3" max="3" width="3.28515625" style="13" bestFit="1" customWidth="1"/>
    <col min="4" max="4" width="4.42578125" style="13" bestFit="1" customWidth="1"/>
    <col min="5" max="5" width="26.7109375" style="22" bestFit="1" customWidth="1"/>
    <col min="6" max="6" width="7.85546875" style="13" customWidth="1"/>
    <col min="7" max="8" width="3.28515625" style="13" bestFit="1" customWidth="1"/>
    <col min="9" max="10" width="3.28515625" style="13" customWidth="1"/>
    <col min="11" max="14" width="3" style="13" bestFit="1" customWidth="1"/>
    <col min="15" max="15" width="2.85546875" style="13" bestFit="1" customWidth="1"/>
    <col min="16" max="16" width="4.28515625" style="13" customWidth="1"/>
    <col min="17" max="17" width="2.85546875" style="22" bestFit="1" customWidth="1"/>
    <col min="18" max="18" width="7" style="22" bestFit="1" customWidth="1"/>
    <col min="19" max="19" width="8.5703125" style="20" customWidth="1"/>
    <col min="20" max="20" width="5" style="22" bestFit="1" customWidth="1"/>
    <col min="21" max="21" width="27.85546875" style="22" bestFit="1" customWidth="1"/>
    <col min="22" max="16384" width="11.42578125" style="22"/>
  </cols>
  <sheetData>
    <row r="1" spans="1:21" ht="15" x14ac:dyDescent="0.2">
      <c r="B1" s="14" t="s">
        <v>0</v>
      </c>
      <c r="C1" s="15" t="s">
        <v>1</v>
      </c>
      <c r="D1" s="15">
        <v>2</v>
      </c>
      <c r="E1" s="16"/>
      <c r="F1" s="21">
        <f>SUM(G1:N1)</f>
        <v>149</v>
      </c>
      <c r="G1" s="3">
        <f>COUNTIF(G$3:G$203,"x")</f>
        <v>18</v>
      </c>
      <c r="H1" s="3">
        <f t="shared" ref="H1:N1" si="0">COUNTIF(H$3:H$203,"x")</f>
        <v>16</v>
      </c>
      <c r="I1" s="3">
        <f t="shared" si="0"/>
        <v>14</v>
      </c>
      <c r="J1" s="3">
        <f t="shared" si="0"/>
        <v>32</v>
      </c>
      <c r="K1" s="3">
        <f t="shared" si="0"/>
        <v>23</v>
      </c>
      <c r="L1" s="3">
        <f t="shared" si="0"/>
        <v>24</v>
      </c>
      <c r="M1" s="3">
        <f t="shared" si="0"/>
        <v>12</v>
      </c>
      <c r="N1" s="3">
        <f t="shared" si="0"/>
        <v>10</v>
      </c>
      <c r="O1" s="4"/>
      <c r="P1" s="4"/>
      <c r="Q1" s="5"/>
      <c r="R1" s="20"/>
    </row>
    <row r="2" spans="1:21" s="24" customFormat="1" ht="51.75" customHeight="1" x14ac:dyDescent="0.25">
      <c r="A2" s="17" t="s">
        <v>2</v>
      </c>
      <c r="B2" s="18" t="s">
        <v>3</v>
      </c>
      <c r="C2" s="18" t="s">
        <v>4</v>
      </c>
      <c r="D2" s="18" t="s">
        <v>5</v>
      </c>
      <c r="E2" s="18" t="s">
        <v>6</v>
      </c>
      <c r="F2" s="18" t="s">
        <v>7</v>
      </c>
      <c r="G2" s="25" t="s">
        <v>8</v>
      </c>
      <c r="H2" s="25" t="s">
        <v>9</v>
      </c>
      <c r="I2" s="25" t="s">
        <v>10</v>
      </c>
      <c r="J2" s="29" t="s">
        <v>11</v>
      </c>
      <c r="K2" s="29" t="s">
        <v>12</v>
      </c>
      <c r="L2" s="29" t="s">
        <v>13</v>
      </c>
      <c r="M2" s="29" t="s">
        <v>14</v>
      </c>
      <c r="N2" s="30" t="s">
        <v>15</v>
      </c>
      <c r="O2" s="6" t="s">
        <v>16</v>
      </c>
      <c r="P2" s="6" t="s">
        <v>17</v>
      </c>
      <c r="Q2" s="7" t="s">
        <v>18</v>
      </c>
      <c r="R2" s="8" t="s">
        <v>19</v>
      </c>
      <c r="S2" s="23" t="s">
        <v>20</v>
      </c>
      <c r="T2" s="23" t="s">
        <v>21</v>
      </c>
      <c r="U2" s="23" t="s">
        <v>22</v>
      </c>
    </row>
    <row r="3" spans="1:21" x14ac:dyDescent="0.2">
      <c r="A3" s="5">
        <v>1</v>
      </c>
      <c r="B3" s="19" t="str">
        <f>IF(F3="","",VLOOKUP(F3,Licencies!$A$2:$BB$12091,4,))</f>
        <v>BERGEOT Tom</v>
      </c>
      <c r="C3" s="11">
        <f>IF(F3="","",VLOOKUP(F3,Licencies!$A$2:$BB$12091,24,))</f>
        <v>5</v>
      </c>
      <c r="D3" s="11">
        <f>IF(F3="","",VLOOKUP(F3,Licencies!$A$2:$BB$12091,21,))</f>
        <v>557</v>
      </c>
      <c r="E3" s="19" t="str">
        <f>IF(F3="","",VLOOKUP(F3,Licencies!$A$2:$BB$12091,15,))</f>
        <v>ARNAGE US</v>
      </c>
      <c r="F3" s="32">
        <v>7226949</v>
      </c>
      <c r="G3" s="9" t="str">
        <f t="shared" ref="G3:G44" si="1">IF($T3=2006,"x",IF($T3=2007,"x",IF($T3=2008,"x",IF($T3=2009,"x",IF($T3=2010,"x",IF($T3=2011,"x",""))))))</f>
        <v/>
      </c>
      <c r="H3" s="9" t="str">
        <f t="shared" ref="H3:H44" si="2">IF($T3=2012,"x","")</f>
        <v/>
      </c>
      <c r="I3" s="9" t="str">
        <f t="shared" ref="I3:I38" si="3">IF($T3=2013,"x","")</f>
        <v/>
      </c>
      <c r="J3" s="9" t="str">
        <f t="shared" ref="J3:J32" si="4">IF($P3="f","",IF($O3="","",IF($P3="m",IF($T3=2014,"x",""))))</f>
        <v/>
      </c>
      <c r="K3" s="9" t="str">
        <f t="shared" ref="K3:K32" si="5">IF($P3="f","",IF($O3="","",IF($P3="m",IF($T3=2015,"x",""))))</f>
        <v/>
      </c>
      <c r="L3" s="9" t="str">
        <f t="shared" ref="L3:L10" si="6">IF($P3="f","",IF($O3="","",IF($P3="m",IF($T3=2016,"x",""))))</f>
        <v>x</v>
      </c>
      <c r="M3" s="9" t="str">
        <f t="shared" ref="M3:M34" si="7">IF($P3="f","",IF($O3="","",IF($P3="m",IF($T3&gt;=2017,"x",""))))</f>
        <v/>
      </c>
      <c r="N3" s="9" t="str">
        <f t="shared" ref="N3:N10" si="8">IF($P3="m","",IF($O3="","",IF($P3="f",IF($T3&gt;=2013,"x",""))))</f>
        <v/>
      </c>
      <c r="O3" s="10" t="str">
        <f>IF(F3="","",VLOOKUP(F3,Licencies!$A$2:$BB$12091,9,))</f>
        <v>P</v>
      </c>
      <c r="P3" s="10" t="str">
        <f>IF(F3="","",VLOOKUP(F3,Licencies!$A$2:$BB$12091,11,))</f>
        <v>M</v>
      </c>
      <c r="Q3" s="11" t="str">
        <f>IF(F3="","",VLOOKUP(F3,Licencies!$A$2:$BB$12091,5,))</f>
        <v>T</v>
      </c>
      <c r="R3" s="12">
        <f>IF(F3="","",VLOOKUP(F3,Licencies!$A$2:$BB$12091,8,))</f>
        <v>42639</v>
      </c>
      <c r="S3" s="12">
        <f>IF(F3="","",VLOOKUP(F3,Licencies!$A$2:$BB$12091,18,))</f>
        <v>44847</v>
      </c>
      <c r="T3" s="5">
        <f t="shared" ref="T3:T34" si="9">IF(F3="","",YEAR(R3))</f>
        <v>2016</v>
      </c>
      <c r="U3" s="12" t="str">
        <f>IF(F3="","",VLOOKUP(F3,Licencies!$A$2:$BB$12091,20,))</f>
        <v>Attestation autoquestionnaire pour mineur</v>
      </c>
    </row>
    <row r="4" spans="1:21" x14ac:dyDescent="0.2">
      <c r="A4" s="5">
        <v>2</v>
      </c>
      <c r="B4" s="19" t="str">
        <f>IF(F4="","",VLOOKUP(F4,Licencies!$A$2:$BB$12091,4,))</f>
        <v>CHARBONNEAU Arthur</v>
      </c>
      <c r="C4" s="11">
        <f>IF(F4="","",VLOOKUP(F4,Licencies!$A$2:$BB$12091,24,))</f>
        <v>5</v>
      </c>
      <c r="D4" s="11">
        <f>IF(F4="","",VLOOKUP(F4,Licencies!$A$2:$BB$12091,21,))</f>
        <v>500</v>
      </c>
      <c r="E4" s="19" t="str">
        <f>IF(F4="","",VLOOKUP(F4,Licencies!$A$2:$BB$12091,15,))</f>
        <v>ARNAGE US</v>
      </c>
      <c r="F4" s="1">
        <v>7225774</v>
      </c>
      <c r="G4" s="9" t="str">
        <f t="shared" si="1"/>
        <v/>
      </c>
      <c r="H4" s="9" t="str">
        <f t="shared" si="2"/>
        <v/>
      </c>
      <c r="I4" s="9" t="str">
        <f t="shared" si="3"/>
        <v/>
      </c>
      <c r="J4" s="9" t="str">
        <f t="shared" si="4"/>
        <v/>
      </c>
      <c r="K4" s="9" t="str">
        <f t="shared" si="5"/>
        <v/>
      </c>
      <c r="L4" s="9" t="str">
        <f t="shared" si="6"/>
        <v>x</v>
      </c>
      <c r="M4" s="9" t="str">
        <f t="shared" si="7"/>
        <v/>
      </c>
      <c r="N4" s="9" t="str">
        <f t="shared" si="8"/>
        <v/>
      </c>
      <c r="O4" s="10" t="str">
        <f>IF(F4="","",VLOOKUP(F4,Licencies!$A$2:$BB$12091,9,))</f>
        <v>P</v>
      </c>
      <c r="P4" s="10" t="str">
        <f>IF(F4="","",VLOOKUP(F4,Licencies!$A$2:$BB$12091,11,))</f>
        <v>M</v>
      </c>
      <c r="Q4" s="11" t="str">
        <f>IF(F4="","",VLOOKUP(F4,Licencies!$A$2:$BB$12091,5,))</f>
        <v>P</v>
      </c>
      <c r="R4" s="12">
        <f>IF(F4="","",VLOOKUP(F4,Licencies!$A$2:$BB$12091,8,))</f>
        <v>42675</v>
      </c>
      <c r="S4" s="12">
        <f>IF(F4="","",VLOOKUP(F4,Licencies!$A$2:$BB$12091,18,))</f>
        <v>44481</v>
      </c>
      <c r="T4" s="5">
        <f t="shared" si="9"/>
        <v>2016</v>
      </c>
      <c r="U4" s="12" t="str">
        <f>IF(F4="","",VLOOKUP(F4,Licencies!$A$2:$BB$12091,20,))</f>
        <v>Attestation autoquestionnaire pour mineur</v>
      </c>
    </row>
    <row r="5" spans="1:21" x14ac:dyDescent="0.2">
      <c r="A5" s="5">
        <v>3</v>
      </c>
      <c r="B5" s="19" t="str">
        <f>IF(F5="","",VLOOKUP(F5,Licencies!$A$2:$BB$12091,4,))</f>
        <v>GORE Ewen</v>
      </c>
      <c r="C5" s="11">
        <f>IF(F5="","",VLOOKUP(F5,Licencies!$A$2:$BB$12091,24,))</f>
        <v>5</v>
      </c>
      <c r="D5" s="11">
        <f>IF(F5="","",VLOOKUP(F5,Licencies!$A$2:$BB$12091,21,))</f>
        <v>500</v>
      </c>
      <c r="E5" s="19" t="str">
        <f>IF(F5="","",VLOOKUP(F5,Licencies!$A$2:$BB$12091,15,))</f>
        <v>ARNAGE US</v>
      </c>
      <c r="F5" s="1">
        <v>7228624</v>
      </c>
      <c r="G5" s="9" t="str">
        <f t="shared" si="1"/>
        <v/>
      </c>
      <c r="H5" s="9" t="str">
        <f t="shared" si="2"/>
        <v/>
      </c>
      <c r="I5" s="9" t="str">
        <f t="shared" si="3"/>
        <v/>
      </c>
      <c r="J5" s="9" t="str">
        <f t="shared" si="4"/>
        <v/>
      </c>
      <c r="K5" s="9" t="str">
        <f t="shared" si="5"/>
        <v>x</v>
      </c>
      <c r="L5" s="9" t="str">
        <f t="shared" si="6"/>
        <v/>
      </c>
      <c r="M5" s="9" t="str">
        <f t="shared" si="7"/>
        <v/>
      </c>
      <c r="N5" s="9" t="str">
        <f t="shared" si="8"/>
        <v/>
      </c>
      <c r="O5" s="10" t="str">
        <f>IF(F5="","",VLOOKUP(F5,Licencies!$A$2:$BB$12091,9,))</f>
        <v>B1</v>
      </c>
      <c r="P5" s="10" t="str">
        <f>IF(F5="","",VLOOKUP(F5,Licencies!$A$2:$BB$12091,11,))</f>
        <v>M</v>
      </c>
      <c r="Q5" s="11" t="str">
        <f>IF(F5="","",VLOOKUP(F5,Licencies!$A$2:$BB$12091,5,))</f>
        <v>P</v>
      </c>
      <c r="R5" s="12">
        <f>IF(F5="","",VLOOKUP(F5,Licencies!$A$2:$BB$12091,8,))</f>
        <v>42033</v>
      </c>
      <c r="S5" s="12">
        <f>IF(F5="","",VLOOKUP(F5,Licencies!$A$2:$BB$12091,18,))</f>
        <v>45540</v>
      </c>
      <c r="T5" s="5">
        <f t="shared" si="9"/>
        <v>2015</v>
      </c>
      <c r="U5" s="12" t="str">
        <f>IF(F5="","",VLOOKUP(F5,Licencies!$A$2:$BB$12091,20,))</f>
        <v>Attestation autoquestionnaire pour mineur</v>
      </c>
    </row>
    <row r="6" spans="1:21" x14ac:dyDescent="0.2">
      <c r="A6" s="5">
        <v>4</v>
      </c>
      <c r="B6" s="19" t="str">
        <f>IF(F6="","",VLOOKUP(F6,Licencies!$A$2:$BB$12091,4,))</f>
        <v>LEPINE Mael</v>
      </c>
      <c r="C6" s="11">
        <f>IF(F6="","",VLOOKUP(F6,Licencies!$A$2:$BB$12091,24,))</f>
        <v>5</v>
      </c>
      <c r="D6" s="11">
        <f>IF(F6="","",VLOOKUP(F6,Licencies!$A$2:$BB$12091,21,))</f>
        <v>500</v>
      </c>
      <c r="E6" s="19" t="str">
        <f>IF(F6="","",VLOOKUP(F6,Licencies!$A$2:$BB$12091,15,))</f>
        <v>ARNAGE US</v>
      </c>
      <c r="F6" s="1">
        <v>7227411</v>
      </c>
      <c r="G6" s="9" t="str">
        <f t="shared" si="1"/>
        <v/>
      </c>
      <c r="H6" s="9" t="str">
        <f t="shared" si="2"/>
        <v/>
      </c>
      <c r="I6" s="9" t="str">
        <f t="shared" si="3"/>
        <v/>
      </c>
      <c r="J6" s="9" t="str">
        <f t="shared" si="4"/>
        <v/>
      </c>
      <c r="K6" s="9" t="str">
        <f t="shared" si="5"/>
        <v/>
      </c>
      <c r="L6" s="9" t="str">
        <f t="shared" si="6"/>
        <v>x</v>
      </c>
      <c r="M6" s="9" t="str">
        <f t="shared" si="7"/>
        <v/>
      </c>
      <c r="N6" s="9" t="str">
        <f t="shared" si="8"/>
        <v/>
      </c>
      <c r="O6" s="10" t="str">
        <f>IF(F6="","",VLOOKUP(F6,Licencies!$A$2:$BB$12091,9,))</f>
        <v>P</v>
      </c>
      <c r="P6" s="10" t="str">
        <f>IF(F6="","",VLOOKUP(F6,Licencies!$A$2:$BB$12091,11,))</f>
        <v>M</v>
      </c>
      <c r="Q6" s="11" t="str">
        <f>IF(F6="","",VLOOKUP(F6,Licencies!$A$2:$BB$12091,5,))</f>
        <v>P</v>
      </c>
      <c r="R6" s="12">
        <f>IF(F6="","",VLOOKUP(F6,Licencies!$A$2:$BB$12091,8,))</f>
        <v>42677</v>
      </c>
      <c r="S6" s="12">
        <f>IF(F6="","",VLOOKUP(F6,Licencies!$A$2:$BB$12091,18,))</f>
        <v>45015</v>
      </c>
      <c r="T6" s="5">
        <f t="shared" si="9"/>
        <v>2016</v>
      </c>
      <c r="U6" s="12" t="str">
        <f>IF(F6="","",VLOOKUP(F6,Licencies!$A$2:$BB$12091,20,))</f>
        <v>Attestation autoquestionnaire pour mineur</v>
      </c>
    </row>
    <row r="7" spans="1:21" x14ac:dyDescent="0.2">
      <c r="A7" s="5">
        <v>5</v>
      </c>
      <c r="B7" s="19" t="str">
        <f>IF(F7="","",VLOOKUP(F7,Licencies!$A$2:$BB$12091,4,))</f>
        <v>PELOUAS Robin</v>
      </c>
      <c r="C7" s="11">
        <f>IF(F7="","",VLOOKUP(F7,Licencies!$A$2:$BB$12091,24,))</f>
        <v>5</v>
      </c>
      <c r="D7" s="11">
        <f>IF(F7="","",VLOOKUP(F7,Licencies!$A$2:$BB$12091,21,))</f>
        <v>500</v>
      </c>
      <c r="E7" s="19" t="str">
        <f>IF(F7="","",VLOOKUP(F7,Licencies!$A$2:$BB$12091,15,))</f>
        <v>ARNAGE US</v>
      </c>
      <c r="F7" s="1">
        <v>7227840</v>
      </c>
      <c r="G7" s="9" t="str">
        <f t="shared" si="1"/>
        <v/>
      </c>
      <c r="H7" s="9" t="str">
        <f t="shared" si="2"/>
        <v/>
      </c>
      <c r="I7" s="9" t="str">
        <f t="shared" si="3"/>
        <v/>
      </c>
      <c r="J7" s="9" t="str">
        <f t="shared" si="4"/>
        <v/>
      </c>
      <c r="K7" s="9" t="str">
        <f t="shared" si="5"/>
        <v/>
      </c>
      <c r="L7" s="9" t="str">
        <f t="shared" si="6"/>
        <v>x</v>
      </c>
      <c r="M7" s="9" t="str">
        <f t="shared" si="7"/>
        <v/>
      </c>
      <c r="N7" s="9" t="str">
        <f t="shared" si="8"/>
        <v/>
      </c>
      <c r="O7" s="10" t="str">
        <f>IF(F7="","",VLOOKUP(F7,Licencies!$A$2:$BB$12091,9,))</f>
        <v>P</v>
      </c>
      <c r="P7" s="10" t="str">
        <f>IF(F7="","",VLOOKUP(F7,Licencies!$A$2:$BB$12091,11,))</f>
        <v>M</v>
      </c>
      <c r="Q7" s="11" t="str">
        <f>IF(F7="","",VLOOKUP(F7,Licencies!$A$2:$BB$12091,5,))</f>
        <v>P</v>
      </c>
      <c r="R7" s="12">
        <f>IF(F7="","",VLOOKUP(F7,Licencies!$A$2:$BB$12091,8,))</f>
        <v>42444</v>
      </c>
      <c r="S7" s="12">
        <f>IF(F7="","",VLOOKUP(F7,Licencies!$A$2:$BB$12091,18,))</f>
        <v>45196</v>
      </c>
      <c r="T7" s="5">
        <f t="shared" si="9"/>
        <v>2016</v>
      </c>
      <c r="U7" s="12" t="str">
        <f>IF(F7="","",VLOOKUP(F7,Licencies!$A$2:$BB$12091,20,))</f>
        <v>Attestation autoquestionnaire pour mineur</v>
      </c>
    </row>
    <row r="8" spans="1:21" x14ac:dyDescent="0.2">
      <c r="A8" s="5">
        <v>6</v>
      </c>
      <c r="B8" s="19" t="str">
        <f>IF(F8="","",VLOOKUP(F8,Licencies!$A$2:$BB$12091,4,))</f>
        <v>THOMAS-POYER Evan</v>
      </c>
      <c r="C8" s="11">
        <f>IF(F8="","",VLOOKUP(F8,Licencies!$A$2:$BB$12091,24,))</f>
        <v>5</v>
      </c>
      <c r="D8" s="11">
        <f>IF(F8="","",VLOOKUP(F8,Licencies!$A$2:$BB$12091,21,))</f>
        <v>500</v>
      </c>
      <c r="E8" s="19" t="str">
        <f>IF(F8="","",VLOOKUP(F8,Licencies!$A$2:$BB$12091,15,))</f>
        <v>ARNAGE US</v>
      </c>
      <c r="F8" s="1">
        <v>7221493</v>
      </c>
      <c r="G8" s="9" t="str">
        <f t="shared" si="1"/>
        <v>x</v>
      </c>
      <c r="H8" s="9" t="str">
        <f t="shared" si="2"/>
        <v/>
      </c>
      <c r="I8" s="9" t="str">
        <f t="shared" si="3"/>
        <v/>
      </c>
      <c r="J8" s="9" t="str">
        <f t="shared" si="4"/>
        <v/>
      </c>
      <c r="K8" s="9" t="str">
        <f t="shared" si="5"/>
        <v/>
      </c>
      <c r="L8" s="9" t="str">
        <f t="shared" si="6"/>
        <v/>
      </c>
      <c r="M8" s="9" t="str">
        <f t="shared" si="7"/>
        <v/>
      </c>
      <c r="N8" s="9" t="str">
        <f t="shared" si="8"/>
        <v/>
      </c>
      <c r="O8" s="10" t="str">
        <f>IF(F8="","",VLOOKUP(F8,Licencies!$A$2:$BB$12091,9,))</f>
        <v>C1</v>
      </c>
      <c r="P8" s="10" t="str">
        <f>IF(F8="","",VLOOKUP(F8,Licencies!$A$2:$BB$12091,11,))</f>
        <v>M</v>
      </c>
      <c r="Q8" s="11" t="str">
        <f>IF(F8="","",VLOOKUP(F8,Licencies!$A$2:$BB$12091,5,))</f>
        <v>T</v>
      </c>
      <c r="R8" s="12">
        <f>IF(F8="","",VLOOKUP(F8,Licencies!$A$2:$BB$12091,8,))</f>
        <v>40803</v>
      </c>
      <c r="S8" s="12">
        <f>IF(F8="","",VLOOKUP(F8,Licencies!$A$2:$BB$12091,18,))</f>
        <v>42644</v>
      </c>
      <c r="T8" s="5">
        <f t="shared" si="9"/>
        <v>2011</v>
      </c>
      <c r="U8" s="12" t="str">
        <f>IF(F8="","",VLOOKUP(F8,Licencies!$A$2:$BB$12091,20,))</f>
        <v>Attestation autoquestionnaire pour mineur</v>
      </c>
    </row>
    <row r="9" spans="1:21" x14ac:dyDescent="0.2">
      <c r="A9" s="5">
        <v>7</v>
      </c>
      <c r="B9" s="19" t="str">
        <f>IF(F9="","",VLOOKUP(F9,Licencies!$A$2:$BB$12091,4,))</f>
        <v>CABARET Hugo</v>
      </c>
      <c r="C9" s="11">
        <f>IF(F9="","",VLOOKUP(F9,Licencies!$A$2:$BB$12091,24,))</f>
        <v>5</v>
      </c>
      <c r="D9" s="11">
        <f>IF(F9="","",VLOOKUP(F9,Licencies!$A$2:$BB$12091,21,))</f>
        <v>500</v>
      </c>
      <c r="E9" s="19" t="str">
        <f>IF(F9="","",VLOOKUP(F9,Licencies!$A$2:$BB$12091,15,))</f>
        <v>BONNETABLE P</v>
      </c>
      <c r="F9" s="28">
        <v>7229117</v>
      </c>
      <c r="G9" s="9" t="str">
        <f t="shared" si="1"/>
        <v/>
      </c>
      <c r="H9" s="9" t="str">
        <f t="shared" si="2"/>
        <v/>
      </c>
      <c r="I9" s="9" t="str">
        <f t="shared" si="3"/>
        <v/>
      </c>
      <c r="J9" s="9" t="str">
        <f t="shared" si="4"/>
        <v/>
      </c>
      <c r="K9" s="9" t="str">
        <f t="shared" si="5"/>
        <v/>
      </c>
      <c r="L9" s="9" t="str">
        <f t="shared" si="6"/>
        <v>x</v>
      </c>
      <c r="M9" s="9" t="str">
        <f t="shared" si="7"/>
        <v/>
      </c>
      <c r="N9" s="9" t="str">
        <f t="shared" si="8"/>
        <v/>
      </c>
      <c r="O9" s="10" t="str">
        <f>IF(F9="","",VLOOKUP(F9,Licencies!$A$2:$BB$12091,9,))</f>
        <v>P</v>
      </c>
      <c r="P9" s="10" t="str">
        <f>IF(F9="","",VLOOKUP(F9,Licencies!$A$2:$BB$12091,11,))</f>
        <v>M</v>
      </c>
      <c r="Q9" s="11" t="str">
        <f>IF(F9="","",VLOOKUP(F9,Licencies!$A$2:$BB$12091,5,))</f>
        <v>P</v>
      </c>
      <c r="R9" s="12">
        <f>IF(F9="","",VLOOKUP(F9,Licencies!$A$2:$BB$12091,8,))</f>
        <v>42412</v>
      </c>
      <c r="S9" s="12">
        <f>IF(F9="","",VLOOKUP(F9,Licencies!$A$2:$BB$12091,18,))</f>
        <v>45567</v>
      </c>
      <c r="T9" s="5">
        <f t="shared" si="9"/>
        <v>2016</v>
      </c>
      <c r="U9" s="12" t="str">
        <f>IF(F9="","",VLOOKUP(F9,Licencies!$A$2:$BB$12091,20,))</f>
        <v>Standard</v>
      </c>
    </row>
    <row r="10" spans="1:21" x14ac:dyDescent="0.2">
      <c r="A10" s="5">
        <v>8</v>
      </c>
      <c r="B10" s="19" t="str">
        <f>IF(F10="","",VLOOKUP(F10,Licencies!$A$2:$BB$12091,4,))</f>
        <v>CHANTOISEAU Jérémy</v>
      </c>
      <c r="C10" s="11">
        <f>IF(F10="","",VLOOKUP(F10,Licencies!$A$2:$BB$12091,24,))</f>
        <v>5</v>
      </c>
      <c r="D10" s="11">
        <f>IF(F10="","",VLOOKUP(F10,Licencies!$A$2:$BB$12091,21,))</f>
        <v>500</v>
      </c>
      <c r="E10" s="19" t="str">
        <f>IF(F10="","",VLOOKUP(F10,Licencies!$A$2:$BB$12091,15,))</f>
        <v>BONNETABLE P</v>
      </c>
      <c r="F10" s="1">
        <v>7228786</v>
      </c>
      <c r="G10" s="9" t="str">
        <f t="shared" si="1"/>
        <v>x</v>
      </c>
      <c r="H10" s="9" t="str">
        <f t="shared" si="2"/>
        <v/>
      </c>
      <c r="I10" s="9" t="str">
        <f t="shared" si="3"/>
        <v/>
      </c>
      <c r="J10" s="9" t="str">
        <f t="shared" si="4"/>
        <v/>
      </c>
      <c r="K10" s="9" t="str">
        <f t="shared" si="5"/>
        <v/>
      </c>
      <c r="L10" s="9" t="str">
        <f t="shared" si="6"/>
        <v/>
      </c>
      <c r="M10" s="9" t="str">
        <f t="shared" si="7"/>
        <v/>
      </c>
      <c r="N10" s="9" t="str">
        <f t="shared" si="8"/>
        <v/>
      </c>
      <c r="O10" s="10" t="str">
        <f>IF(F10="","",VLOOKUP(F10,Licencies!$A$2:$BB$12091,9,))</f>
        <v>C1</v>
      </c>
      <c r="P10" s="10" t="str">
        <f>IF(F10="","",VLOOKUP(F10,Licencies!$A$2:$BB$12091,11,))</f>
        <v>M</v>
      </c>
      <c r="Q10" s="11" t="str">
        <f>IF(F10="","",VLOOKUP(F10,Licencies!$A$2:$BB$12091,5,))</f>
        <v>T</v>
      </c>
      <c r="R10" s="12">
        <f>IF(F10="","",VLOOKUP(F10,Licencies!$A$2:$BB$12091,8,))</f>
        <v>40684</v>
      </c>
      <c r="S10" s="12">
        <f>IF(F10="","",VLOOKUP(F10,Licencies!$A$2:$BB$12091,18,))</f>
        <v>45547</v>
      </c>
      <c r="T10" s="5">
        <f t="shared" si="9"/>
        <v>2011</v>
      </c>
      <c r="U10" s="12" t="str">
        <f>IF(F10="","",VLOOKUP(F10,Licencies!$A$2:$BB$12091,20,))</f>
        <v>Attestation autoquestionnaire pour mineur</v>
      </c>
    </row>
    <row r="11" spans="1:21" x14ac:dyDescent="0.2">
      <c r="A11" s="5">
        <v>9</v>
      </c>
      <c r="B11" s="19" t="str">
        <f>IF(F11="","",VLOOKUP(F11,Licencies!$A$2:$BB$12091,4,))</f>
        <v>DEZERE Pauline</v>
      </c>
      <c r="C11" s="11">
        <f>IF(F11="","",VLOOKUP(F11,Licencies!$A$2:$BB$12091,24,))</f>
        <v>5</v>
      </c>
      <c r="D11" s="11">
        <f>IF(F11="","",VLOOKUP(F11,Licencies!$A$2:$BB$12091,21,))</f>
        <v>500</v>
      </c>
      <c r="E11" s="19" t="str">
        <f>IF(F11="","",VLOOKUP(F11,Licencies!$A$2:$BB$12091,15,))</f>
        <v>BONNETABLE P</v>
      </c>
      <c r="F11" s="1">
        <v>7229053</v>
      </c>
      <c r="G11" s="9" t="str">
        <f t="shared" si="1"/>
        <v/>
      </c>
      <c r="H11" s="9" t="str">
        <f t="shared" si="2"/>
        <v/>
      </c>
      <c r="I11" s="9" t="str">
        <f t="shared" si="3"/>
        <v/>
      </c>
      <c r="J11" s="9" t="str">
        <f t="shared" si="4"/>
        <v/>
      </c>
      <c r="K11" s="9" t="str">
        <f t="shared" si="5"/>
        <v/>
      </c>
      <c r="L11" s="9" t="s">
        <v>7883</v>
      </c>
      <c r="M11" s="9" t="str">
        <f t="shared" si="7"/>
        <v/>
      </c>
      <c r="N11" s="9"/>
      <c r="O11" s="10" t="str">
        <f>IF(F11="","",VLOOKUP(F11,Licencies!$A$2:$BB$12091,9,))</f>
        <v>P</v>
      </c>
      <c r="P11" s="10" t="str">
        <f>IF(F11="","",VLOOKUP(F11,Licencies!$A$2:$BB$12091,11,))</f>
        <v>F</v>
      </c>
      <c r="Q11" s="11" t="str">
        <f>IF(F11="","",VLOOKUP(F11,Licencies!$A$2:$BB$12091,5,))</f>
        <v>P</v>
      </c>
      <c r="R11" s="12">
        <f>IF(F11="","",VLOOKUP(F11,Licencies!$A$2:$BB$12091,8,))</f>
        <v>42487</v>
      </c>
      <c r="S11" s="12">
        <f>IF(F11="","",VLOOKUP(F11,Licencies!$A$2:$BB$12091,18,))</f>
        <v>45561</v>
      </c>
      <c r="T11" s="5">
        <f t="shared" si="9"/>
        <v>2016</v>
      </c>
      <c r="U11" s="12" t="str">
        <f>IF(F11="","",VLOOKUP(F11,Licencies!$A$2:$BB$12091,20,))</f>
        <v>Attestation autoquestionnaire pour mineur</v>
      </c>
    </row>
    <row r="12" spans="1:21" x14ac:dyDescent="0.2">
      <c r="A12" s="5">
        <v>10</v>
      </c>
      <c r="B12" s="19" t="str">
        <f>IF(F12="","",VLOOKUP(F12,Licencies!$A$2:$BB$12091,4,))</f>
        <v>COLLEE Maël</v>
      </c>
      <c r="C12" s="11">
        <f>IF(F12="","",VLOOKUP(F12,Licencies!$A$2:$BB$12091,24,))</f>
        <v>5</v>
      </c>
      <c r="D12" s="11">
        <f>IF(F12="","",VLOOKUP(F12,Licencies!$A$2:$BB$12091,21,))</f>
        <v>500</v>
      </c>
      <c r="E12" s="19" t="str">
        <f>IF(F12="","",VLOOKUP(F12,Licencies!$A$2:$BB$12091,15,))</f>
        <v>CHAMPAGNE ESP</v>
      </c>
      <c r="F12" s="1">
        <v>7228907</v>
      </c>
      <c r="G12" s="9" t="str">
        <f t="shared" si="1"/>
        <v/>
      </c>
      <c r="H12" s="9" t="str">
        <f t="shared" si="2"/>
        <v>x</v>
      </c>
      <c r="I12" s="9" t="str">
        <f t="shared" si="3"/>
        <v/>
      </c>
      <c r="J12" s="9" t="str">
        <f t="shared" si="4"/>
        <v/>
      </c>
      <c r="K12" s="9" t="str">
        <f t="shared" si="5"/>
        <v/>
      </c>
      <c r="L12" s="9" t="str">
        <f t="shared" ref="L12:L43" si="10">IF($P12="f","",IF($O12="","",IF($P12="m",IF($T12=2016,"x",""))))</f>
        <v/>
      </c>
      <c r="M12" s="9" t="str">
        <f t="shared" si="7"/>
        <v/>
      </c>
      <c r="N12" s="9" t="str">
        <f t="shared" ref="N12:N43" si="11">IF($P12="m","",IF($O12="","",IF($P12="f",IF($T12&gt;=2013,"x",""))))</f>
        <v/>
      </c>
      <c r="O12" s="10" t="str">
        <f>IF(F12="","",VLOOKUP(F12,Licencies!$A$2:$BB$12091,9,))</f>
        <v>M2</v>
      </c>
      <c r="P12" s="10" t="str">
        <f>IF(F12="","",VLOOKUP(F12,Licencies!$A$2:$BB$12091,11,))</f>
        <v>M</v>
      </c>
      <c r="Q12" s="11" t="str">
        <f>IF(F12="","",VLOOKUP(F12,Licencies!$A$2:$BB$12091,5,))</f>
        <v>P</v>
      </c>
      <c r="R12" s="12">
        <f>IF(F12="","",VLOOKUP(F12,Licencies!$A$2:$BB$12091,8,))</f>
        <v>40923</v>
      </c>
      <c r="S12" s="12">
        <f>IF(F12="","",VLOOKUP(F12,Licencies!$A$2:$BB$12091,18,))</f>
        <v>45554</v>
      </c>
      <c r="T12" s="5">
        <f t="shared" si="9"/>
        <v>2012</v>
      </c>
      <c r="U12" s="12" t="str">
        <f>IF(F12="","",VLOOKUP(F12,Licencies!$A$2:$BB$12091,20,))</f>
        <v>Attestation autoquestionnaire pour mineur</v>
      </c>
    </row>
    <row r="13" spans="1:21" x14ac:dyDescent="0.2">
      <c r="A13" s="5">
        <v>11</v>
      </c>
      <c r="B13" s="19" t="str">
        <f>IF(F13="","",VLOOKUP(F13,Licencies!$A$2:$BB$12091,4,))</f>
        <v>DECHARTRES Nathael</v>
      </c>
      <c r="C13" s="11">
        <f>IF(F13="","",VLOOKUP(F13,Licencies!$A$2:$BB$12091,24,))</f>
        <v>5</v>
      </c>
      <c r="D13" s="11">
        <f>IF(F13="","",VLOOKUP(F13,Licencies!$A$2:$BB$12091,21,))</f>
        <v>500</v>
      </c>
      <c r="E13" s="19" t="str">
        <f>IF(F13="","",VLOOKUP(F13,Licencies!$A$2:$BB$12091,15,))</f>
        <v>CHAMPAGNE ESP</v>
      </c>
      <c r="F13" s="1">
        <v>7229004</v>
      </c>
      <c r="G13" s="9" t="str">
        <f t="shared" si="1"/>
        <v>x</v>
      </c>
      <c r="H13" s="9" t="str">
        <f t="shared" si="2"/>
        <v/>
      </c>
      <c r="I13" s="9" t="str">
        <f t="shared" si="3"/>
        <v/>
      </c>
      <c r="J13" s="9" t="str">
        <f t="shared" si="4"/>
        <v/>
      </c>
      <c r="K13" s="9" t="str">
        <f t="shared" si="5"/>
        <v/>
      </c>
      <c r="L13" s="9" t="str">
        <f t="shared" si="10"/>
        <v/>
      </c>
      <c r="M13" s="9" t="str">
        <f t="shared" si="7"/>
        <v/>
      </c>
      <c r="N13" s="9" t="str">
        <f t="shared" si="11"/>
        <v/>
      </c>
      <c r="O13" s="10" t="str">
        <f>IF(F13="","",VLOOKUP(F13,Licencies!$A$2:$BB$12091,9,))</f>
        <v>C1</v>
      </c>
      <c r="P13" s="10" t="str">
        <f>IF(F13="","",VLOOKUP(F13,Licencies!$A$2:$BB$12091,11,))</f>
        <v>M</v>
      </c>
      <c r="Q13" s="11" t="str">
        <f>IF(F13="","",VLOOKUP(F13,Licencies!$A$2:$BB$12091,5,))</f>
        <v>P</v>
      </c>
      <c r="R13" s="12">
        <f>IF(F13="","",VLOOKUP(F13,Licencies!$A$2:$BB$12091,8,))</f>
        <v>40897</v>
      </c>
      <c r="S13" s="12">
        <f>IF(F13="","",VLOOKUP(F13,Licencies!$A$2:$BB$12091,18,))</f>
        <v>45560</v>
      </c>
      <c r="T13" s="5">
        <f t="shared" si="9"/>
        <v>2011</v>
      </c>
      <c r="U13" s="12" t="str">
        <f>IF(F13="","",VLOOKUP(F13,Licencies!$A$2:$BB$12091,20,))</f>
        <v>Attestation autoquestionnaire pour mineur</v>
      </c>
    </row>
    <row r="14" spans="1:21" x14ac:dyDescent="0.2">
      <c r="A14" s="5">
        <v>12</v>
      </c>
      <c r="B14" s="19" t="str">
        <f>IF(F14="","",VLOOKUP(F14,Licencies!$A$2:$BB$12091,4,))</f>
        <v>GASCHE Raphaël</v>
      </c>
      <c r="C14" s="11">
        <f>IF(F14="","",VLOOKUP(F14,Licencies!$A$2:$BB$12091,24,))</f>
        <v>5</v>
      </c>
      <c r="D14" s="11">
        <f>IF(F14="","",VLOOKUP(F14,Licencies!$A$2:$BB$12091,21,))</f>
        <v>500</v>
      </c>
      <c r="E14" s="19" t="str">
        <f>IF(F14="","",VLOOKUP(F14,Licencies!$A$2:$BB$12091,15,))</f>
        <v>CHAMPAGNE ESP</v>
      </c>
      <c r="F14" s="1">
        <v>7228903</v>
      </c>
      <c r="G14" s="9" t="str">
        <f t="shared" si="1"/>
        <v/>
      </c>
      <c r="H14" s="9" t="str">
        <f t="shared" si="2"/>
        <v/>
      </c>
      <c r="I14" s="9" t="str">
        <f t="shared" si="3"/>
        <v/>
      </c>
      <c r="J14" s="9" t="str">
        <f t="shared" si="4"/>
        <v/>
      </c>
      <c r="K14" s="9" t="str">
        <f t="shared" si="5"/>
        <v>x</v>
      </c>
      <c r="L14" s="9" t="str">
        <f t="shared" si="10"/>
        <v/>
      </c>
      <c r="M14" s="9" t="str">
        <f t="shared" si="7"/>
        <v/>
      </c>
      <c r="N14" s="9" t="str">
        <f t="shared" si="11"/>
        <v/>
      </c>
      <c r="O14" s="10" t="str">
        <f>IF(F14="","",VLOOKUP(F14,Licencies!$A$2:$BB$12091,9,))</f>
        <v>B1</v>
      </c>
      <c r="P14" s="10" t="str">
        <f>IF(F14="","",VLOOKUP(F14,Licencies!$A$2:$BB$12091,11,))</f>
        <v>M</v>
      </c>
      <c r="Q14" s="11" t="str">
        <f>IF(F14="","",VLOOKUP(F14,Licencies!$A$2:$BB$12091,5,))</f>
        <v>P</v>
      </c>
      <c r="R14" s="12">
        <f>IF(F14="","",VLOOKUP(F14,Licencies!$A$2:$BB$12091,8,))</f>
        <v>42110</v>
      </c>
      <c r="S14" s="12">
        <f>IF(F14="","",VLOOKUP(F14,Licencies!$A$2:$BB$12091,18,))</f>
        <v>45554</v>
      </c>
      <c r="T14" s="5">
        <f t="shared" si="9"/>
        <v>2015</v>
      </c>
      <c r="U14" s="12" t="str">
        <f>IF(F14="","",VLOOKUP(F14,Licencies!$A$2:$BB$12091,20,))</f>
        <v>Attestation autoquestionnaire pour mineur</v>
      </c>
    </row>
    <row r="15" spans="1:21" x14ac:dyDescent="0.2">
      <c r="A15" s="5">
        <v>13</v>
      </c>
      <c r="B15" s="19" t="str">
        <f>IF(F15="","",VLOOKUP(F15,Licencies!$A$2:$BB$12091,4,))</f>
        <v>LANDEMAINE HUON Sacha</v>
      </c>
      <c r="C15" s="11">
        <f>IF(F15="","",VLOOKUP(F15,Licencies!$A$2:$BB$12091,24,))</f>
        <v>5</v>
      </c>
      <c r="D15" s="11">
        <f>IF(F15="","",VLOOKUP(F15,Licencies!$A$2:$BB$12091,21,))</f>
        <v>500</v>
      </c>
      <c r="E15" s="19" t="str">
        <f>IF(F15="","",VLOOKUP(F15,Licencies!$A$2:$BB$12091,15,))</f>
        <v>CHAMPAGNE ESP</v>
      </c>
      <c r="F15" s="1">
        <v>7228905</v>
      </c>
      <c r="G15" s="9" t="str">
        <f t="shared" si="1"/>
        <v/>
      </c>
      <c r="H15" s="9" t="str">
        <f t="shared" si="2"/>
        <v>x</v>
      </c>
      <c r="I15" s="9" t="str">
        <f t="shared" si="3"/>
        <v/>
      </c>
      <c r="J15" s="9" t="str">
        <f t="shared" si="4"/>
        <v/>
      </c>
      <c r="K15" s="9" t="str">
        <f t="shared" si="5"/>
        <v/>
      </c>
      <c r="L15" s="9" t="str">
        <f t="shared" si="10"/>
        <v/>
      </c>
      <c r="M15" s="9" t="str">
        <f t="shared" si="7"/>
        <v/>
      </c>
      <c r="N15" s="9" t="str">
        <f t="shared" si="11"/>
        <v/>
      </c>
      <c r="O15" s="10" t="str">
        <f>IF(F15="","",VLOOKUP(F15,Licencies!$A$2:$BB$12091,9,))</f>
        <v>M2</v>
      </c>
      <c r="P15" s="10" t="str">
        <f>IF(F15="","",VLOOKUP(F15,Licencies!$A$2:$BB$12091,11,))</f>
        <v>M</v>
      </c>
      <c r="Q15" s="11" t="str">
        <f>IF(F15="","",VLOOKUP(F15,Licencies!$A$2:$BB$12091,5,))</f>
        <v>P</v>
      </c>
      <c r="R15" s="12">
        <f>IF(F15="","",VLOOKUP(F15,Licencies!$A$2:$BB$12091,8,))</f>
        <v>41039</v>
      </c>
      <c r="S15" s="12">
        <f>IF(F15="","",VLOOKUP(F15,Licencies!$A$2:$BB$12091,18,))</f>
        <v>45554</v>
      </c>
      <c r="T15" s="5">
        <f t="shared" si="9"/>
        <v>2012</v>
      </c>
      <c r="U15" s="12" t="str">
        <f>IF(F15="","",VLOOKUP(F15,Licencies!$A$2:$BB$12091,20,))</f>
        <v>Attestation autoquestionnaire pour mineur</v>
      </c>
    </row>
    <row r="16" spans="1:21" x14ac:dyDescent="0.2">
      <c r="A16" s="5">
        <v>14</v>
      </c>
      <c r="B16" s="19" t="str">
        <f>IF(F16="","",VLOOKUP(F16,Licencies!$A$2:$BB$12091,4,))</f>
        <v>ROBIN Hugo</v>
      </c>
      <c r="C16" s="11">
        <f>IF(F16="","",VLOOKUP(F16,Licencies!$A$2:$BB$12091,24,))</f>
        <v>5</v>
      </c>
      <c r="D16" s="11">
        <f>IF(F16="","",VLOOKUP(F16,Licencies!$A$2:$BB$12091,21,))</f>
        <v>500</v>
      </c>
      <c r="E16" s="19" t="str">
        <f>IF(F16="","",VLOOKUP(F16,Licencies!$A$2:$BB$12091,15,))</f>
        <v>CHAMPAGNE ESP</v>
      </c>
      <c r="F16" s="1">
        <v>7228906</v>
      </c>
      <c r="G16" s="9" t="str">
        <f t="shared" si="1"/>
        <v/>
      </c>
      <c r="H16" s="9" t="str">
        <f t="shared" si="2"/>
        <v/>
      </c>
      <c r="I16" s="9" t="str">
        <f t="shared" si="3"/>
        <v/>
      </c>
      <c r="J16" s="9" t="str">
        <f t="shared" si="4"/>
        <v/>
      </c>
      <c r="K16" s="9" t="str">
        <f t="shared" si="5"/>
        <v>x</v>
      </c>
      <c r="L16" s="9" t="str">
        <f t="shared" si="10"/>
        <v/>
      </c>
      <c r="M16" s="9" t="str">
        <f t="shared" si="7"/>
        <v/>
      </c>
      <c r="N16" s="9" t="str">
        <f t="shared" si="11"/>
        <v/>
      </c>
      <c r="O16" s="10" t="str">
        <f>IF(F16="","",VLOOKUP(F16,Licencies!$A$2:$BB$12091,9,))</f>
        <v>B1</v>
      </c>
      <c r="P16" s="10" t="str">
        <f>IF(F16="","",VLOOKUP(F16,Licencies!$A$2:$BB$12091,11,))</f>
        <v>M</v>
      </c>
      <c r="Q16" s="11" t="str">
        <f>IF(F16="","",VLOOKUP(F16,Licencies!$A$2:$BB$12091,5,))</f>
        <v>P</v>
      </c>
      <c r="R16" s="12">
        <f>IF(F16="","",VLOOKUP(F16,Licencies!$A$2:$BB$12091,8,))</f>
        <v>42181</v>
      </c>
      <c r="S16" s="12">
        <f>IF(F16="","",VLOOKUP(F16,Licencies!$A$2:$BB$12091,18,))</f>
        <v>45554</v>
      </c>
      <c r="T16" s="5">
        <f t="shared" si="9"/>
        <v>2015</v>
      </c>
      <c r="U16" s="12" t="str">
        <f>IF(F16="","",VLOOKUP(F16,Licencies!$A$2:$BB$12091,20,))</f>
        <v>Attestation autoquestionnaire pour mineur</v>
      </c>
    </row>
    <row r="17" spans="1:21" x14ac:dyDescent="0.2">
      <c r="A17" s="5">
        <v>15</v>
      </c>
      <c r="B17" s="19" t="str">
        <f>IF(F17="","",VLOOKUP(F17,Licencies!$A$2:$BB$12091,4,))</f>
        <v>ANGUE Arsène</v>
      </c>
      <c r="C17" s="11">
        <f>IF(F17="","",VLOOKUP(F17,Licencies!$A$2:$BB$12091,24,))</f>
        <v>5</v>
      </c>
      <c r="D17" s="11">
        <f>IF(F17="","",VLOOKUP(F17,Licencies!$A$2:$BB$12091,21,))</f>
        <v>500</v>
      </c>
      <c r="E17" s="19" t="str">
        <f>IF(F17="","",VLOOKUP(F17,Licencies!$A$2:$BB$12091,15,))</f>
        <v>CHANGE TT</v>
      </c>
      <c r="F17" s="26">
        <v>7229397</v>
      </c>
      <c r="G17" s="9" t="str">
        <f t="shared" si="1"/>
        <v/>
      </c>
      <c r="H17" s="9" t="str">
        <f t="shared" si="2"/>
        <v/>
      </c>
      <c r="I17" s="9" t="str">
        <f t="shared" si="3"/>
        <v/>
      </c>
      <c r="J17" s="9" t="str">
        <f t="shared" si="4"/>
        <v/>
      </c>
      <c r="K17" s="9" t="str">
        <f t="shared" si="5"/>
        <v>x</v>
      </c>
      <c r="L17" s="9" t="str">
        <f t="shared" si="10"/>
        <v/>
      </c>
      <c r="M17" s="9" t="str">
        <f t="shared" si="7"/>
        <v/>
      </c>
      <c r="N17" s="9" t="str">
        <f t="shared" si="11"/>
        <v/>
      </c>
      <c r="O17" s="10" t="str">
        <f>IF(F17="","",VLOOKUP(F17,Licencies!$A$2:$BB$12091,9,))</f>
        <v>B1</v>
      </c>
      <c r="P17" s="10" t="str">
        <f>IF(F17="","",VLOOKUP(F17,Licencies!$A$2:$BB$12091,11,))</f>
        <v>M</v>
      </c>
      <c r="Q17" s="11" t="str">
        <f>IF(F17="","",VLOOKUP(F17,Licencies!$A$2:$BB$12091,5,))</f>
        <v>P</v>
      </c>
      <c r="R17" s="12">
        <f>IF(F17="","",VLOOKUP(F17,Licencies!$A$2:$BB$12091,8,))</f>
        <v>42110</v>
      </c>
      <c r="S17" s="12">
        <f>IF(F17="","",VLOOKUP(F17,Licencies!$A$2:$BB$12091,18,))</f>
        <v>45588</v>
      </c>
      <c r="T17" s="5">
        <f t="shared" si="9"/>
        <v>2015</v>
      </c>
      <c r="U17" s="12" t="str">
        <f>IF(F17="","",VLOOKUP(F17,Licencies!$A$2:$BB$12091,20,))</f>
        <v>Attestation autoquestionnaire pour mineur</v>
      </c>
    </row>
    <row r="18" spans="1:21" x14ac:dyDescent="0.2">
      <c r="A18" s="5">
        <v>16</v>
      </c>
      <c r="B18" s="19" t="str">
        <f>IF(F18="","",VLOOKUP(F18,Licencies!$A$2:$BB$12091,4,))</f>
        <v>ANGUE Ruben</v>
      </c>
      <c r="C18" s="11">
        <f>IF(F18="","",VLOOKUP(F18,Licencies!$A$2:$BB$12091,24,))</f>
        <v>5</v>
      </c>
      <c r="D18" s="11">
        <f>IF(F18="","",VLOOKUP(F18,Licencies!$A$2:$BB$12091,21,))</f>
        <v>500</v>
      </c>
      <c r="E18" s="19" t="str">
        <f>IF(F18="","",VLOOKUP(F18,Licencies!$A$2:$BB$12091,15,))</f>
        <v>CHANGE TT</v>
      </c>
      <c r="F18" s="26">
        <v>7229398</v>
      </c>
      <c r="G18" s="9" t="str">
        <f t="shared" si="1"/>
        <v/>
      </c>
      <c r="H18" s="9" t="str">
        <f t="shared" si="2"/>
        <v/>
      </c>
      <c r="I18" s="9" t="str">
        <f t="shared" si="3"/>
        <v/>
      </c>
      <c r="J18" s="9" t="str">
        <f t="shared" si="4"/>
        <v/>
      </c>
      <c r="K18" s="9" t="str">
        <f t="shared" si="5"/>
        <v/>
      </c>
      <c r="L18" s="9" t="str">
        <f t="shared" si="10"/>
        <v/>
      </c>
      <c r="M18" s="9" t="str">
        <f t="shared" si="7"/>
        <v>x</v>
      </c>
      <c r="N18" s="9" t="str">
        <f t="shared" si="11"/>
        <v/>
      </c>
      <c r="O18" s="10" t="str">
        <f>IF(F18="","",VLOOKUP(F18,Licencies!$A$2:$BB$12091,9,))</f>
        <v>P</v>
      </c>
      <c r="P18" s="10" t="str">
        <f>IF(F18="","",VLOOKUP(F18,Licencies!$A$2:$BB$12091,11,))</f>
        <v>M</v>
      </c>
      <c r="Q18" s="11" t="str">
        <f>IF(F18="","",VLOOKUP(F18,Licencies!$A$2:$BB$12091,5,))</f>
        <v>T</v>
      </c>
      <c r="R18" s="12">
        <f>IF(F18="","",VLOOKUP(F18,Licencies!$A$2:$BB$12091,8,))</f>
        <v>42790</v>
      </c>
      <c r="S18" s="12">
        <f>IF(F18="","",VLOOKUP(F18,Licencies!$A$2:$BB$12091,18,))</f>
        <v>45588</v>
      </c>
      <c r="T18" s="5">
        <f t="shared" si="9"/>
        <v>2017</v>
      </c>
      <c r="U18" s="12" t="str">
        <f>IF(F18="","",VLOOKUP(F18,Licencies!$A$2:$BB$12091,20,))</f>
        <v>Attestation autoquestionnaire pour mineur</v>
      </c>
    </row>
    <row r="19" spans="1:21" x14ac:dyDescent="0.2">
      <c r="A19" s="5">
        <v>17</v>
      </c>
      <c r="B19" s="19" t="str">
        <f>IF(F19="","",VLOOKUP(F19,Licencies!$A$2:$BB$12091,4,))</f>
        <v>BARZILAI Gabin</v>
      </c>
      <c r="C19" s="11">
        <f>IF(F19="","",VLOOKUP(F19,Licencies!$A$2:$BB$12091,24,))</f>
        <v>5</v>
      </c>
      <c r="D19" s="11">
        <f>IF(F19="","",VLOOKUP(F19,Licencies!$A$2:$BB$12091,21,))</f>
        <v>500</v>
      </c>
      <c r="E19" s="19" t="str">
        <f>IF(F19="","",VLOOKUP(F19,Licencies!$A$2:$BB$12091,15,))</f>
        <v>CHANGE TT</v>
      </c>
      <c r="F19" s="26">
        <v>7229399</v>
      </c>
      <c r="G19" s="9" t="str">
        <f t="shared" si="1"/>
        <v/>
      </c>
      <c r="H19" s="9" t="str">
        <f t="shared" si="2"/>
        <v/>
      </c>
      <c r="I19" s="9" t="str">
        <f t="shared" si="3"/>
        <v>x</v>
      </c>
      <c r="J19" s="9" t="str">
        <f t="shared" si="4"/>
        <v/>
      </c>
      <c r="K19" s="9" t="str">
        <f t="shared" si="5"/>
        <v/>
      </c>
      <c r="L19" s="9" t="str">
        <f t="shared" si="10"/>
        <v/>
      </c>
      <c r="M19" s="9" t="str">
        <f t="shared" si="7"/>
        <v/>
      </c>
      <c r="N19" s="9" t="str">
        <f t="shared" si="11"/>
        <v/>
      </c>
      <c r="O19" s="10" t="str">
        <f>IF(F19="","",VLOOKUP(F19,Licencies!$A$2:$BB$12091,9,))</f>
        <v>M1</v>
      </c>
      <c r="P19" s="10" t="str">
        <f>IF(F19="","",VLOOKUP(F19,Licencies!$A$2:$BB$12091,11,))</f>
        <v>M</v>
      </c>
      <c r="Q19" s="11" t="str">
        <f>IF(F19="","",VLOOKUP(F19,Licencies!$A$2:$BB$12091,5,))</f>
        <v>T</v>
      </c>
      <c r="R19" s="12">
        <f>IF(F19="","",VLOOKUP(F19,Licencies!$A$2:$BB$12091,8,))</f>
        <v>41335</v>
      </c>
      <c r="S19" s="12">
        <f>IF(F19="","",VLOOKUP(F19,Licencies!$A$2:$BB$12091,18,))</f>
        <v>45588</v>
      </c>
      <c r="T19" s="5">
        <f t="shared" si="9"/>
        <v>2013</v>
      </c>
      <c r="U19" s="12" t="str">
        <f>IF(F19="","",VLOOKUP(F19,Licencies!$A$2:$BB$12091,20,))</f>
        <v>Attestation autoquestionnaire pour mineur</v>
      </c>
    </row>
    <row r="20" spans="1:21" x14ac:dyDescent="0.2">
      <c r="A20" s="5">
        <v>18</v>
      </c>
      <c r="B20" s="19" t="str">
        <f>IF(F20="","",VLOOKUP(F20,Licencies!$A$2:$BB$12091,4,))</f>
        <v>BEURIER Louison</v>
      </c>
      <c r="C20" s="11">
        <f>IF(F20="","",VLOOKUP(F20,Licencies!$A$2:$BB$12091,24,))</f>
        <v>5</v>
      </c>
      <c r="D20" s="11">
        <f>IF(F20="","",VLOOKUP(F20,Licencies!$A$2:$BB$12091,21,))</f>
        <v>500</v>
      </c>
      <c r="E20" s="19" t="str">
        <f>IF(F20="","",VLOOKUP(F20,Licencies!$A$2:$BB$12091,15,))</f>
        <v>CHANGE TT</v>
      </c>
      <c r="F20" s="26">
        <v>7229400</v>
      </c>
      <c r="G20" s="9" t="str">
        <f t="shared" si="1"/>
        <v/>
      </c>
      <c r="H20" s="9" t="str">
        <f t="shared" si="2"/>
        <v/>
      </c>
      <c r="I20" s="9" t="str">
        <f t="shared" si="3"/>
        <v/>
      </c>
      <c r="J20" s="9" t="str">
        <f t="shared" si="4"/>
        <v/>
      </c>
      <c r="K20" s="9" t="str">
        <f t="shared" si="5"/>
        <v/>
      </c>
      <c r="L20" s="9" t="str">
        <f t="shared" si="10"/>
        <v/>
      </c>
      <c r="M20" s="9" t="str">
        <f t="shared" si="7"/>
        <v>x</v>
      </c>
      <c r="N20" s="9" t="str">
        <f t="shared" si="11"/>
        <v/>
      </c>
      <c r="O20" s="10" t="str">
        <f>IF(F20="","",VLOOKUP(F20,Licencies!$A$2:$BB$12091,9,))</f>
        <v>P</v>
      </c>
      <c r="P20" s="10" t="str">
        <f>IF(F20="","",VLOOKUP(F20,Licencies!$A$2:$BB$12091,11,))</f>
        <v>M</v>
      </c>
      <c r="Q20" s="11" t="str">
        <f>IF(F20="","",VLOOKUP(F20,Licencies!$A$2:$BB$12091,5,))</f>
        <v>T</v>
      </c>
      <c r="R20" s="12">
        <f>IF(F20="","",VLOOKUP(F20,Licencies!$A$2:$BB$12091,8,))</f>
        <v>43041</v>
      </c>
      <c r="S20" s="12">
        <f>IF(F20="","",VLOOKUP(F20,Licencies!$A$2:$BB$12091,18,))</f>
        <v>45588</v>
      </c>
      <c r="T20" s="5">
        <f t="shared" si="9"/>
        <v>2017</v>
      </c>
      <c r="U20" s="12" t="str">
        <f>IF(F20="","",VLOOKUP(F20,Licencies!$A$2:$BB$12091,20,))</f>
        <v>Attestation autoquestionnaire pour mineur</v>
      </c>
    </row>
    <row r="21" spans="1:21" x14ac:dyDescent="0.2">
      <c r="A21" s="5">
        <v>19</v>
      </c>
      <c r="B21" s="19" t="str">
        <f>IF(F21="","",VLOOKUP(F21,Licencies!$A$2:$BB$12091,4,))</f>
        <v>BOUTTIER Maxence</v>
      </c>
      <c r="C21" s="11">
        <f>IF(F21="","",VLOOKUP(F21,Licencies!$A$2:$BB$12091,24,))</f>
        <v>5</v>
      </c>
      <c r="D21" s="11">
        <f>IF(F21="","",VLOOKUP(F21,Licencies!$A$2:$BB$12091,21,))</f>
        <v>500</v>
      </c>
      <c r="E21" s="19" t="str">
        <f>IF(F21="","",VLOOKUP(F21,Licencies!$A$2:$BB$12091,15,))</f>
        <v>CHANGE TT</v>
      </c>
      <c r="F21" s="26">
        <v>7229401</v>
      </c>
      <c r="G21" s="9" t="str">
        <f t="shared" si="1"/>
        <v/>
      </c>
      <c r="H21" s="9" t="str">
        <f t="shared" si="2"/>
        <v/>
      </c>
      <c r="I21" s="9" t="str">
        <f t="shared" si="3"/>
        <v>x</v>
      </c>
      <c r="J21" s="9" t="str">
        <f t="shared" si="4"/>
        <v/>
      </c>
      <c r="K21" s="9" t="str">
        <f t="shared" si="5"/>
        <v/>
      </c>
      <c r="L21" s="9" t="str">
        <f t="shared" si="10"/>
        <v/>
      </c>
      <c r="M21" s="9" t="str">
        <f t="shared" si="7"/>
        <v/>
      </c>
      <c r="N21" s="9" t="str">
        <f t="shared" si="11"/>
        <v/>
      </c>
      <c r="O21" s="10" t="str">
        <f>IF(F21="","",VLOOKUP(F21,Licencies!$A$2:$BB$12091,9,))</f>
        <v>M1</v>
      </c>
      <c r="P21" s="10" t="str">
        <f>IF(F21="","",VLOOKUP(F21,Licencies!$A$2:$BB$12091,11,))</f>
        <v>M</v>
      </c>
      <c r="Q21" s="11" t="str">
        <f>IF(F21="","",VLOOKUP(F21,Licencies!$A$2:$BB$12091,5,))</f>
        <v>T</v>
      </c>
      <c r="R21" s="12">
        <f>IF(F21="","",VLOOKUP(F21,Licencies!$A$2:$BB$12091,8,))</f>
        <v>41612</v>
      </c>
      <c r="S21" s="12">
        <f>IF(F21="","",VLOOKUP(F21,Licencies!$A$2:$BB$12091,18,))</f>
        <v>45588</v>
      </c>
      <c r="T21" s="5">
        <f t="shared" si="9"/>
        <v>2013</v>
      </c>
      <c r="U21" s="12" t="str">
        <f>IF(F21="","",VLOOKUP(F21,Licencies!$A$2:$BB$12091,20,))</f>
        <v>Attestation autoquestionnaire pour mineur</v>
      </c>
    </row>
    <row r="22" spans="1:21" x14ac:dyDescent="0.2">
      <c r="A22" s="5">
        <v>20</v>
      </c>
      <c r="B22" s="19" t="str">
        <f>IF(F22="","",VLOOKUP(F22,Licencies!$A$2:$BB$12091,4,))</f>
        <v>BRINDEAU COEURET Gabin</v>
      </c>
      <c r="C22" s="11">
        <f>IF(F22="","",VLOOKUP(F22,Licencies!$A$2:$BB$12091,24,))</f>
        <v>5</v>
      </c>
      <c r="D22" s="11">
        <f>IF(F22="","",VLOOKUP(F22,Licencies!$A$2:$BB$12091,21,))</f>
        <v>500</v>
      </c>
      <c r="E22" s="19" t="str">
        <f>IF(F22="","",VLOOKUP(F22,Licencies!$A$2:$BB$12091,15,))</f>
        <v>CHANGE TT</v>
      </c>
      <c r="F22" s="28">
        <v>7229418</v>
      </c>
      <c r="G22" s="9" t="str">
        <f t="shared" si="1"/>
        <v/>
      </c>
      <c r="H22" s="9" t="str">
        <f t="shared" si="2"/>
        <v/>
      </c>
      <c r="I22" s="9" t="str">
        <f t="shared" si="3"/>
        <v/>
      </c>
      <c r="J22" s="9" t="str">
        <f t="shared" si="4"/>
        <v/>
      </c>
      <c r="K22" s="9" t="str">
        <f t="shared" si="5"/>
        <v>x</v>
      </c>
      <c r="L22" s="9" t="str">
        <f t="shared" si="10"/>
        <v/>
      </c>
      <c r="M22" s="9" t="str">
        <f t="shared" si="7"/>
        <v/>
      </c>
      <c r="N22" s="9" t="str">
        <f t="shared" si="11"/>
        <v/>
      </c>
      <c r="O22" s="10" t="str">
        <f>IF(F22="","",VLOOKUP(F22,Licencies!$A$2:$BB$12091,9,))</f>
        <v>B1</v>
      </c>
      <c r="P22" s="10" t="str">
        <f>IF(F22="","",VLOOKUP(F22,Licencies!$A$2:$BB$12091,11,))</f>
        <v>M</v>
      </c>
      <c r="Q22" s="11" t="str">
        <f>IF(F22="","",VLOOKUP(F22,Licencies!$A$2:$BB$12091,5,))</f>
        <v>T</v>
      </c>
      <c r="R22" s="12">
        <f>IF(F22="","",VLOOKUP(F22,Licencies!$A$2:$BB$12091,8,))</f>
        <v>42309</v>
      </c>
      <c r="S22" s="12">
        <f>IF(F22="","",VLOOKUP(F22,Licencies!$A$2:$BB$12091,18,))</f>
        <v>45589</v>
      </c>
      <c r="T22" s="5">
        <f t="shared" si="9"/>
        <v>2015</v>
      </c>
      <c r="U22" s="12" t="str">
        <f>IF(F22="","",VLOOKUP(F22,Licencies!$A$2:$BB$12091,20,))</f>
        <v>Attestation autoquestionnaire pour mineur</v>
      </c>
    </row>
    <row r="23" spans="1:21" x14ac:dyDescent="0.2">
      <c r="A23" s="5">
        <v>21</v>
      </c>
      <c r="B23" s="19" t="str">
        <f>IF(F23="","",VLOOKUP(F23,Licencies!$A$2:$BB$12091,4,))</f>
        <v>COMBEBIAC Nolan</v>
      </c>
      <c r="C23" s="11">
        <f>IF(F23="","",VLOOKUP(F23,Licencies!$A$2:$BB$12091,24,))</f>
        <v>5</v>
      </c>
      <c r="D23" s="11">
        <f>IF(F23="","",VLOOKUP(F23,Licencies!$A$2:$BB$12091,21,))</f>
        <v>500</v>
      </c>
      <c r="E23" s="19" t="str">
        <f>IF(F23="","",VLOOKUP(F23,Licencies!$A$2:$BB$12091,15,))</f>
        <v>CHANGE TT</v>
      </c>
      <c r="F23" s="1">
        <v>7229405</v>
      </c>
      <c r="G23" s="9" t="str">
        <f t="shared" si="1"/>
        <v/>
      </c>
      <c r="H23" s="9" t="str">
        <f t="shared" si="2"/>
        <v/>
      </c>
      <c r="I23" s="9" t="str">
        <f t="shared" si="3"/>
        <v/>
      </c>
      <c r="J23" s="9" t="str">
        <f t="shared" si="4"/>
        <v/>
      </c>
      <c r="K23" s="9" t="str">
        <f t="shared" si="5"/>
        <v>x</v>
      </c>
      <c r="L23" s="9" t="str">
        <f t="shared" si="10"/>
        <v/>
      </c>
      <c r="M23" s="9" t="str">
        <f t="shared" si="7"/>
        <v/>
      </c>
      <c r="N23" s="9" t="str">
        <f t="shared" si="11"/>
        <v/>
      </c>
      <c r="O23" s="10" t="str">
        <f>IF(F23="","",VLOOKUP(F23,Licencies!$A$2:$BB$12091,9,))</f>
        <v>B1</v>
      </c>
      <c r="P23" s="10" t="str">
        <f>IF(F23="","",VLOOKUP(F23,Licencies!$A$2:$BB$12091,11,))</f>
        <v>M</v>
      </c>
      <c r="Q23" s="11" t="str">
        <f>IF(F23="","",VLOOKUP(F23,Licencies!$A$2:$BB$12091,5,))</f>
        <v>T</v>
      </c>
      <c r="R23" s="12">
        <f>IF(F23="","",VLOOKUP(F23,Licencies!$A$2:$BB$12091,8,))</f>
        <v>42138</v>
      </c>
      <c r="S23" s="12">
        <f>IF(F23="","",VLOOKUP(F23,Licencies!$A$2:$BB$12091,18,))</f>
        <v>45588</v>
      </c>
      <c r="T23" s="5">
        <f t="shared" si="9"/>
        <v>2015</v>
      </c>
      <c r="U23" s="12" t="str">
        <f>IF(F23="","",VLOOKUP(F23,Licencies!$A$2:$BB$12091,20,))</f>
        <v>Attestation autoquestionnaire pour mineur</v>
      </c>
    </row>
    <row r="24" spans="1:21" x14ac:dyDescent="0.2">
      <c r="A24" s="5">
        <v>22</v>
      </c>
      <c r="B24" s="19" t="str">
        <f>IF(F24="","",VLOOKUP(F24,Licencies!$A$2:$BB$12091,4,))</f>
        <v>HÉRISSÉ Lucas</v>
      </c>
      <c r="C24" s="11">
        <f>IF(F24="","",VLOOKUP(F24,Licencies!$A$2:$BB$12091,24,))</f>
        <v>5</v>
      </c>
      <c r="D24" s="11">
        <f>IF(F24="","",VLOOKUP(F24,Licencies!$A$2:$BB$12091,21,))</f>
        <v>500</v>
      </c>
      <c r="E24" s="19" t="str">
        <f>IF(F24="","",VLOOKUP(F24,Licencies!$A$2:$BB$12091,15,))</f>
        <v>CHANGE TT</v>
      </c>
      <c r="F24" s="1">
        <v>7229409</v>
      </c>
      <c r="G24" s="9" t="str">
        <f t="shared" si="1"/>
        <v/>
      </c>
      <c r="H24" s="9" t="str">
        <f t="shared" si="2"/>
        <v>x</v>
      </c>
      <c r="I24" s="9" t="str">
        <f t="shared" si="3"/>
        <v/>
      </c>
      <c r="J24" s="9" t="str">
        <f t="shared" si="4"/>
        <v/>
      </c>
      <c r="K24" s="9" t="str">
        <f t="shared" si="5"/>
        <v/>
      </c>
      <c r="L24" s="9" t="str">
        <f t="shared" si="10"/>
        <v/>
      </c>
      <c r="M24" s="9" t="str">
        <f t="shared" si="7"/>
        <v/>
      </c>
      <c r="N24" s="9" t="str">
        <f t="shared" si="11"/>
        <v/>
      </c>
      <c r="O24" s="10" t="str">
        <f>IF(F24="","",VLOOKUP(F24,Licencies!$A$2:$BB$12091,9,))</f>
        <v>M2</v>
      </c>
      <c r="P24" s="10" t="str">
        <f>IF(F24="","",VLOOKUP(F24,Licencies!$A$2:$BB$12091,11,))</f>
        <v>M</v>
      </c>
      <c r="Q24" s="11" t="str">
        <f>IF(F24="","",VLOOKUP(F24,Licencies!$A$2:$BB$12091,5,))</f>
        <v>T</v>
      </c>
      <c r="R24" s="12">
        <f>IF(F24="","",VLOOKUP(F24,Licencies!$A$2:$BB$12091,8,))</f>
        <v>41140</v>
      </c>
      <c r="S24" s="12">
        <f>IF(F24="","",VLOOKUP(F24,Licencies!$A$2:$BB$12091,18,))</f>
        <v>45588</v>
      </c>
      <c r="T24" s="5">
        <f t="shared" si="9"/>
        <v>2012</v>
      </c>
      <c r="U24" s="12" t="str">
        <f>IF(F24="","",VLOOKUP(F24,Licencies!$A$2:$BB$12091,20,))</f>
        <v>Attestation autoquestionnaire pour mineur</v>
      </c>
    </row>
    <row r="25" spans="1:21" x14ac:dyDescent="0.2">
      <c r="A25" s="5">
        <v>23</v>
      </c>
      <c r="B25" s="19" t="str">
        <f>IF(F25="","",VLOOKUP(F25,Licencies!$A$2:$BB$12091,4,))</f>
        <v>KERRAND Nathan</v>
      </c>
      <c r="C25" s="11">
        <f>IF(F25="","",VLOOKUP(F25,Licencies!$A$2:$BB$12091,24,))</f>
        <v>5</v>
      </c>
      <c r="D25" s="11">
        <f>IF(F25="","",VLOOKUP(F25,Licencies!$A$2:$BB$12091,21,))</f>
        <v>500</v>
      </c>
      <c r="E25" s="19" t="str">
        <f>IF(F25="","",VLOOKUP(F25,Licencies!$A$2:$BB$12091,15,))</f>
        <v>CHANGE TT</v>
      </c>
      <c r="F25" s="1">
        <v>7229410</v>
      </c>
      <c r="G25" s="9" t="str">
        <f t="shared" si="1"/>
        <v/>
      </c>
      <c r="H25" s="9" t="str">
        <f t="shared" si="2"/>
        <v/>
      </c>
      <c r="I25" s="9" t="str">
        <f t="shared" si="3"/>
        <v/>
      </c>
      <c r="J25" s="9" t="str">
        <f t="shared" si="4"/>
        <v/>
      </c>
      <c r="K25" s="9" t="str">
        <f t="shared" si="5"/>
        <v>x</v>
      </c>
      <c r="L25" s="9" t="str">
        <f t="shared" si="10"/>
        <v/>
      </c>
      <c r="M25" s="9" t="str">
        <f t="shared" si="7"/>
        <v/>
      </c>
      <c r="N25" s="9" t="str">
        <f t="shared" si="11"/>
        <v/>
      </c>
      <c r="O25" s="10" t="str">
        <f>IF(F25="","",VLOOKUP(F25,Licencies!$A$2:$BB$12091,9,))</f>
        <v>B1</v>
      </c>
      <c r="P25" s="10" t="str">
        <f>IF(F25="","",VLOOKUP(F25,Licencies!$A$2:$BB$12091,11,))</f>
        <v>M</v>
      </c>
      <c r="Q25" s="11" t="str">
        <f>IF(F25="","",VLOOKUP(F25,Licencies!$A$2:$BB$12091,5,))</f>
        <v>T</v>
      </c>
      <c r="R25" s="12">
        <f>IF(F25="","",VLOOKUP(F25,Licencies!$A$2:$BB$12091,8,))</f>
        <v>42018</v>
      </c>
      <c r="S25" s="12">
        <f>IF(F25="","",VLOOKUP(F25,Licencies!$A$2:$BB$12091,18,))</f>
        <v>45588</v>
      </c>
      <c r="T25" s="5">
        <f t="shared" si="9"/>
        <v>2015</v>
      </c>
      <c r="U25" s="12" t="str">
        <f>IF(F25="","",VLOOKUP(F25,Licencies!$A$2:$BB$12091,20,))</f>
        <v>Attestation autoquestionnaire pour mineur</v>
      </c>
    </row>
    <row r="26" spans="1:21" x14ac:dyDescent="0.2">
      <c r="A26" s="5">
        <v>24</v>
      </c>
      <c r="B26" s="19" t="str">
        <f>IF(F26="","",VLOOKUP(F26,Licencies!$A$2:$BB$12091,4,))</f>
        <v>KORNETSKY Clément</v>
      </c>
      <c r="C26" s="11">
        <f>IF(F26="","",VLOOKUP(F26,Licencies!$A$2:$BB$12091,24,))</f>
        <v>5</v>
      </c>
      <c r="D26" s="11">
        <f>IF(F26="","",VLOOKUP(F26,Licencies!$A$2:$BB$12091,21,))</f>
        <v>500</v>
      </c>
      <c r="E26" s="19" t="str">
        <f>IF(F26="","",VLOOKUP(F26,Licencies!$A$2:$BB$12091,15,))</f>
        <v>CHANGE TT</v>
      </c>
      <c r="F26" s="1">
        <v>7229411</v>
      </c>
      <c r="G26" s="9" t="str">
        <f t="shared" si="1"/>
        <v/>
      </c>
      <c r="H26" s="9" t="str">
        <f t="shared" si="2"/>
        <v/>
      </c>
      <c r="I26" s="9" t="str">
        <f t="shared" si="3"/>
        <v>x</v>
      </c>
      <c r="J26" s="9" t="str">
        <f t="shared" si="4"/>
        <v/>
      </c>
      <c r="K26" s="9" t="str">
        <f t="shared" si="5"/>
        <v/>
      </c>
      <c r="L26" s="9" t="str">
        <f t="shared" si="10"/>
        <v/>
      </c>
      <c r="M26" s="9" t="str">
        <f t="shared" si="7"/>
        <v/>
      </c>
      <c r="N26" s="9" t="str">
        <f t="shared" si="11"/>
        <v/>
      </c>
      <c r="O26" s="10" t="str">
        <f>IF(F26="","",VLOOKUP(F26,Licencies!$A$2:$BB$12091,9,))</f>
        <v>M1</v>
      </c>
      <c r="P26" s="10" t="str">
        <f>IF(F26="","",VLOOKUP(F26,Licencies!$A$2:$BB$12091,11,))</f>
        <v>M</v>
      </c>
      <c r="Q26" s="11" t="str">
        <f>IF(F26="","",VLOOKUP(F26,Licencies!$A$2:$BB$12091,5,))</f>
        <v>T</v>
      </c>
      <c r="R26" s="12">
        <f>IF(F26="","",VLOOKUP(F26,Licencies!$A$2:$BB$12091,8,))</f>
        <v>41588</v>
      </c>
      <c r="S26" s="12">
        <f>IF(F26="","",VLOOKUP(F26,Licencies!$A$2:$BB$12091,18,))</f>
        <v>45588</v>
      </c>
      <c r="T26" s="5">
        <f t="shared" si="9"/>
        <v>2013</v>
      </c>
      <c r="U26" s="12" t="str">
        <f>IF(F26="","",VLOOKUP(F26,Licencies!$A$2:$BB$12091,20,))</f>
        <v>Attestation autoquestionnaire pour mineur</v>
      </c>
    </row>
    <row r="27" spans="1:21" x14ac:dyDescent="0.2">
      <c r="A27" s="5">
        <v>25</v>
      </c>
      <c r="B27" s="19" t="str">
        <f>IF(F27="","",VLOOKUP(F27,Licencies!$A$2:$BB$12091,4,))</f>
        <v>KORNETSKY Gabriel</v>
      </c>
      <c r="C27" s="11">
        <f>IF(F27="","",VLOOKUP(F27,Licencies!$A$2:$BB$12091,24,))</f>
        <v>5</v>
      </c>
      <c r="D27" s="11">
        <f>IF(F27="","",VLOOKUP(F27,Licencies!$A$2:$BB$12091,21,))</f>
        <v>500</v>
      </c>
      <c r="E27" s="19" t="str">
        <f>IF(F27="","",VLOOKUP(F27,Licencies!$A$2:$BB$12091,15,))</f>
        <v>CHANGE TT</v>
      </c>
      <c r="F27" s="1">
        <v>7229412</v>
      </c>
      <c r="G27" s="9" t="str">
        <f t="shared" si="1"/>
        <v/>
      </c>
      <c r="H27" s="9" t="str">
        <f t="shared" si="2"/>
        <v/>
      </c>
      <c r="I27" s="9" t="str">
        <f t="shared" si="3"/>
        <v/>
      </c>
      <c r="J27" s="9" t="str">
        <f t="shared" si="4"/>
        <v/>
      </c>
      <c r="K27" s="9" t="str">
        <f t="shared" si="5"/>
        <v>x</v>
      </c>
      <c r="L27" s="9" t="str">
        <f t="shared" si="10"/>
        <v/>
      </c>
      <c r="M27" s="9" t="str">
        <f t="shared" si="7"/>
        <v/>
      </c>
      <c r="N27" s="9" t="str">
        <f t="shared" si="11"/>
        <v/>
      </c>
      <c r="O27" s="10" t="str">
        <f>IF(F27="","",VLOOKUP(F27,Licencies!$A$2:$BB$12091,9,))</f>
        <v>B1</v>
      </c>
      <c r="P27" s="10" t="str">
        <f>IF(F27="","",VLOOKUP(F27,Licencies!$A$2:$BB$12091,11,))</f>
        <v>M</v>
      </c>
      <c r="Q27" s="11" t="str">
        <f>IF(F27="","",VLOOKUP(F27,Licencies!$A$2:$BB$12091,5,))</f>
        <v>T</v>
      </c>
      <c r="R27" s="12">
        <f>IF(F27="","",VLOOKUP(F27,Licencies!$A$2:$BB$12091,8,))</f>
        <v>42217</v>
      </c>
      <c r="S27" s="12">
        <f>IF(F27="","",VLOOKUP(F27,Licencies!$A$2:$BB$12091,18,))</f>
        <v>45588</v>
      </c>
      <c r="T27" s="5">
        <f t="shared" si="9"/>
        <v>2015</v>
      </c>
      <c r="U27" s="12" t="str">
        <f>IF(F27="","",VLOOKUP(F27,Licencies!$A$2:$BB$12091,20,))</f>
        <v>Attestation autoquestionnaire pour mineur</v>
      </c>
    </row>
    <row r="28" spans="1:21" x14ac:dyDescent="0.2">
      <c r="A28" s="5">
        <v>26</v>
      </c>
      <c r="B28" s="19" t="str">
        <f>IF(F28="","",VLOOKUP(F28,Licencies!$A$2:$BB$12091,4,))</f>
        <v>THIPHAINE Malone</v>
      </c>
      <c r="C28" s="11">
        <f>IF(F28="","",VLOOKUP(F28,Licencies!$A$2:$BB$12091,24,))</f>
        <v>5</v>
      </c>
      <c r="D28" s="11">
        <f>IF(F28="","",VLOOKUP(F28,Licencies!$A$2:$BB$12091,21,))</f>
        <v>500</v>
      </c>
      <c r="E28" s="19" t="str">
        <f>IF(F28="","",VLOOKUP(F28,Licencies!$A$2:$BB$12091,15,))</f>
        <v>CHANGE TT</v>
      </c>
      <c r="F28" s="1">
        <v>7229234</v>
      </c>
      <c r="G28" s="9" t="str">
        <f t="shared" si="1"/>
        <v/>
      </c>
      <c r="H28" s="9" t="str">
        <f t="shared" si="2"/>
        <v/>
      </c>
      <c r="I28" s="9" t="str">
        <f t="shared" si="3"/>
        <v/>
      </c>
      <c r="J28" s="9" t="str">
        <f t="shared" si="4"/>
        <v/>
      </c>
      <c r="K28" s="9" t="str">
        <f t="shared" si="5"/>
        <v/>
      </c>
      <c r="L28" s="9" t="str">
        <f t="shared" si="10"/>
        <v>x</v>
      </c>
      <c r="M28" s="9" t="str">
        <f t="shared" si="7"/>
        <v/>
      </c>
      <c r="N28" s="9" t="str">
        <f t="shared" si="11"/>
        <v/>
      </c>
      <c r="O28" s="10" t="str">
        <f>IF(F28="","",VLOOKUP(F28,Licencies!$A$2:$BB$12091,9,))</f>
        <v>P</v>
      </c>
      <c r="P28" s="10" t="str">
        <f>IF(F28="","",VLOOKUP(F28,Licencies!$A$2:$BB$12091,11,))</f>
        <v>M</v>
      </c>
      <c r="Q28" s="11" t="str">
        <f>IF(F28="","",VLOOKUP(F28,Licencies!$A$2:$BB$12091,5,))</f>
        <v>T</v>
      </c>
      <c r="R28" s="12">
        <f>IF(F28="","",VLOOKUP(F28,Licencies!$A$2:$BB$12091,8,))</f>
        <v>42559</v>
      </c>
      <c r="S28" s="12">
        <f>IF(F28="","",VLOOKUP(F28,Licencies!$A$2:$BB$12091,18,))</f>
        <v>45573</v>
      </c>
      <c r="T28" s="5">
        <f t="shared" si="9"/>
        <v>2016</v>
      </c>
      <c r="U28" s="12" t="str">
        <f>IF(F28="","",VLOOKUP(F28,Licencies!$A$2:$BB$12091,20,))</f>
        <v>Attestation autoquestionnaire pour mineur</v>
      </c>
    </row>
    <row r="29" spans="1:21" x14ac:dyDescent="0.2">
      <c r="A29" s="5">
        <v>27</v>
      </c>
      <c r="B29" s="19" t="str">
        <f>IF(F29="","",VLOOKUP(F29,Licencies!$A$2:$BB$12091,4,))</f>
        <v>XAVIER Chloé</v>
      </c>
      <c r="C29" s="11">
        <f>IF(F29="","",VLOOKUP(F29,Licencies!$A$2:$BB$12091,24,))</f>
        <v>5</v>
      </c>
      <c r="D29" s="11">
        <f>IF(F29="","",VLOOKUP(F29,Licencies!$A$2:$BB$12091,21,))</f>
        <v>500</v>
      </c>
      <c r="E29" s="19" t="str">
        <f>IF(F29="","",VLOOKUP(F29,Licencies!$A$2:$BB$12091,15,))</f>
        <v>CHANGE TT</v>
      </c>
      <c r="F29" s="1">
        <v>7229416</v>
      </c>
      <c r="G29" s="9" t="str">
        <f t="shared" si="1"/>
        <v/>
      </c>
      <c r="H29" s="9" t="str">
        <f t="shared" si="2"/>
        <v/>
      </c>
      <c r="I29" s="9" t="str">
        <f t="shared" si="3"/>
        <v/>
      </c>
      <c r="J29" s="9" t="str">
        <f t="shared" si="4"/>
        <v/>
      </c>
      <c r="K29" s="9" t="str">
        <f t="shared" si="5"/>
        <v/>
      </c>
      <c r="L29" s="9" t="str">
        <f t="shared" si="10"/>
        <v/>
      </c>
      <c r="M29" s="9" t="str">
        <f t="shared" si="7"/>
        <v/>
      </c>
      <c r="N29" s="9" t="str">
        <f t="shared" si="11"/>
        <v>x</v>
      </c>
      <c r="O29" s="10" t="str">
        <f>IF(F29="","",VLOOKUP(F29,Licencies!$A$2:$BB$12091,9,))</f>
        <v>B2</v>
      </c>
      <c r="P29" s="10" t="str">
        <f>IF(F29="","",VLOOKUP(F29,Licencies!$A$2:$BB$12091,11,))</f>
        <v>F</v>
      </c>
      <c r="Q29" s="11" t="str">
        <f>IF(F29="","",VLOOKUP(F29,Licencies!$A$2:$BB$12091,5,))</f>
        <v>T</v>
      </c>
      <c r="R29" s="12">
        <f>IF(F29="","",VLOOKUP(F29,Licencies!$A$2:$BB$12091,8,))</f>
        <v>41692</v>
      </c>
      <c r="S29" s="12">
        <f>IF(F29="","",VLOOKUP(F29,Licencies!$A$2:$BB$12091,18,))</f>
        <v>45588</v>
      </c>
      <c r="T29" s="5">
        <f t="shared" si="9"/>
        <v>2014</v>
      </c>
      <c r="U29" s="12" t="str">
        <f>IF(F29="","",VLOOKUP(F29,Licencies!$A$2:$BB$12091,20,))</f>
        <v>Attestation autoquestionnaire pour mineur</v>
      </c>
    </row>
    <row r="30" spans="1:21" x14ac:dyDescent="0.2">
      <c r="A30" s="5">
        <v>28</v>
      </c>
      <c r="B30" s="19" t="str">
        <f>IF(F30="","",VLOOKUP(F30,Licencies!$A$2:$BB$12091,4,))</f>
        <v>CREUSET Malo</v>
      </c>
      <c r="C30" s="11">
        <f>IF(F30="","",VLOOKUP(F30,Licencies!$A$2:$BB$12091,24,))</f>
        <v>5</v>
      </c>
      <c r="D30" s="11">
        <f>IF(F30="","",VLOOKUP(F30,Licencies!$A$2:$BB$12091,21,))</f>
        <v>500</v>
      </c>
      <c r="E30" s="19" t="str">
        <f>IF(F30="","",VLOOKUP(F30,Licencies!$A$2:$BB$12091,15,))</f>
        <v>COLSG LAIGNE SAINT GERVAIS</v>
      </c>
      <c r="F30" s="1">
        <v>7229106</v>
      </c>
      <c r="G30" s="9" t="str">
        <f t="shared" si="1"/>
        <v/>
      </c>
      <c r="H30" s="9" t="str">
        <f t="shared" si="2"/>
        <v>x</v>
      </c>
      <c r="I30" s="9" t="str">
        <f t="shared" si="3"/>
        <v/>
      </c>
      <c r="J30" s="9" t="str">
        <f t="shared" si="4"/>
        <v/>
      </c>
      <c r="K30" s="9" t="str">
        <f t="shared" si="5"/>
        <v/>
      </c>
      <c r="L30" s="9" t="str">
        <f t="shared" si="10"/>
        <v/>
      </c>
      <c r="M30" s="9" t="str">
        <f t="shared" si="7"/>
        <v/>
      </c>
      <c r="N30" s="9" t="str">
        <f t="shared" si="11"/>
        <v/>
      </c>
      <c r="O30" s="10" t="str">
        <f>IF(F30="","",VLOOKUP(F30,Licencies!$A$2:$BB$12091,9,))</f>
        <v>M2</v>
      </c>
      <c r="P30" s="10" t="str">
        <f>IF(F30="","",VLOOKUP(F30,Licencies!$A$2:$BB$12091,11,))</f>
        <v>M</v>
      </c>
      <c r="Q30" s="11" t="str">
        <f>IF(F30="","",VLOOKUP(F30,Licencies!$A$2:$BB$12091,5,))</f>
        <v>P</v>
      </c>
      <c r="R30" s="12">
        <f>IF(F30="","",VLOOKUP(F30,Licencies!$A$2:$BB$12091,8,))</f>
        <v>41175</v>
      </c>
      <c r="S30" s="12">
        <f>IF(F30="","",VLOOKUP(F30,Licencies!$A$2:$BB$12091,18,))</f>
        <v>45565</v>
      </c>
      <c r="T30" s="5">
        <f t="shared" si="9"/>
        <v>2012</v>
      </c>
      <c r="U30" s="12" t="str">
        <f>IF(F30="","",VLOOKUP(F30,Licencies!$A$2:$BB$12091,20,))</f>
        <v>Attestation autoquestionnaire pour mineur</v>
      </c>
    </row>
    <row r="31" spans="1:21" x14ac:dyDescent="0.2">
      <c r="A31" s="5">
        <v>29</v>
      </c>
      <c r="B31" s="19" t="str">
        <f>IF(F31="","",VLOOKUP(F31,Licencies!$A$2:$BB$12091,4,))</f>
        <v>DALIBARD Thomas</v>
      </c>
      <c r="C31" s="11">
        <f>IF(F31="","",VLOOKUP(F31,Licencies!$A$2:$BB$12091,24,))</f>
        <v>5</v>
      </c>
      <c r="D31" s="11">
        <f>IF(F31="","",VLOOKUP(F31,Licencies!$A$2:$BB$12091,21,))</f>
        <v>500</v>
      </c>
      <c r="E31" s="19" t="str">
        <f>IF(F31="","",VLOOKUP(F31,Licencies!$A$2:$BB$12091,15,))</f>
        <v>COLSG LAIGNE SAINT GERVAIS</v>
      </c>
      <c r="F31" s="1">
        <v>7228790</v>
      </c>
      <c r="G31" s="9" t="str">
        <f t="shared" si="1"/>
        <v>x</v>
      </c>
      <c r="H31" s="9" t="str">
        <f t="shared" si="2"/>
        <v/>
      </c>
      <c r="I31" s="9" t="str">
        <f t="shared" si="3"/>
        <v/>
      </c>
      <c r="J31" s="9" t="str">
        <f t="shared" si="4"/>
        <v/>
      </c>
      <c r="K31" s="9" t="str">
        <f t="shared" si="5"/>
        <v/>
      </c>
      <c r="L31" s="9" t="str">
        <f t="shared" si="10"/>
        <v/>
      </c>
      <c r="M31" s="9" t="str">
        <f t="shared" si="7"/>
        <v/>
      </c>
      <c r="N31" s="9" t="str">
        <f t="shared" si="11"/>
        <v/>
      </c>
      <c r="O31" s="10" t="str">
        <f>IF(F31="","",VLOOKUP(F31,Licencies!$A$2:$BB$12091,9,))</f>
        <v>C1</v>
      </c>
      <c r="P31" s="10" t="str">
        <f>IF(F31="","",VLOOKUP(F31,Licencies!$A$2:$BB$12091,11,))</f>
        <v>M</v>
      </c>
      <c r="Q31" s="11" t="str">
        <f>IF(F31="","",VLOOKUP(F31,Licencies!$A$2:$BB$12091,5,))</f>
        <v>T</v>
      </c>
      <c r="R31" s="12">
        <f>IF(F31="","",VLOOKUP(F31,Licencies!$A$2:$BB$12091,8,))</f>
        <v>40762</v>
      </c>
      <c r="S31" s="12">
        <f>IF(F31="","",VLOOKUP(F31,Licencies!$A$2:$BB$12091,18,))</f>
        <v>45548</v>
      </c>
      <c r="T31" s="5">
        <f t="shared" si="9"/>
        <v>2011</v>
      </c>
      <c r="U31" s="12" t="str">
        <f>IF(F31="","",VLOOKUP(F31,Licencies!$A$2:$BB$12091,20,))</f>
        <v>Attestation autoquestionnaire pour mineur</v>
      </c>
    </row>
    <row r="32" spans="1:21" x14ac:dyDescent="0.2">
      <c r="A32" s="5">
        <v>30</v>
      </c>
      <c r="B32" s="19" t="str">
        <f>IF(F32="","",VLOOKUP(F32,Licencies!$A$2:$BB$12091,4,))</f>
        <v>LANCELEUR Sacha</v>
      </c>
      <c r="C32" s="11">
        <f>IF(F32="","",VLOOKUP(F32,Licencies!$A$2:$BB$12091,24,))</f>
        <v>5</v>
      </c>
      <c r="D32" s="11">
        <f>IF(F32="","",VLOOKUP(F32,Licencies!$A$2:$BB$12091,21,))</f>
        <v>557</v>
      </c>
      <c r="E32" s="19" t="str">
        <f>IF(F32="","",VLOOKUP(F32,Licencies!$A$2:$BB$12091,15,))</f>
        <v>COLSG LAIGNE SAINT GERVAIS</v>
      </c>
      <c r="F32" s="1">
        <v>7228444</v>
      </c>
      <c r="G32" s="9" t="str">
        <f t="shared" si="1"/>
        <v/>
      </c>
      <c r="H32" s="9" t="str">
        <f t="shared" si="2"/>
        <v>x</v>
      </c>
      <c r="I32" s="9" t="str">
        <f t="shared" si="3"/>
        <v/>
      </c>
      <c r="J32" s="9" t="str">
        <f t="shared" si="4"/>
        <v/>
      </c>
      <c r="K32" s="9" t="str">
        <f t="shared" si="5"/>
        <v/>
      </c>
      <c r="L32" s="9" t="str">
        <f t="shared" si="10"/>
        <v/>
      </c>
      <c r="M32" s="9" t="str">
        <f t="shared" si="7"/>
        <v/>
      </c>
      <c r="N32" s="9" t="str">
        <f t="shared" si="11"/>
        <v/>
      </c>
      <c r="O32" s="10" t="str">
        <f>IF(F32="","",VLOOKUP(F32,Licencies!$A$2:$BB$12091,9,))</f>
        <v>M2</v>
      </c>
      <c r="P32" s="10" t="str">
        <f>IF(F32="","",VLOOKUP(F32,Licencies!$A$2:$BB$12091,11,))</f>
        <v>M</v>
      </c>
      <c r="Q32" s="11" t="str">
        <f>IF(F32="","",VLOOKUP(F32,Licencies!$A$2:$BB$12091,5,))</f>
        <v>T</v>
      </c>
      <c r="R32" s="12">
        <f>IF(F32="","",VLOOKUP(F32,Licencies!$A$2:$BB$12091,8,))</f>
        <v>40981</v>
      </c>
      <c r="S32" s="12">
        <f>IF(F32="","",VLOOKUP(F32,Licencies!$A$2:$BB$12091,18,))</f>
        <v>45378</v>
      </c>
      <c r="T32" s="5">
        <f t="shared" si="9"/>
        <v>2012</v>
      </c>
      <c r="U32" s="12" t="str">
        <f>IF(F32="","",VLOOKUP(F32,Licencies!$A$2:$BB$12091,20,))</f>
        <v>Attestation autoquestionnaire pour mineur</v>
      </c>
    </row>
    <row r="33" spans="1:21" x14ac:dyDescent="0.2">
      <c r="A33" s="5">
        <v>31</v>
      </c>
      <c r="B33" s="19" t="str">
        <f>IF(F33="","",VLOOKUP(F33,Licencies!$A$2:$BB$12091,4,))</f>
        <v>BOURGOIN Armand</v>
      </c>
      <c r="C33" s="11">
        <f>IF(F33="","",VLOOKUP(F33,Licencies!$A$2:$BB$12091,24,))</f>
        <v>5</v>
      </c>
      <c r="D33" s="11">
        <f>IF(F33="","",VLOOKUP(F33,Licencies!$A$2:$BB$12091,21,))</f>
        <v>500</v>
      </c>
      <c r="E33" s="19" t="str">
        <f>IF(F33="","",VLOOKUP(F33,Licencies!$A$2:$BB$12091,15,))</f>
        <v>ETIVAL T.T.</v>
      </c>
      <c r="F33" s="26">
        <v>7229464</v>
      </c>
      <c r="G33" s="9" t="str">
        <f t="shared" si="1"/>
        <v/>
      </c>
      <c r="H33" s="9" t="str">
        <f t="shared" si="2"/>
        <v/>
      </c>
      <c r="I33" s="9" t="str">
        <f t="shared" si="3"/>
        <v/>
      </c>
      <c r="J33" s="9" t="s">
        <v>7883</v>
      </c>
      <c r="K33" s="9"/>
      <c r="L33" s="9" t="str">
        <f t="shared" si="10"/>
        <v/>
      </c>
      <c r="M33" s="9" t="str">
        <f t="shared" si="7"/>
        <v/>
      </c>
      <c r="N33" s="9" t="str">
        <f t="shared" si="11"/>
        <v/>
      </c>
      <c r="O33" s="10" t="str">
        <f>IF(F33="","",VLOOKUP(F33,Licencies!$A$2:$BB$12091,9,))</f>
        <v>B1</v>
      </c>
      <c r="P33" s="10" t="str">
        <f>IF(F33="","",VLOOKUP(F33,Licencies!$A$2:$BB$12091,11,))</f>
        <v>M</v>
      </c>
      <c r="Q33" s="11" t="str">
        <f>IF(F33="","",VLOOKUP(F33,Licencies!$A$2:$BB$12091,5,))</f>
        <v>P</v>
      </c>
      <c r="R33" s="12">
        <f>IF(F33="","",VLOOKUP(F33,Licencies!$A$2:$BB$12091,8,))</f>
        <v>42116</v>
      </c>
      <c r="S33" s="12">
        <f>IF(F33="","",VLOOKUP(F33,Licencies!$A$2:$BB$12091,18,))</f>
        <v>45601</v>
      </c>
      <c r="T33" s="5">
        <f t="shared" si="9"/>
        <v>2015</v>
      </c>
      <c r="U33" s="12" t="str">
        <f>IF(F33="","",VLOOKUP(F33,Licencies!$A$2:$BB$12091,20,))</f>
        <v>Attestation autoquestionnaire pour mineur</v>
      </c>
    </row>
    <row r="34" spans="1:21" x14ac:dyDescent="0.2">
      <c r="A34" s="5">
        <v>32</v>
      </c>
      <c r="B34" s="19" t="str">
        <f>IF(F34="","",VLOOKUP(F34,Licencies!$A$2:$BB$12091,4,))</f>
        <v>CADALEN Mathis</v>
      </c>
      <c r="C34" s="11">
        <f>IF(F34="","",VLOOKUP(F34,Licencies!$A$2:$BB$12091,24,))</f>
        <v>5</v>
      </c>
      <c r="D34" s="11">
        <f>IF(F34="","",VLOOKUP(F34,Licencies!$A$2:$BB$12091,21,))</f>
        <v>500</v>
      </c>
      <c r="E34" s="19" t="str">
        <f>IF(F34="","",VLOOKUP(F34,Licencies!$A$2:$BB$12091,15,))</f>
        <v>FERCE US</v>
      </c>
      <c r="F34" s="28">
        <v>7229338</v>
      </c>
      <c r="G34" s="9" t="str">
        <f t="shared" si="1"/>
        <v/>
      </c>
      <c r="H34" s="9" t="str">
        <f t="shared" si="2"/>
        <v/>
      </c>
      <c r="I34" s="9" t="str">
        <f t="shared" si="3"/>
        <v/>
      </c>
      <c r="J34" s="9" t="str">
        <f>IF($P34="f","",IF($O34="","",IF($P34="m",IF($T34=2014,"x",""))))</f>
        <v>x</v>
      </c>
      <c r="K34" s="9" t="str">
        <f t="shared" ref="K34:K68" si="12">IF($P34="f","",IF($O34="","",IF($P34="m",IF($T34=2015,"x",""))))</f>
        <v/>
      </c>
      <c r="L34" s="9" t="str">
        <f t="shared" si="10"/>
        <v/>
      </c>
      <c r="M34" s="9" t="str">
        <f t="shared" si="7"/>
        <v/>
      </c>
      <c r="N34" s="9" t="str">
        <f t="shared" si="11"/>
        <v/>
      </c>
      <c r="O34" s="10" t="str">
        <f>IF(F34="","",VLOOKUP(F34,Licencies!$A$2:$BB$12091,9,))</f>
        <v>B2</v>
      </c>
      <c r="P34" s="10" t="str">
        <f>IF(F34="","",VLOOKUP(F34,Licencies!$A$2:$BB$12091,11,))</f>
        <v>M</v>
      </c>
      <c r="Q34" s="11" t="str">
        <f>IF(F34="","",VLOOKUP(F34,Licencies!$A$2:$BB$12091,5,))</f>
        <v>P</v>
      </c>
      <c r="R34" s="12">
        <f>IF(F34="","",VLOOKUP(F34,Licencies!$A$2:$BB$12091,8,))</f>
        <v>41990</v>
      </c>
      <c r="S34" s="12">
        <f>IF(F34="","",VLOOKUP(F34,Licencies!$A$2:$BB$12091,18,))</f>
        <v>45578</v>
      </c>
      <c r="T34" s="5">
        <f t="shared" si="9"/>
        <v>2014</v>
      </c>
      <c r="U34" s="12" t="str">
        <f>IF(F34="","",VLOOKUP(F34,Licencies!$A$2:$BB$12091,20,))</f>
        <v>Attestation autoquestionnaire pour mineur</v>
      </c>
    </row>
    <row r="35" spans="1:21" x14ac:dyDescent="0.2">
      <c r="A35" s="5">
        <v>33</v>
      </c>
      <c r="B35" s="19" t="str">
        <f>IF(F35="","",VLOOKUP(F35,Licencies!$A$2:$BB$12091,4,))</f>
        <v>GOUTARD Gabriel</v>
      </c>
      <c r="C35" s="11">
        <f>IF(F35="","",VLOOKUP(F35,Licencies!$A$2:$BB$12091,24,))</f>
        <v>5</v>
      </c>
      <c r="D35" s="11">
        <f>IF(F35="","",VLOOKUP(F35,Licencies!$A$2:$BB$12091,21,))</f>
        <v>500</v>
      </c>
      <c r="E35" s="19" t="str">
        <f>IF(F35="","",VLOOKUP(F35,Licencies!$A$2:$BB$12091,15,))</f>
        <v>FERCE US</v>
      </c>
      <c r="F35" s="1">
        <v>7229275</v>
      </c>
      <c r="G35" s="9" t="str">
        <f t="shared" si="1"/>
        <v/>
      </c>
      <c r="H35" s="9" t="str">
        <f t="shared" si="2"/>
        <v/>
      </c>
      <c r="I35" s="9" t="str">
        <f t="shared" si="3"/>
        <v/>
      </c>
      <c r="J35" s="9" t="str">
        <f>IF($P35="f","",IF($O35="","",IF($P35="m",IF($T35=2014,"x",""))))</f>
        <v/>
      </c>
      <c r="K35" s="9" t="str">
        <f t="shared" si="12"/>
        <v/>
      </c>
      <c r="L35" s="9" t="str">
        <f t="shared" si="10"/>
        <v>x</v>
      </c>
      <c r="M35" s="9" t="str">
        <f t="shared" ref="M35:M68" si="13">IF($P35="f","",IF($O35="","",IF($P35="m",IF($T35&gt;=2017,"x",""))))</f>
        <v/>
      </c>
      <c r="N35" s="9" t="str">
        <f t="shared" si="11"/>
        <v/>
      </c>
      <c r="O35" s="10" t="str">
        <f>IF(F35="","",VLOOKUP(F35,Licencies!$A$2:$BB$12091,9,))</f>
        <v>P</v>
      </c>
      <c r="P35" s="10" t="str">
        <f>IF(F35="","",VLOOKUP(F35,Licencies!$A$2:$BB$12091,11,))</f>
        <v>M</v>
      </c>
      <c r="Q35" s="11" t="str">
        <f>IF(F35="","",VLOOKUP(F35,Licencies!$A$2:$BB$12091,5,))</f>
        <v>T</v>
      </c>
      <c r="R35" s="12">
        <f>IF(F35="","",VLOOKUP(F35,Licencies!$A$2:$BB$12091,8,))</f>
        <v>42584</v>
      </c>
      <c r="S35" s="12">
        <f>IF(F35="","",VLOOKUP(F35,Licencies!$A$2:$BB$12091,18,))</f>
        <v>45574</v>
      </c>
      <c r="T35" s="5">
        <f t="shared" ref="T35:T68" si="14">IF(F35="","",YEAR(R35))</f>
        <v>2016</v>
      </c>
      <c r="U35" s="12" t="str">
        <f>IF(F35="","",VLOOKUP(F35,Licencies!$A$2:$BB$12091,20,))</f>
        <v>Attestation autoquestionnaire pour mineur</v>
      </c>
    </row>
    <row r="36" spans="1:21" x14ac:dyDescent="0.2">
      <c r="A36" s="5">
        <v>34</v>
      </c>
      <c r="B36" s="19" t="str">
        <f>IF(F36="","",VLOOKUP(F36,Licencies!$A$2:$BB$12091,4,))</f>
        <v>BRUNEAU Timéo</v>
      </c>
      <c r="C36" s="11">
        <f>IF(F36="","",VLOOKUP(F36,Licencies!$A$2:$BB$12091,24,))</f>
        <v>5</v>
      </c>
      <c r="D36" s="11">
        <f>IF(F36="","",VLOOKUP(F36,Licencies!$A$2:$BB$12091,21,))</f>
        <v>501</v>
      </c>
      <c r="E36" s="19" t="str">
        <f>IF(F36="","",VLOOKUP(F36,Licencies!$A$2:$BB$12091,15,))</f>
        <v>FOULLETOURTE T.T.</v>
      </c>
      <c r="F36" s="28">
        <v>7226515</v>
      </c>
      <c r="G36" s="9" t="str">
        <f t="shared" si="1"/>
        <v/>
      </c>
      <c r="H36" s="9" t="str">
        <f t="shared" si="2"/>
        <v/>
      </c>
      <c r="I36" s="9" t="str">
        <f t="shared" si="3"/>
        <v/>
      </c>
      <c r="J36" s="9" t="str">
        <f>IF($P36="f","",IF($O36="","",IF($P36="m",IF($T36=2014,"x",""))))</f>
        <v/>
      </c>
      <c r="K36" s="9" t="str">
        <f t="shared" si="12"/>
        <v/>
      </c>
      <c r="L36" s="9" t="str">
        <f t="shared" si="10"/>
        <v>x</v>
      </c>
      <c r="M36" s="9" t="str">
        <f t="shared" si="13"/>
        <v/>
      </c>
      <c r="N36" s="9" t="str">
        <f t="shared" si="11"/>
        <v/>
      </c>
      <c r="O36" s="10" t="str">
        <f>IF(F36="","",VLOOKUP(F36,Licencies!$A$2:$BB$12091,9,))</f>
        <v>P</v>
      </c>
      <c r="P36" s="10" t="str">
        <f>IF(F36="","",VLOOKUP(F36,Licencies!$A$2:$BB$12091,11,))</f>
        <v>M</v>
      </c>
      <c r="Q36" s="11" t="str">
        <f>IF(F36="","",VLOOKUP(F36,Licencies!$A$2:$BB$12091,5,))</f>
        <v>T</v>
      </c>
      <c r="R36" s="12">
        <f>IF(F36="","",VLOOKUP(F36,Licencies!$A$2:$BB$12091,8,))</f>
        <v>42519</v>
      </c>
      <c r="S36" s="12">
        <f>IF(F36="","",VLOOKUP(F36,Licencies!$A$2:$BB$12091,18,))</f>
        <v>44818</v>
      </c>
      <c r="T36" s="5">
        <f t="shared" si="14"/>
        <v>2016</v>
      </c>
      <c r="U36" s="12" t="str">
        <f>IF(F36="","",VLOOKUP(F36,Licencies!$A$2:$BB$12091,20,))</f>
        <v>Attestation autoquestionnaire pour mineur</v>
      </c>
    </row>
    <row r="37" spans="1:21" x14ac:dyDescent="0.2">
      <c r="A37" s="5">
        <v>35</v>
      </c>
      <c r="B37" s="19" t="str">
        <f>IF(F37="","",VLOOKUP(F37,Licencies!$A$2:$BB$12091,4,))</f>
        <v>LELARGE Peter</v>
      </c>
      <c r="C37" s="11">
        <f>IF(F37="","",VLOOKUP(F37,Licencies!$A$2:$BB$12091,24,))</f>
        <v>5</v>
      </c>
      <c r="D37" s="11">
        <f>IF(F37="","",VLOOKUP(F37,Licencies!$A$2:$BB$12091,21,))</f>
        <v>500</v>
      </c>
      <c r="E37" s="19" t="str">
        <f>IF(F37="","",VLOOKUP(F37,Licencies!$A$2:$BB$12091,15,))</f>
        <v>FOULLETOURTE T.T.</v>
      </c>
      <c r="F37" s="1">
        <v>7229017</v>
      </c>
      <c r="G37" s="9" t="str">
        <f t="shared" si="1"/>
        <v/>
      </c>
      <c r="H37" s="9" t="str">
        <f t="shared" si="2"/>
        <v/>
      </c>
      <c r="I37" s="9" t="str">
        <f t="shared" si="3"/>
        <v/>
      </c>
      <c r="J37" s="9" t="str">
        <f>IF($P37="f","",IF($O37="","",IF($P37="m",IF($T37=2014,"x",""))))</f>
        <v/>
      </c>
      <c r="K37" s="9" t="str">
        <f t="shared" si="12"/>
        <v/>
      </c>
      <c r="L37" s="9" t="str">
        <f t="shared" si="10"/>
        <v/>
      </c>
      <c r="M37" s="9" t="str">
        <f t="shared" si="13"/>
        <v>x</v>
      </c>
      <c r="N37" s="9" t="str">
        <f t="shared" si="11"/>
        <v/>
      </c>
      <c r="O37" s="10" t="str">
        <f>IF(F37="","",VLOOKUP(F37,Licencies!$A$2:$BB$12091,9,))</f>
        <v>P</v>
      </c>
      <c r="P37" s="10" t="str">
        <f>IF(F37="","",VLOOKUP(F37,Licencies!$A$2:$BB$12091,11,))</f>
        <v>M</v>
      </c>
      <c r="Q37" s="11" t="str">
        <f>IF(F37="","",VLOOKUP(F37,Licencies!$A$2:$BB$12091,5,))</f>
        <v>T</v>
      </c>
      <c r="R37" s="12">
        <f>IF(F37="","",VLOOKUP(F37,Licencies!$A$2:$BB$12091,8,))</f>
        <v>42750</v>
      </c>
      <c r="S37" s="12">
        <f>IF(F37="","",VLOOKUP(F37,Licencies!$A$2:$BB$12091,18,))</f>
        <v>45560</v>
      </c>
      <c r="T37" s="5">
        <f t="shared" si="14"/>
        <v>2017</v>
      </c>
      <c r="U37" s="12" t="str">
        <f>IF(F37="","",VLOOKUP(F37,Licencies!$A$2:$BB$12091,20,))</f>
        <v>Attestation autoquestionnaire pour mineur</v>
      </c>
    </row>
    <row r="38" spans="1:21" x14ac:dyDescent="0.2">
      <c r="A38" s="5">
        <v>36</v>
      </c>
      <c r="B38" s="19" t="str">
        <f>IF(F38="","",VLOOKUP(F38,Licencies!$A$2:$BB$12091,4,))</f>
        <v>ANTON Achille</v>
      </c>
      <c r="C38" s="11">
        <f>IF(F38="","",VLOOKUP(F38,Licencies!$A$2:$BB$12091,24,))</f>
        <v>5</v>
      </c>
      <c r="D38" s="11">
        <f>IF(F38="","",VLOOKUP(F38,Licencies!$A$2:$BB$12091,21,))</f>
        <v>500</v>
      </c>
      <c r="E38" s="19" t="str">
        <f>IF(F38="","",VLOOKUP(F38,Licencies!$A$2:$BB$12091,15,))</f>
        <v>LA CHARTRE A.P.</v>
      </c>
      <c r="F38" s="26">
        <v>7229643</v>
      </c>
      <c r="G38" s="9" t="str">
        <f t="shared" si="1"/>
        <v/>
      </c>
      <c r="H38" s="9" t="str">
        <f t="shared" si="2"/>
        <v/>
      </c>
      <c r="I38" s="9" t="str">
        <f t="shared" si="3"/>
        <v/>
      </c>
      <c r="J38" s="9" t="str">
        <f>IF($P38="f","",IF($O38="","",IF($P38="m",IF($T38=2014,"x",""))))</f>
        <v>x</v>
      </c>
      <c r="K38" s="9" t="str">
        <f t="shared" si="12"/>
        <v/>
      </c>
      <c r="L38" s="9" t="str">
        <f t="shared" si="10"/>
        <v/>
      </c>
      <c r="M38" s="9" t="str">
        <f t="shared" si="13"/>
        <v/>
      </c>
      <c r="N38" s="9" t="str">
        <f t="shared" si="11"/>
        <v/>
      </c>
      <c r="O38" s="10" t="str">
        <f>IF(F38="","",VLOOKUP(F38,Licencies!$A$2:$BB$12091,9,))</f>
        <v>B2</v>
      </c>
      <c r="P38" s="10" t="str">
        <f>IF(F38="","",VLOOKUP(F38,Licencies!$A$2:$BB$12091,11,))</f>
        <v>M</v>
      </c>
      <c r="Q38" s="11" t="str">
        <f>IF(F38="","",VLOOKUP(F38,Licencies!$A$2:$BB$12091,5,))</f>
        <v>T</v>
      </c>
      <c r="R38" s="12">
        <f>IF(F38="","",VLOOKUP(F38,Licencies!$A$2:$BB$12091,8,))</f>
        <v>41648</v>
      </c>
      <c r="S38" s="12">
        <f>IF(F38="","",VLOOKUP(F38,Licencies!$A$2:$BB$12091,18,))</f>
        <v>45637</v>
      </c>
      <c r="T38" s="5">
        <f t="shared" si="14"/>
        <v>2014</v>
      </c>
      <c r="U38" s="12" t="str">
        <f>IF(F38="","",VLOOKUP(F38,Licencies!$A$2:$BB$12091,20,))</f>
        <v>Attestation autoquestionnaire pour mineur</v>
      </c>
    </row>
    <row r="39" spans="1:21" x14ac:dyDescent="0.2">
      <c r="A39" s="5">
        <v>37</v>
      </c>
      <c r="B39" s="19" t="str">
        <f>IF(F39="","",VLOOKUP(F39,Licencies!$A$2:$BB$12091,4,))</f>
        <v>GUEDET Jules</v>
      </c>
      <c r="C39" s="11">
        <f>IF(F39="","",VLOOKUP(F39,Licencies!$A$2:$BB$12091,24,))</f>
        <v>5</v>
      </c>
      <c r="D39" s="11">
        <f>IF(F39="","",VLOOKUP(F39,Licencies!$A$2:$BB$12091,21,))</f>
        <v>560</v>
      </c>
      <c r="E39" s="19" t="str">
        <f>IF(F39="","",VLOOKUP(F39,Licencies!$A$2:$BB$12091,15,))</f>
        <v>LA FERTE VS</v>
      </c>
      <c r="F39" s="1">
        <v>7228852</v>
      </c>
      <c r="G39" s="9" t="str">
        <f t="shared" si="1"/>
        <v/>
      </c>
      <c r="H39" s="9" t="str">
        <f t="shared" si="2"/>
        <v/>
      </c>
      <c r="I39" s="9" t="s">
        <v>7883</v>
      </c>
      <c r="J39" s="9"/>
      <c r="K39" s="9" t="str">
        <f t="shared" si="12"/>
        <v/>
      </c>
      <c r="L39" s="9" t="str">
        <f t="shared" si="10"/>
        <v/>
      </c>
      <c r="M39" s="9" t="str">
        <f t="shared" si="13"/>
        <v/>
      </c>
      <c r="N39" s="9" t="str">
        <f t="shared" si="11"/>
        <v/>
      </c>
      <c r="O39" s="10" t="str">
        <f>IF(F39="","",VLOOKUP(F39,Licencies!$A$2:$BB$12091,9,))</f>
        <v>B2</v>
      </c>
      <c r="P39" s="10" t="str">
        <f>IF(F39="","",VLOOKUP(F39,Licencies!$A$2:$BB$12091,11,))</f>
        <v>M</v>
      </c>
      <c r="Q39" s="11" t="str">
        <f>IF(F39="","",VLOOKUP(F39,Licencies!$A$2:$BB$12091,5,))</f>
        <v>T</v>
      </c>
      <c r="R39" s="12">
        <f>IF(F39="","",VLOOKUP(F39,Licencies!$A$2:$BB$12091,8,))</f>
        <v>41790</v>
      </c>
      <c r="S39" s="12">
        <f>IF(F39="","",VLOOKUP(F39,Licencies!$A$2:$BB$12091,18,))</f>
        <v>45552</v>
      </c>
      <c r="T39" s="5">
        <f t="shared" si="14"/>
        <v>2014</v>
      </c>
      <c r="U39" s="12" t="str">
        <f>IF(F39="","",VLOOKUP(F39,Licencies!$A$2:$BB$12091,20,))</f>
        <v>Standard</v>
      </c>
    </row>
    <row r="40" spans="1:21" x14ac:dyDescent="0.2">
      <c r="A40" s="5">
        <v>38</v>
      </c>
      <c r="B40" s="19" t="str">
        <f>IF(F40="","",VLOOKUP(F40,Licencies!$A$2:$BB$12091,4,))</f>
        <v>BAULAND Owen</v>
      </c>
      <c r="C40" s="11">
        <f>IF(F40="","",VLOOKUP(F40,Licencies!$A$2:$BB$12091,24,))</f>
        <v>5</v>
      </c>
      <c r="D40" s="11">
        <f>IF(F40="","",VLOOKUP(F40,Licencies!$A$2:$BB$12091,21,))</f>
        <v>500</v>
      </c>
      <c r="E40" s="19" t="str">
        <f>IF(F40="","",VLOOKUP(F40,Licencies!$A$2:$BB$12091,15,))</f>
        <v>LA FLECHE USF TT</v>
      </c>
      <c r="F40" s="26">
        <v>7228846</v>
      </c>
      <c r="G40" s="9" t="str">
        <f t="shared" si="1"/>
        <v>x</v>
      </c>
      <c r="H40" s="9" t="str">
        <f t="shared" si="2"/>
        <v/>
      </c>
      <c r="I40" s="9" t="str">
        <f t="shared" ref="I40:I68" si="15">IF($T40=2013,"x","")</f>
        <v/>
      </c>
      <c r="J40" s="9" t="str">
        <f t="shared" ref="J40:J68" si="16">IF($P40="f","",IF($O40="","",IF($P40="m",IF($T40=2014,"x",""))))</f>
        <v/>
      </c>
      <c r="K40" s="9" t="str">
        <f t="shared" si="12"/>
        <v/>
      </c>
      <c r="L40" s="9" t="str">
        <f t="shared" si="10"/>
        <v/>
      </c>
      <c r="M40" s="9" t="str">
        <f t="shared" si="13"/>
        <v/>
      </c>
      <c r="N40" s="9" t="str">
        <f t="shared" si="11"/>
        <v/>
      </c>
      <c r="O40" s="10" t="str">
        <f>IF(F40="","",VLOOKUP(F40,Licencies!$A$2:$BB$12091,9,))</f>
        <v>C1</v>
      </c>
      <c r="P40" s="10" t="str">
        <f>IF(F40="","",VLOOKUP(F40,Licencies!$A$2:$BB$12091,11,))</f>
        <v>M</v>
      </c>
      <c r="Q40" s="11" t="str">
        <f>IF(F40="","",VLOOKUP(F40,Licencies!$A$2:$BB$12091,5,))</f>
        <v>T</v>
      </c>
      <c r="R40" s="12">
        <f>IF(F40="","",VLOOKUP(F40,Licencies!$A$2:$BB$12091,8,))</f>
        <v>40828</v>
      </c>
      <c r="S40" s="12">
        <f>IF(F40="","",VLOOKUP(F40,Licencies!$A$2:$BB$12091,18,))</f>
        <v>45552</v>
      </c>
      <c r="T40" s="5">
        <f t="shared" si="14"/>
        <v>2011</v>
      </c>
      <c r="U40" s="12" t="str">
        <f>IF(F40="","",VLOOKUP(F40,Licencies!$A$2:$BB$12091,20,))</f>
        <v>Attestation autoquestionnaire pour mineur</v>
      </c>
    </row>
    <row r="41" spans="1:21" x14ac:dyDescent="0.2">
      <c r="A41" s="5">
        <v>39</v>
      </c>
      <c r="B41" s="19" t="str">
        <f>IF(F41="","",VLOOKUP(F41,Licencies!$A$2:$BB$12091,4,))</f>
        <v>DAVID Camille</v>
      </c>
      <c r="C41" s="11">
        <f>IF(F41="","",VLOOKUP(F41,Licencies!$A$2:$BB$12091,24,))</f>
        <v>5</v>
      </c>
      <c r="D41" s="11">
        <f>IF(F41="","",VLOOKUP(F41,Licencies!$A$2:$BB$12091,21,))</f>
        <v>500</v>
      </c>
      <c r="E41" s="19" t="str">
        <f>IF(F41="","",VLOOKUP(F41,Licencies!$A$2:$BB$12091,15,))</f>
        <v>LA FLECHE USF TT</v>
      </c>
      <c r="F41" s="1">
        <v>7228701</v>
      </c>
      <c r="G41" s="9" t="str">
        <f t="shared" si="1"/>
        <v/>
      </c>
      <c r="H41" s="9" t="str">
        <f t="shared" si="2"/>
        <v/>
      </c>
      <c r="I41" s="9" t="str">
        <f t="shared" si="15"/>
        <v/>
      </c>
      <c r="J41" s="9" t="str">
        <f t="shared" si="16"/>
        <v>x</v>
      </c>
      <c r="K41" s="9" t="str">
        <f t="shared" si="12"/>
        <v/>
      </c>
      <c r="L41" s="9" t="str">
        <f t="shared" si="10"/>
        <v/>
      </c>
      <c r="M41" s="9" t="str">
        <f t="shared" si="13"/>
        <v/>
      </c>
      <c r="N41" s="9" t="str">
        <f t="shared" si="11"/>
        <v/>
      </c>
      <c r="O41" s="10" t="str">
        <f>IF(F41="","",VLOOKUP(F41,Licencies!$A$2:$BB$12091,9,))</f>
        <v>B2</v>
      </c>
      <c r="P41" s="10" t="str">
        <f>IF(F41="","",VLOOKUP(F41,Licencies!$A$2:$BB$12091,11,))</f>
        <v>M</v>
      </c>
      <c r="Q41" s="11" t="str">
        <f>IF(F41="","",VLOOKUP(F41,Licencies!$A$2:$BB$12091,5,))</f>
        <v>T</v>
      </c>
      <c r="R41" s="12">
        <f>IF(F41="","",VLOOKUP(F41,Licencies!$A$2:$BB$12091,8,))</f>
        <v>41883</v>
      </c>
      <c r="S41" s="12">
        <f>IF(F41="","",VLOOKUP(F41,Licencies!$A$2:$BB$12091,18,))</f>
        <v>45545</v>
      </c>
      <c r="T41" s="5">
        <f t="shared" si="14"/>
        <v>2014</v>
      </c>
      <c r="U41" s="12" t="str">
        <f>IF(F41="","",VLOOKUP(F41,Licencies!$A$2:$BB$12091,20,))</f>
        <v>Attestation autoquestionnaire pour mineur</v>
      </c>
    </row>
    <row r="42" spans="1:21" x14ac:dyDescent="0.2">
      <c r="A42" s="5">
        <v>40</v>
      </c>
      <c r="B42" s="19" t="str">
        <f>IF(F42="","",VLOOKUP(F42,Licencies!$A$2:$BB$12091,4,))</f>
        <v>DESLANDES Augustin</v>
      </c>
      <c r="C42" s="11">
        <f>IF(F42="","",VLOOKUP(F42,Licencies!$A$2:$BB$12091,24,))</f>
        <v>5</v>
      </c>
      <c r="D42" s="11">
        <f>IF(F42="","",VLOOKUP(F42,Licencies!$A$2:$BB$12091,21,))</f>
        <v>500</v>
      </c>
      <c r="E42" s="19" t="str">
        <f>IF(F42="","",VLOOKUP(F42,Licencies!$A$2:$BB$12091,15,))</f>
        <v>LA FLECHE USF TT</v>
      </c>
      <c r="F42" s="1">
        <v>7227630</v>
      </c>
      <c r="G42" s="9" t="str">
        <f t="shared" si="1"/>
        <v/>
      </c>
      <c r="H42" s="9" t="str">
        <f t="shared" si="2"/>
        <v/>
      </c>
      <c r="I42" s="9" t="str">
        <f t="shared" si="15"/>
        <v/>
      </c>
      <c r="J42" s="9" t="str">
        <f t="shared" si="16"/>
        <v/>
      </c>
      <c r="K42" s="9" t="str">
        <f t="shared" si="12"/>
        <v/>
      </c>
      <c r="L42" s="9" t="str">
        <f t="shared" si="10"/>
        <v/>
      </c>
      <c r="M42" s="9" t="str">
        <f t="shared" si="13"/>
        <v>x</v>
      </c>
      <c r="N42" s="9" t="str">
        <f t="shared" si="11"/>
        <v/>
      </c>
      <c r="O42" s="10" t="str">
        <f>IF(F42="","",VLOOKUP(F42,Licencies!$A$2:$BB$12091,9,))</f>
        <v>P</v>
      </c>
      <c r="P42" s="10" t="str">
        <f>IF(F42="","",VLOOKUP(F42,Licencies!$A$2:$BB$12091,11,))</f>
        <v>M</v>
      </c>
      <c r="Q42" s="11" t="str">
        <f>IF(F42="","",VLOOKUP(F42,Licencies!$A$2:$BB$12091,5,))</f>
        <v>P</v>
      </c>
      <c r="R42" s="12">
        <f>IF(F42="","",VLOOKUP(F42,Licencies!$A$2:$BB$12091,8,))</f>
        <v>42776</v>
      </c>
      <c r="S42" s="12">
        <f>IF(F42="","",VLOOKUP(F42,Licencies!$A$2:$BB$12091,18,))</f>
        <v>45179</v>
      </c>
      <c r="T42" s="5">
        <f t="shared" si="14"/>
        <v>2017</v>
      </c>
      <c r="U42" s="12" t="str">
        <f>IF(F42="","",VLOOKUP(F42,Licencies!$A$2:$BB$12091,20,))</f>
        <v>Attestation autoquestionnaire pour mineur</v>
      </c>
    </row>
    <row r="43" spans="1:21" x14ac:dyDescent="0.2">
      <c r="A43" s="5">
        <v>41</v>
      </c>
      <c r="B43" s="19" t="str">
        <f>IF(F43="","",VLOOKUP(F43,Licencies!$A$2:$BB$12091,4,))</f>
        <v>EUSTACHE Cameron</v>
      </c>
      <c r="C43" s="11">
        <f>IF(F43="","",VLOOKUP(F43,Licencies!$A$2:$BB$12091,24,))</f>
        <v>5</v>
      </c>
      <c r="D43" s="11">
        <f>IF(F43="","",VLOOKUP(F43,Licencies!$A$2:$BB$12091,21,))</f>
        <v>504</v>
      </c>
      <c r="E43" s="19" t="str">
        <f>IF(F43="","",VLOOKUP(F43,Licencies!$A$2:$BB$12091,15,))</f>
        <v>LA FLECHE USF TT</v>
      </c>
      <c r="F43" s="1">
        <v>7228705</v>
      </c>
      <c r="G43" s="9" t="str">
        <f t="shared" si="1"/>
        <v>x</v>
      </c>
      <c r="H43" s="9" t="str">
        <f t="shared" si="2"/>
        <v/>
      </c>
      <c r="I43" s="9" t="str">
        <f t="shared" si="15"/>
        <v/>
      </c>
      <c r="J43" s="9" t="str">
        <f t="shared" si="16"/>
        <v/>
      </c>
      <c r="K43" s="9" t="str">
        <f t="shared" si="12"/>
        <v/>
      </c>
      <c r="L43" s="9" t="str">
        <f t="shared" si="10"/>
        <v/>
      </c>
      <c r="M43" s="9" t="str">
        <f t="shared" si="13"/>
        <v/>
      </c>
      <c r="N43" s="9" t="str">
        <f t="shared" si="11"/>
        <v/>
      </c>
      <c r="O43" s="10" t="str">
        <f>IF(F43="","",VLOOKUP(F43,Licencies!$A$2:$BB$12091,9,))</f>
        <v>C1</v>
      </c>
      <c r="P43" s="10" t="str">
        <f>IF(F43="","",VLOOKUP(F43,Licencies!$A$2:$BB$12091,11,))</f>
        <v>M</v>
      </c>
      <c r="Q43" s="11" t="str">
        <f>IF(F43="","",VLOOKUP(F43,Licencies!$A$2:$BB$12091,5,))</f>
        <v>T</v>
      </c>
      <c r="R43" s="12">
        <f>IF(F43="","",VLOOKUP(F43,Licencies!$A$2:$BB$12091,8,))</f>
        <v>40842</v>
      </c>
      <c r="S43" s="12">
        <f>IF(F43="","",VLOOKUP(F43,Licencies!$A$2:$BB$12091,18,))</f>
        <v>45545</v>
      </c>
      <c r="T43" s="5">
        <f t="shared" si="14"/>
        <v>2011</v>
      </c>
      <c r="U43" s="12" t="str">
        <f>IF(F43="","",VLOOKUP(F43,Licencies!$A$2:$BB$12091,20,))</f>
        <v>Attestation autoquestionnaire pour mineur</v>
      </c>
    </row>
    <row r="44" spans="1:21" x14ac:dyDescent="0.2">
      <c r="A44" s="5">
        <v>42</v>
      </c>
      <c r="B44" s="19" t="str">
        <f>IF(F44="","",VLOOKUP(F44,Licencies!$A$2:$BB$12091,4,))</f>
        <v>LEFRERE Mathys</v>
      </c>
      <c r="C44" s="11">
        <f>IF(F44="","",VLOOKUP(F44,Licencies!$A$2:$BB$12091,24,))</f>
        <v>5</v>
      </c>
      <c r="D44" s="11">
        <f>IF(F44="","",VLOOKUP(F44,Licencies!$A$2:$BB$12091,21,))</f>
        <v>500</v>
      </c>
      <c r="E44" s="19" t="str">
        <f>IF(F44="","",VLOOKUP(F44,Licencies!$A$2:$BB$12091,15,))</f>
        <v>LA FLECHE USF TT</v>
      </c>
      <c r="F44" s="1">
        <v>7228719</v>
      </c>
      <c r="G44" s="9" t="str">
        <f t="shared" si="1"/>
        <v>x</v>
      </c>
      <c r="H44" s="9" t="str">
        <f t="shared" si="2"/>
        <v/>
      </c>
      <c r="I44" s="9" t="str">
        <f t="shared" si="15"/>
        <v/>
      </c>
      <c r="J44" s="9" t="str">
        <f t="shared" si="16"/>
        <v/>
      </c>
      <c r="K44" s="9" t="str">
        <f t="shared" si="12"/>
        <v/>
      </c>
      <c r="L44" s="9" t="str">
        <f t="shared" ref="L44:L68" si="17">IF($P44="f","",IF($O44="","",IF($P44="m",IF($T44=2016,"x",""))))</f>
        <v/>
      </c>
      <c r="M44" s="9" t="str">
        <f t="shared" si="13"/>
        <v/>
      </c>
      <c r="N44" s="9" t="str">
        <f t="shared" ref="N44:N68" si="18">IF($P44="m","",IF($O44="","",IF($P44="f",IF($T44&gt;=2013,"x",""))))</f>
        <v/>
      </c>
      <c r="O44" s="10" t="str">
        <f>IF(F44="","",VLOOKUP(F44,Licencies!$A$2:$BB$12091,9,))</f>
        <v>C1</v>
      </c>
      <c r="P44" s="10" t="str">
        <f>IF(F44="","",VLOOKUP(F44,Licencies!$A$2:$BB$12091,11,))</f>
        <v>M</v>
      </c>
      <c r="Q44" s="11" t="str">
        <f>IF(F44="","",VLOOKUP(F44,Licencies!$A$2:$BB$12091,5,))</f>
        <v>P</v>
      </c>
      <c r="R44" s="12">
        <f>IF(F44="","",VLOOKUP(F44,Licencies!$A$2:$BB$12091,8,))</f>
        <v>40793</v>
      </c>
      <c r="S44" s="12">
        <f>IF(F44="","",VLOOKUP(F44,Licencies!$A$2:$BB$12091,18,))</f>
        <v>45545</v>
      </c>
      <c r="T44" s="5">
        <f t="shared" si="14"/>
        <v>2011</v>
      </c>
      <c r="U44" s="12" t="str">
        <f>IF(F44="","",VLOOKUP(F44,Licencies!$A$2:$BB$12091,20,))</f>
        <v>Standard</v>
      </c>
    </row>
    <row r="45" spans="1:21" x14ac:dyDescent="0.2">
      <c r="A45" s="5">
        <v>43</v>
      </c>
      <c r="B45" s="19" t="str">
        <f>IF(F45="","",VLOOKUP(F45,Licencies!$A$2:$BB$12091,4,))</f>
        <v>LORILLARD Mael</v>
      </c>
      <c r="C45" s="11">
        <f>IF(F45="","",VLOOKUP(F45,Licencies!$A$2:$BB$12091,24,))</f>
        <v>5</v>
      </c>
      <c r="D45" s="11">
        <f>IF(F45="","",VLOOKUP(F45,Licencies!$A$2:$BB$12091,21,))</f>
        <v>500</v>
      </c>
      <c r="E45" s="19" t="str">
        <f>IF(F45="","",VLOOKUP(F45,Licencies!$A$2:$BB$12091,15,))</f>
        <v>LA FLECHE USF TT</v>
      </c>
      <c r="F45" s="1">
        <v>7228559</v>
      </c>
      <c r="G45" s="9" t="s">
        <v>7883</v>
      </c>
      <c r="H45" s="9"/>
      <c r="I45" s="9" t="str">
        <f t="shared" si="15"/>
        <v/>
      </c>
      <c r="J45" s="9" t="str">
        <f t="shared" si="16"/>
        <v/>
      </c>
      <c r="K45" s="9" t="str">
        <f t="shared" si="12"/>
        <v/>
      </c>
      <c r="L45" s="9" t="str">
        <f t="shared" si="17"/>
        <v/>
      </c>
      <c r="M45" s="9" t="str">
        <f t="shared" si="13"/>
        <v/>
      </c>
      <c r="N45" s="9" t="str">
        <f t="shared" si="18"/>
        <v/>
      </c>
      <c r="O45" s="10" t="str">
        <f>IF(F45="","",VLOOKUP(F45,Licencies!$A$2:$BB$12091,9,))</f>
        <v>M2</v>
      </c>
      <c r="P45" s="10" t="str">
        <f>IF(F45="","",VLOOKUP(F45,Licencies!$A$2:$BB$12091,11,))</f>
        <v>M</v>
      </c>
      <c r="Q45" s="11" t="str">
        <f>IF(F45="","",VLOOKUP(F45,Licencies!$A$2:$BB$12091,5,))</f>
        <v>T</v>
      </c>
      <c r="R45" s="12">
        <f>IF(F45="","",VLOOKUP(F45,Licencies!$A$2:$BB$12091,8,))</f>
        <v>40990</v>
      </c>
      <c r="S45" s="12">
        <f>IF(F45="","",VLOOKUP(F45,Licencies!$A$2:$BB$12091,18,))</f>
        <v>45538</v>
      </c>
      <c r="T45" s="5">
        <f t="shared" si="14"/>
        <v>2012</v>
      </c>
      <c r="U45" s="12" t="str">
        <f>IF(F45="","",VLOOKUP(F45,Licencies!$A$2:$BB$12091,20,))</f>
        <v>Attestation autoquestionnaire pour mineur</v>
      </c>
    </row>
    <row r="46" spans="1:21" x14ac:dyDescent="0.2">
      <c r="A46" s="5">
        <v>44</v>
      </c>
      <c r="B46" s="19" t="str">
        <f>IF(F46="","",VLOOKUP(F46,Licencies!$A$2:$BB$12091,4,))</f>
        <v>MARIN Noah</v>
      </c>
      <c r="C46" s="11">
        <f>IF(F46="","",VLOOKUP(F46,Licencies!$A$2:$BB$12091,24,))</f>
        <v>5</v>
      </c>
      <c r="D46" s="11">
        <f>IF(F46="","",VLOOKUP(F46,Licencies!$A$2:$BB$12091,21,))</f>
        <v>500</v>
      </c>
      <c r="E46" s="19" t="str">
        <f>IF(F46="","",VLOOKUP(F46,Licencies!$A$2:$BB$12091,15,))</f>
        <v>LA FLECHE USF TT</v>
      </c>
      <c r="F46" s="1">
        <v>7228709</v>
      </c>
      <c r="G46" s="9" t="str">
        <f t="shared" ref="G46:G68" si="19">IF($T46=2006,"x",IF($T46=2007,"x",IF($T46=2008,"x",IF($T46=2009,"x",IF($T46=2010,"x",IF($T46=2011,"x",""))))))</f>
        <v/>
      </c>
      <c r="H46" s="9" t="str">
        <f t="shared" ref="H46:H68" si="20">IF($T46=2012,"x","")</f>
        <v>x</v>
      </c>
      <c r="I46" s="9" t="str">
        <f t="shared" si="15"/>
        <v/>
      </c>
      <c r="J46" s="9" t="str">
        <f t="shared" si="16"/>
        <v/>
      </c>
      <c r="K46" s="9" t="str">
        <f t="shared" si="12"/>
        <v/>
      </c>
      <c r="L46" s="9" t="str">
        <f t="shared" si="17"/>
        <v/>
      </c>
      <c r="M46" s="9" t="str">
        <f t="shared" si="13"/>
        <v/>
      </c>
      <c r="N46" s="9" t="str">
        <f t="shared" si="18"/>
        <v/>
      </c>
      <c r="O46" s="10" t="str">
        <f>IF(F46="","",VLOOKUP(F46,Licencies!$A$2:$BB$12091,9,))</f>
        <v>M2</v>
      </c>
      <c r="P46" s="10" t="str">
        <f>IF(F46="","",VLOOKUP(F46,Licencies!$A$2:$BB$12091,11,))</f>
        <v>M</v>
      </c>
      <c r="Q46" s="11" t="str">
        <f>IF(F46="","",VLOOKUP(F46,Licencies!$A$2:$BB$12091,5,))</f>
        <v>T</v>
      </c>
      <c r="R46" s="12">
        <f>IF(F46="","",VLOOKUP(F46,Licencies!$A$2:$BB$12091,8,))</f>
        <v>41088</v>
      </c>
      <c r="S46" s="12">
        <f>IF(F46="","",VLOOKUP(F46,Licencies!$A$2:$BB$12091,18,))</f>
        <v>45545</v>
      </c>
      <c r="T46" s="5">
        <f t="shared" si="14"/>
        <v>2012</v>
      </c>
      <c r="U46" s="12" t="str">
        <f>IF(F46="","",VLOOKUP(F46,Licencies!$A$2:$BB$12091,20,))</f>
        <v>Attestation autoquestionnaire pour mineur</v>
      </c>
    </row>
    <row r="47" spans="1:21" x14ac:dyDescent="0.2">
      <c r="A47" s="5">
        <v>45</v>
      </c>
      <c r="B47" s="19" t="str">
        <f>IF(F47="","",VLOOKUP(F47,Licencies!$A$2:$BB$12091,4,))</f>
        <v>DOMINIQUE TABAREAU Tito</v>
      </c>
      <c r="C47" s="11">
        <f>IF(F47="","",VLOOKUP(F47,Licencies!$A$2:$BB$12091,24,))</f>
        <v>5</v>
      </c>
      <c r="D47" s="11">
        <f>IF(F47="","",VLOOKUP(F47,Licencies!$A$2:$BB$12091,21,))</f>
        <v>500</v>
      </c>
      <c r="E47" s="19" t="str">
        <f>IF(F47="","",VLOOKUP(F47,Licencies!$A$2:$BB$12091,15,))</f>
        <v>LA SUZE ES</v>
      </c>
      <c r="F47" s="1">
        <v>7229025</v>
      </c>
      <c r="G47" s="9" t="str">
        <f t="shared" si="19"/>
        <v/>
      </c>
      <c r="H47" s="9" t="str">
        <f t="shared" si="20"/>
        <v>x</v>
      </c>
      <c r="I47" s="9" t="str">
        <f t="shared" si="15"/>
        <v/>
      </c>
      <c r="J47" s="9" t="str">
        <f t="shared" si="16"/>
        <v/>
      </c>
      <c r="K47" s="9" t="str">
        <f t="shared" si="12"/>
        <v/>
      </c>
      <c r="L47" s="9" t="str">
        <f t="shared" si="17"/>
        <v/>
      </c>
      <c r="M47" s="9" t="str">
        <f t="shared" si="13"/>
        <v/>
      </c>
      <c r="N47" s="9" t="str">
        <f t="shared" si="18"/>
        <v/>
      </c>
      <c r="O47" s="10" t="str">
        <f>IF(F47="","",VLOOKUP(F47,Licencies!$A$2:$BB$12091,9,))</f>
        <v>M2</v>
      </c>
      <c r="P47" s="10" t="str">
        <f>IF(F47="","",VLOOKUP(F47,Licencies!$A$2:$BB$12091,11,))</f>
        <v>M</v>
      </c>
      <c r="Q47" s="11" t="str">
        <f>IF(F47="","",VLOOKUP(F47,Licencies!$A$2:$BB$12091,5,))</f>
        <v>P</v>
      </c>
      <c r="R47" s="12">
        <f>IF(F47="","",VLOOKUP(F47,Licencies!$A$2:$BB$12091,8,))</f>
        <v>41080</v>
      </c>
      <c r="S47" s="12">
        <f>IF(F47="","",VLOOKUP(F47,Licencies!$A$2:$BB$12091,18,))</f>
        <v>45561</v>
      </c>
      <c r="T47" s="5">
        <f t="shared" si="14"/>
        <v>2012</v>
      </c>
      <c r="U47" s="12" t="str">
        <f>IF(F47="","",VLOOKUP(F47,Licencies!$A$2:$BB$12091,20,))</f>
        <v>Attestation autoquestionnaire pour mineur</v>
      </c>
    </row>
    <row r="48" spans="1:21" x14ac:dyDescent="0.2">
      <c r="A48" s="5">
        <v>46</v>
      </c>
      <c r="B48" s="19" t="str">
        <f>IF(F48="","",VLOOKUP(F48,Licencies!$A$2:$BB$12091,4,))</f>
        <v>BEDON Victoire</v>
      </c>
      <c r="C48" s="11">
        <f>IF(F48="","",VLOOKUP(F48,Licencies!$A$2:$BB$12091,24,))</f>
        <v>5</v>
      </c>
      <c r="D48" s="11">
        <f>IF(F48="","",VLOOKUP(F48,Licencies!$A$2:$BB$12091,21,))</f>
        <v>500</v>
      </c>
      <c r="E48" s="19" t="str">
        <f>IF(F48="","",VLOOKUP(F48,Licencies!$A$2:$BB$12091,15,))</f>
        <v>LE LUDE C.P.</v>
      </c>
      <c r="F48" s="26">
        <v>7229083</v>
      </c>
      <c r="G48" s="9" t="str">
        <f t="shared" si="19"/>
        <v/>
      </c>
      <c r="H48" s="9" t="str">
        <f t="shared" si="20"/>
        <v/>
      </c>
      <c r="I48" s="9" t="str">
        <f t="shared" si="15"/>
        <v/>
      </c>
      <c r="J48" s="9" t="str">
        <f t="shared" si="16"/>
        <v/>
      </c>
      <c r="K48" s="9" t="str">
        <f t="shared" si="12"/>
        <v/>
      </c>
      <c r="L48" s="9" t="str">
        <f t="shared" si="17"/>
        <v/>
      </c>
      <c r="M48" s="9" t="str">
        <f t="shared" si="13"/>
        <v/>
      </c>
      <c r="N48" s="9" t="str">
        <f t="shared" si="18"/>
        <v>x</v>
      </c>
      <c r="O48" s="10" t="str">
        <f>IF(F48="","",VLOOKUP(F48,Licencies!$A$2:$BB$12091,9,))</f>
        <v>P</v>
      </c>
      <c r="P48" s="10" t="str">
        <f>IF(F48="","",VLOOKUP(F48,Licencies!$A$2:$BB$12091,11,))</f>
        <v>F</v>
      </c>
      <c r="Q48" s="11" t="str">
        <f>IF(F48="","",VLOOKUP(F48,Licencies!$A$2:$BB$12091,5,))</f>
        <v>T</v>
      </c>
      <c r="R48" s="12">
        <f>IF(F48="","",VLOOKUP(F48,Licencies!$A$2:$BB$12091,8,))</f>
        <v>42410</v>
      </c>
      <c r="S48" s="12">
        <f>IF(F48="","",VLOOKUP(F48,Licencies!$A$2:$BB$12091,18,))</f>
        <v>45563</v>
      </c>
      <c r="T48" s="5">
        <f t="shared" si="14"/>
        <v>2016</v>
      </c>
      <c r="U48" s="12" t="str">
        <f>IF(F48="","",VLOOKUP(F48,Licencies!$A$2:$BB$12091,20,))</f>
        <v>Attestation autoquestionnaire pour mineur</v>
      </c>
    </row>
    <row r="49" spans="1:21" x14ac:dyDescent="0.2">
      <c r="A49" s="5">
        <v>47</v>
      </c>
      <c r="B49" s="19" t="str">
        <f>IF(F49="","",VLOOKUP(F49,Licencies!$A$2:$BB$12091,4,))</f>
        <v>TAVERNIER Lucas</v>
      </c>
      <c r="C49" s="11">
        <f>IF(F49="","",VLOOKUP(F49,Licencies!$A$2:$BB$12091,24,))</f>
        <v>5</v>
      </c>
      <c r="D49" s="11">
        <f>IF(F49="","",VLOOKUP(F49,Licencies!$A$2:$BB$12091,21,))</f>
        <v>506</v>
      </c>
      <c r="E49" s="19" t="str">
        <f>IF(F49="","",VLOOKUP(F49,Licencies!$A$2:$BB$12091,15,))</f>
        <v>LE LUDE C.P.</v>
      </c>
      <c r="F49" s="1">
        <v>7228935</v>
      </c>
      <c r="G49" s="9" t="str">
        <f t="shared" si="19"/>
        <v/>
      </c>
      <c r="H49" s="9" t="str">
        <f t="shared" si="20"/>
        <v/>
      </c>
      <c r="I49" s="9" t="str">
        <f t="shared" si="15"/>
        <v/>
      </c>
      <c r="J49" s="9" t="str">
        <f t="shared" si="16"/>
        <v/>
      </c>
      <c r="K49" s="9" t="str">
        <f t="shared" si="12"/>
        <v/>
      </c>
      <c r="L49" s="9" t="str">
        <f t="shared" si="17"/>
        <v>x</v>
      </c>
      <c r="M49" s="9" t="str">
        <f t="shared" si="13"/>
        <v/>
      </c>
      <c r="N49" s="9" t="str">
        <f t="shared" si="18"/>
        <v/>
      </c>
      <c r="O49" s="10" t="str">
        <f>IF(F49="","",VLOOKUP(F49,Licencies!$A$2:$BB$12091,9,))</f>
        <v>P</v>
      </c>
      <c r="P49" s="10" t="str">
        <f>IF(F49="","",VLOOKUP(F49,Licencies!$A$2:$BB$12091,11,))</f>
        <v>M</v>
      </c>
      <c r="Q49" s="11" t="str">
        <f>IF(F49="","",VLOOKUP(F49,Licencies!$A$2:$BB$12091,5,))</f>
        <v>T</v>
      </c>
      <c r="R49" s="12">
        <f>IF(F49="","",VLOOKUP(F49,Licencies!$A$2:$BB$12091,8,))</f>
        <v>42370</v>
      </c>
      <c r="S49" s="12">
        <f>IF(F49="","",VLOOKUP(F49,Licencies!$A$2:$BB$12091,18,))</f>
        <v>45556</v>
      </c>
      <c r="T49" s="5">
        <f t="shared" si="14"/>
        <v>2016</v>
      </c>
      <c r="U49" s="12" t="str">
        <f>IF(F49="","",VLOOKUP(F49,Licencies!$A$2:$BB$12091,20,))</f>
        <v>Attestation autoquestionnaire pour mineur</v>
      </c>
    </row>
    <row r="50" spans="1:21" x14ac:dyDescent="0.2">
      <c r="A50" s="5">
        <v>48</v>
      </c>
      <c r="B50" s="19" t="str">
        <f>IF(F50="","",VLOOKUP(F50,Licencies!$A$2:$BB$12091,4,))</f>
        <v>HERMANOVITS Enzo</v>
      </c>
      <c r="C50" s="11">
        <f>IF(F50="","",VLOOKUP(F50,Licencies!$A$2:$BB$12091,24,))</f>
        <v>5</v>
      </c>
      <c r="D50" s="11">
        <f>IF(F50="","",VLOOKUP(F50,Licencies!$A$2:$BB$12091,21,))</f>
        <v>500</v>
      </c>
      <c r="E50" s="19" t="str">
        <f>IF(F50="","",VLOOKUP(F50,Licencies!$A$2:$BB$12091,15,))</f>
        <v>LE MANS ASPTT</v>
      </c>
      <c r="F50" s="1">
        <v>7228825</v>
      </c>
      <c r="G50" s="9" t="str">
        <f t="shared" si="19"/>
        <v/>
      </c>
      <c r="H50" s="9" t="str">
        <f t="shared" si="20"/>
        <v/>
      </c>
      <c r="I50" s="9" t="str">
        <f t="shared" si="15"/>
        <v/>
      </c>
      <c r="J50" s="9" t="str">
        <f t="shared" si="16"/>
        <v>x</v>
      </c>
      <c r="K50" s="9" t="str">
        <f t="shared" si="12"/>
        <v/>
      </c>
      <c r="L50" s="9" t="str">
        <f t="shared" si="17"/>
        <v/>
      </c>
      <c r="M50" s="9" t="str">
        <f t="shared" si="13"/>
        <v/>
      </c>
      <c r="N50" s="9" t="str">
        <f t="shared" si="18"/>
        <v/>
      </c>
      <c r="O50" s="10" t="str">
        <f>IF(F50="","",VLOOKUP(F50,Licencies!$A$2:$BB$12091,9,))</f>
        <v>B2</v>
      </c>
      <c r="P50" s="10" t="str">
        <f>IF(F50="","",VLOOKUP(F50,Licencies!$A$2:$BB$12091,11,))</f>
        <v>M</v>
      </c>
      <c r="Q50" s="11" t="str">
        <f>IF(F50="","",VLOOKUP(F50,Licencies!$A$2:$BB$12091,5,))</f>
        <v>P</v>
      </c>
      <c r="R50" s="12">
        <f>IF(F50="","",VLOOKUP(F50,Licencies!$A$2:$BB$12091,8,))</f>
        <v>41897</v>
      </c>
      <c r="S50" s="12">
        <f>IF(F50="","",VLOOKUP(F50,Licencies!$A$2:$BB$12091,18,))</f>
        <v>45550</v>
      </c>
      <c r="T50" s="5">
        <f t="shared" si="14"/>
        <v>2014</v>
      </c>
      <c r="U50" s="12" t="str">
        <f>IF(F50="","",VLOOKUP(F50,Licencies!$A$2:$BB$12091,20,))</f>
        <v>Attestation autoquestionnaire pour mineur</v>
      </c>
    </row>
    <row r="51" spans="1:21" x14ac:dyDescent="0.2">
      <c r="A51" s="5">
        <v>49</v>
      </c>
      <c r="B51" s="19" t="str">
        <f>IF(F51="","",VLOOKUP(F51,Licencies!$A$2:$BB$12091,4,))</f>
        <v>REMY Matthias</v>
      </c>
      <c r="C51" s="11">
        <f>IF(F51="","",VLOOKUP(F51,Licencies!$A$2:$BB$12091,24,))</f>
        <v>5</v>
      </c>
      <c r="D51" s="11">
        <f>IF(F51="","",VLOOKUP(F51,Licencies!$A$2:$BB$12091,21,))</f>
        <v>500</v>
      </c>
      <c r="E51" s="19" t="str">
        <f>IF(F51="","",VLOOKUP(F51,Licencies!$A$2:$BB$12091,15,))</f>
        <v>LE MANS ASPTT</v>
      </c>
      <c r="F51" s="1">
        <v>7227710</v>
      </c>
      <c r="G51" s="9" t="str">
        <f t="shared" si="19"/>
        <v/>
      </c>
      <c r="H51" s="9" t="str">
        <f t="shared" si="20"/>
        <v/>
      </c>
      <c r="I51" s="9" t="str">
        <f t="shared" si="15"/>
        <v/>
      </c>
      <c r="J51" s="9" t="str">
        <f t="shared" si="16"/>
        <v/>
      </c>
      <c r="K51" s="9" t="str">
        <f t="shared" si="12"/>
        <v>x</v>
      </c>
      <c r="L51" s="9" t="str">
        <f t="shared" si="17"/>
        <v/>
      </c>
      <c r="M51" s="9" t="str">
        <f t="shared" si="13"/>
        <v/>
      </c>
      <c r="N51" s="9" t="str">
        <f t="shared" si="18"/>
        <v/>
      </c>
      <c r="O51" s="10" t="str">
        <f>IF(F51="","",VLOOKUP(F51,Licencies!$A$2:$BB$12091,9,))</f>
        <v>B1</v>
      </c>
      <c r="P51" s="10" t="str">
        <f>IF(F51="","",VLOOKUP(F51,Licencies!$A$2:$BB$12091,11,))</f>
        <v>M</v>
      </c>
      <c r="Q51" s="11" t="str">
        <f>IF(F51="","",VLOOKUP(F51,Licencies!$A$2:$BB$12091,5,))</f>
        <v>T</v>
      </c>
      <c r="R51" s="12">
        <f>IF(F51="","",VLOOKUP(F51,Licencies!$A$2:$BB$12091,8,))</f>
        <v>42136</v>
      </c>
      <c r="S51" s="12">
        <f>IF(F51="","",VLOOKUP(F51,Licencies!$A$2:$BB$12091,18,))</f>
        <v>45186</v>
      </c>
      <c r="T51" s="5">
        <f t="shared" si="14"/>
        <v>2015</v>
      </c>
      <c r="U51" s="12" t="str">
        <f>IF(F51="","",VLOOKUP(F51,Licencies!$A$2:$BB$12091,20,))</f>
        <v>Attestation autoquestionnaire pour mineur</v>
      </c>
    </row>
    <row r="52" spans="1:21" x14ac:dyDescent="0.2">
      <c r="A52" s="5">
        <v>50</v>
      </c>
      <c r="B52" s="19" t="str">
        <f>IF(F52="","",VLOOKUP(F52,Licencies!$A$2:$BB$12091,4,))</f>
        <v>VANBUTSEL Jules</v>
      </c>
      <c r="C52" s="11">
        <f>IF(F52="","",VLOOKUP(F52,Licencies!$A$2:$BB$12091,24,))</f>
        <v>5</v>
      </c>
      <c r="D52" s="11">
        <f>IF(F52="","",VLOOKUP(F52,Licencies!$A$2:$BB$12091,21,))</f>
        <v>500</v>
      </c>
      <c r="E52" s="19" t="str">
        <f>IF(F52="","",VLOOKUP(F52,Licencies!$A$2:$BB$12091,15,))</f>
        <v>LE MANS ASPTT</v>
      </c>
      <c r="F52" s="1">
        <v>7229247</v>
      </c>
      <c r="G52" s="9" t="str">
        <f t="shared" si="19"/>
        <v/>
      </c>
      <c r="H52" s="9" t="str">
        <f t="shared" si="20"/>
        <v/>
      </c>
      <c r="I52" s="9" t="str">
        <f t="shared" si="15"/>
        <v/>
      </c>
      <c r="J52" s="9" t="str">
        <f t="shared" si="16"/>
        <v>x</v>
      </c>
      <c r="K52" s="9" t="str">
        <f t="shared" si="12"/>
        <v/>
      </c>
      <c r="L52" s="9" t="str">
        <f t="shared" si="17"/>
        <v/>
      </c>
      <c r="M52" s="9" t="str">
        <f t="shared" si="13"/>
        <v/>
      </c>
      <c r="N52" s="9" t="str">
        <f t="shared" si="18"/>
        <v/>
      </c>
      <c r="O52" s="10" t="str">
        <f>IF(F52="","",VLOOKUP(F52,Licencies!$A$2:$BB$12091,9,))</f>
        <v>B2</v>
      </c>
      <c r="P52" s="10" t="str">
        <f>IF(F52="","",VLOOKUP(F52,Licencies!$A$2:$BB$12091,11,))</f>
        <v>M</v>
      </c>
      <c r="Q52" s="11" t="str">
        <f>IF(F52="","",VLOOKUP(F52,Licencies!$A$2:$BB$12091,5,))</f>
        <v>T</v>
      </c>
      <c r="R52" s="12">
        <f>IF(F52="","",VLOOKUP(F52,Licencies!$A$2:$BB$12091,8,))</f>
        <v>41921</v>
      </c>
      <c r="S52" s="12">
        <f>IF(F52="","",VLOOKUP(F52,Licencies!$A$2:$BB$12091,18,))</f>
        <v>45574</v>
      </c>
      <c r="T52" s="5">
        <f t="shared" si="14"/>
        <v>2014</v>
      </c>
      <c r="U52" s="12" t="str">
        <f>IF(F52="","",VLOOKUP(F52,Licencies!$A$2:$BB$12091,20,))</f>
        <v>Attestation autoquestionnaire pour mineur</v>
      </c>
    </row>
    <row r="53" spans="1:21" x14ac:dyDescent="0.2">
      <c r="A53" s="5">
        <v>51</v>
      </c>
      <c r="B53" s="19" t="str">
        <f>IF(F53="","",VLOOKUP(F53,Licencies!$A$2:$BB$12091,4,))</f>
        <v>BIZERAY Malo</v>
      </c>
      <c r="C53" s="11">
        <f>IF(F53="","",VLOOKUP(F53,Licencies!$A$2:$BB$12091,24,))</f>
        <v>5</v>
      </c>
      <c r="D53" s="11">
        <f>IF(F53="","",VLOOKUP(F53,Licencies!$A$2:$BB$12091,21,))</f>
        <v>500</v>
      </c>
      <c r="E53" s="19" t="str">
        <f>IF(F53="","",VLOOKUP(F53,Licencies!$A$2:$BB$12091,15,))</f>
        <v>LE MANS SARTHE TENNIS DE TABLE</v>
      </c>
      <c r="F53" s="26">
        <v>7228581</v>
      </c>
      <c r="G53" s="9" t="str">
        <f t="shared" si="19"/>
        <v/>
      </c>
      <c r="H53" s="9" t="str">
        <f t="shared" si="20"/>
        <v>x</v>
      </c>
      <c r="I53" s="9" t="str">
        <f t="shared" si="15"/>
        <v/>
      </c>
      <c r="J53" s="9" t="str">
        <f t="shared" si="16"/>
        <v/>
      </c>
      <c r="K53" s="9" t="str">
        <f t="shared" si="12"/>
        <v/>
      </c>
      <c r="L53" s="9" t="str">
        <f t="shared" si="17"/>
        <v/>
      </c>
      <c r="M53" s="9" t="str">
        <f t="shared" si="13"/>
        <v/>
      </c>
      <c r="N53" s="9" t="str">
        <f t="shared" si="18"/>
        <v/>
      </c>
      <c r="O53" s="10" t="str">
        <f>IF(F53="","",VLOOKUP(F53,Licencies!$A$2:$BB$12091,9,))</f>
        <v>M2</v>
      </c>
      <c r="P53" s="10" t="str">
        <f>IF(F53="","",VLOOKUP(F53,Licencies!$A$2:$BB$12091,11,))</f>
        <v>M</v>
      </c>
      <c r="Q53" s="11" t="str">
        <f>IF(F53="","",VLOOKUP(F53,Licencies!$A$2:$BB$12091,5,))</f>
        <v>P</v>
      </c>
      <c r="R53" s="12">
        <f>IF(F53="","",VLOOKUP(F53,Licencies!$A$2:$BB$12091,8,))</f>
        <v>41249</v>
      </c>
      <c r="S53" s="12">
        <f>IF(F53="","",VLOOKUP(F53,Licencies!$A$2:$BB$12091,18,))</f>
        <v>45539</v>
      </c>
      <c r="T53" s="5">
        <f t="shared" si="14"/>
        <v>2012</v>
      </c>
      <c r="U53" s="12" t="str">
        <f>IF(F53="","",VLOOKUP(F53,Licencies!$A$2:$BB$12091,20,))</f>
        <v>Attestation autoquestionnaire pour mineur</v>
      </c>
    </row>
    <row r="54" spans="1:21" x14ac:dyDescent="0.2">
      <c r="A54" s="5">
        <v>52</v>
      </c>
      <c r="B54" s="19" t="str">
        <f>IF(F54="","",VLOOKUP(F54,Licencies!$A$2:$BB$12091,4,))</f>
        <v>CHAMBON Baptiste</v>
      </c>
      <c r="C54" s="11">
        <f>IF(F54="","",VLOOKUP(F54,Licencies!$A$2:$BB$12091,24,))</f>
        <v>5</v>
      </c>
      <c r="D54" s="11">
        <f>IF(F54="","",VLOOKUP(F54,Licencies!$A$2:$BB$12091,21,))</f>
        <v>500</v>
      </c>
      <c r="E54" s="19" t="str">
        <f>IF(F54="","",VLOOKUP(F54,Licencies!$A$2:$BB$12091,15,))</f>
        <v>LE MANS SARTHE TENNIS DE TABLE</v>
      </c>
      <c r="F54" s="1">
        <v>7228518</v>
      </c>
      <c r="G54" s="9" t="str">
        <f t="shared" si="19"/>
        <v>x</v>
      </c>
      <c r="H54" s="9" t="str">
        <f t="shared" si="20"/>
        <v/>
      </c>
      <c r="I54" s="9" t="str">
        <f t="shared" si="15"/>
        <v/>
      </c>
      <c r="J54" s="9" t="str">
        <f t="shared" si="16"/>
        <v/>
      </c>
      <c r="K54" s="9" t="str">
        <f t="shared" si="12"/>
        <v/>
      </c>
      <c r="L54" s="9" t="str">
        <f t="shared" si="17"/>
        <v/>
      </c>
      <c r="M54" s="9" t="str">
        <f t="shared" si="13"/>
        <v/>
      </c>
      <c r="N54" s="9" t="str">
        <f t="shared" si="18"/>
        <v/>
      </c>
      <c r="O54" s="10" t="str">
        <f>IF(F54="","",VLOOKUP(F54,Licencies!$A$2:$BB$12091,9,))</f>
        <v>C2</v>
      </c>
      <c r="P54" s="10" t="str">
        <f>IF(F54="","",VLOOKUP(F54,Licencies!$A$2:$BB$12091,11,))</f>
        <v>M</v>
      </c>
      <c r="Q54" s="11" t="str">
        <f>IF(F54="","",VLOOKUP(F54,Licencies!$A$2:$BB$12091,5,))</f>
        <v>P</v>
      </c>
      <c r="R54" s="12">
        <f>IF(F54="","",VLOOKUP(F54,Licencies!$A$2:$BB$12091,8,))</f>
        <v>40320</v>
      </c>
      <c r="S54" s="12">
        <f>IF(F54="","",VLOOKUP(F54,Licencies!$A$2:$BB$12091,18,))</f>
        <v>45516</v>
      </c>
      <c r="T54" s="5">
        <f t="shared" si="14"/>
        <v>2010</v>
      </c>
      <c r="U54" s="12" t="str">
        <f>IF(F54="","",VLOOKUP(F54,Licencies!$A$2:$BB$12091,20,))</f>
        <v>Attestation autoquestionnaire pour mineur</v>
      </c>
    </row>
    <row r="55" spans="1:21" x14ac:dyDescent="0.2">
      <c r="A55" s="5">
        <v>53</v>
      </c>
      <c r="B55" s="19" t="str">
        <f>IF(F55="","",VLOOKUP(F55,Licencies!$A$2:$BB$12091,4,))</f>
        <v>GREDAT Adrien</v>
      </c>
      <c r="C55" s="11">
        <f>IF(F55="","",VLOOKUP(F55,Licencies!$A$2:$BB$12091,24,))</f>
        <v>5</v>
      </c>
      <c r="D55" s="11">
        <f>IF(F55="","",VLOOKUP(F55,Licencies!$A$2:$BB$12091,21,))</f>
        <v>500</v>
      </c>
      <c r="E55" s="19" t="str">
        <f>IF(F55="","",VLOOKUP(F55,Licencies!$A$2:$BB$12091,15,))</f>
        <v>LE MANS SARTHE TENNIS DE TABLE</v>
      </c>
      <c r="F55" s="1">
        <v>7228523</v>
      </c>
      <c r="G55" s="9" t="str">
        <f t="shared" si="19"/>
        <v/>
      </c>
      <c r="H55" s="9" t="str">
        <f t="shared" si="20"/>
        <v/>
      </c>
      <c r="I55" s="9" t="str">
        <f t="shared" si="15"/>
        <v/>
      </c>
      <c r="J55" s="9" t="str">
        <f t="shared" si="16"/>
        <v>x</v>
      </c>
      <c r="K55" s="9" t="str">
        <f t="shared" si="12"/>
        <v/>
      </c>
      <c r="L55" s="9" t="str">
        <f t="shared" si="17"/>
        <v/>
      </c>
      <c r="M55" s="9" t="str">
        <f t="shared" si="13"/>
        <v/>
      </c>
      <c r="N55" s="9" t="str">
        <f t="shared" si="18"/>
        <v/>
      </c>
      <c r="O55" s="10" t="str">
        <f>IF(F55="","",VLOOKUP(F55,Licencies!$A$2:$BB$12091,9,))</f>
        <v>B2</v>
      </c>
      <c r="P55" s="10" t="str">
        <f>IF(F55="","",VLOOKUP(F55,Licencies!$A$2:$BB$12091,11,))</f>
        <v>M</v>
      </c>
      <c r="Q55" s="11" t="str">
        <f>IF(F55="","",VLOOKUP(F55,Licencies!$A$2:$BB$12091,5,))</f>
        <v>P</v>
      </c>
      <c r="R55" s="12">
        <f>IF(F55="","",VLOOKUP(F55,Licencies!$A$2:$BB$12091,8,))</f>
        <v>41995</v>
      </c>
      <c r="S55" s="12">
        <f>IF(F55="","",VLOOKUP(F55,Licencies!$A$2:$BB$12091,18,))</f>
        <v>45519</v>
      </c>
      <c r="T55" s="5">
        <f t="shared" si="14"/>
        <v>2014</v>
      </c>
      <c r="U55" s="12" t="str">
        <f>IF(F55="","",VLOOKUP(F55,Licencies!$A$2:$BB$12091,20,))</f>
        <v>Attestation autoquestionnaire pour mineur</v>
      </c>
    </row>
    <row r="56" spans="1:21" x14ac:dyDescent="0.2">
      <c r="A56" s="5">
        <v>54</v>
      </c>
      <c r="B56" s="19" t="str">
        <f>IF(F56="","",VLOOKUP(F56,Licencies!$A$2:$BB$12091,4,))</f>
        <v>GREORY-GARREAU Aloïs</v>
      </c>
      <c r="C56" s="11">
        <f>IF(F56="","",VLOOKUP(F56,Licencies!$A$2:$BB$12091,24,))</f>
        <v>5</v>
      </c>
      <c r="D56" s="11">
        <f>IF(F56="","",VLOOKUP(F56,Licencies!$A$2:$BB$12091,21,))</f>
        <v>500</v>
      </c>
      <c r="E56" s="19" t="str">
        <f>IF(F56="","",VLOOKUP(F56,Licencies!$A$2:$BB$12091,15,))</f>
        <v>LE MANS SARTHE TENNIS DE TABLE</v>
      </c>
      <c r="F56" s="1">
        <v>7225210</v>
      </c>
      <c r="G56" s="9" t="str">
        <f t="shared" si="19"/>
        <v/>
      </c>
      <c r="H56" s="9" t="str">
        <f t="shared" si="20"/>
        <v/>
      </c>
      <c r="I56" s="9" t="str">
        <f t="shared" si="15"/>
        <v/>
      </c>
      <c r="J56" s="9" t="str">
        <f t="shared" si="16"/>
        <v/>
      </c>
      <c r="K56" s="9" t="str">
        <f t="shared" si="12"/>
        <v/>
      </c>
      <c r="L56" s="9" t="str">
        <f t="shared" si="17"/>
        <v>x</v>
      </c>
      <c r="M56" s="9" t="str">
        <f t="shared" si="13"/>
        <v/>
      </c>
      <c r="N56" s="9" t="str">
        <f t="shared" si="18"/>
        <v/>
      </c>
      <c r="O56" s="10" t="str">
        <f>IF(F56="","",VLOOKUP(F56,Licencies!$A$2:$BB$12091,9,))</f>
        <v>P</v>
      </c>
      <c r="P56" s="10" t="str">
        <f>IF(F56="","",VLOOKUP(F56,Licencies!$A$2:$BB$12091,11,))</f>
        <v>M</v>
      </c>
      <c r="Q56" s="11" t="str">
        <f>IF(F56="","",VLOOKUP(F56,Licencies!$A$2:$BB$12091,5,))</f>
        <v>T</v>
      </c>
      <c r="R56" s="12">
        <f>IF(F56="","",VLOOKUP(F56,Licencies!$A$2:$BB$12091,8,))</f>
        <v>42579</v>
      </c>
      <c r="S56" s="12">
        <f>IF(F56="","",VLOOKUP(F56,Licencies!$A$2:$BB$12091,18,))</f>
        <v>44454</v>
      </c>
      <c r="T56" s="5">
        <f t="shared" si="14"/>
        <v>2016</v>
      </c>
      <c r="U56" s="12" t="str">
        <f>IF(F56="","",VLOOKUP(F56,Licencies!$A$2:$BB$12091,20,))</f>
        <v>Attestation autoquestionnaire pour mineur</v>
      </c>
    </row>
    <row r="57" spans="1:21" x14ac:dyDescent="0.2">
      <c r="A57" s="5">
        <v>55</v>
      </c>
      <c r="B57" s="19" t="str">
        <f>IF(F57="","",VLOOKUP(F57,Licencies!$A$2:$BB$12091,4,))</f>
        <v>HUET Léo</v>
      </c>
      <c r="C57" s="11">
        <f>IF(F57="","",VLOOKUP(F57,Licencies!$A$2:$BB$12091,24,))</f>
        <v>5</v>
      </c>
      <c r="D57" s="11">
        <f>IF(F57="","",VLOOKUP(F57,Licencies!$A$2:$BB$12091,21,))</f>
        <v>500</v>
      </c>
      <c r="E57" s="19" t="str">
        <f>IF(F57="","",VLOOKUP(F57,Licencies!$A$2:$BB$12091,15,))</f>
        <v>LE MANS SARTHE TENNIS DE TABLE</v>
      </c>
      <c r="F57" s="1">
        <v>7228792</v>
      </c>
      <c r="G57" s="9" t="str">
        <f t="shared" si="19"/>
        <v/>
      </c>
      <c r="H57" s="9" t="str">
        <f t="shared" si="20"/>
        <v>x</v>
      </c>
      <c r="I57" s="9" t="str">
        <f t="shared" si="15"/>
        <v/>
      </c>
      <c r="J57" s="9" t="str">
        <f t="shared" si="16"/>
        <v/>
      </c>
      <c r="K57" s="9" t="str">
        <f t="shared" si="12"/>
        <v/>
      </c>
      <c r="L57" s="9" t="str">
        <f t="shared" si="17"/>
        <v/>
      </c>
      <c r="M57" s="9" t="str">
        <f t="shared" si="13"/>
        <v/>
      </c>
      <c r="N57" s="9" t="str">
        <f t="shared" si="18"/>
        <v/>
      </c>
      <c r="O57" s="10" t="str">
        <f>IF(F57="","",VLOOKUP(F57,Licencies!$A$2:$BB$12091,9,))</f>
        <v>M2</v>
      </c>
      <c r="P57" s="10" t="str">
        <f>IF(F57="","",VLOOKUP(F57,Licencies!$A$2:$BB$12091,11,))</f>
        <v>M</v>
      </c>
      <c r="Q57" s="11" t="str">
        <f>IF(F57="","",VLOOKUP(F57,Licencies!$A$2:$BB$12091,5,))</f>
        <v>P</v>
      </c>
      <c r="R57" s="12">
        <f>IF(F57="","",VLOOKUP(F57,Licencies!$A$2:$BB$12091,8,))</f>
        <v>41150</v>
      </c>
      <c r="S57" s="12">
        <f>IF(F57="","",VLOOKUP(F57,Licencies!$A$2:$BB$12091,18,))</f>
        <v>45548</v>
      </c>
      <c r="T57" s="5">
        <f t="shared" si="14"/>
        <v>2012</v>
      </c>
      <c r="U57" s="12" t="str">
        <f>IF(F57="","",VLOOKUP(F57,Licencies!$A$2:$BB$12091,20,))</f>
        <v>Attestation autoquestionnaire pour mineur</v>
      </c>
    </row>
    <row r="58" spans="1:21" x14ac:dyDescent="0.2">
      <c r="A58" s="5">
        <v>56</v>
      </c>
      <c r="B58" s="19" t="str">
        <f>IF(F58="","",VLOOKUP(F58,Licencies!$A$2:$BB$12091,4,))</f>
        <v>LABOUIDYA Rayan</v>
      </c>
      <c r="C58" s="11">
        <f>IF(F58="","",VLOOKUP(F58,Licencies!$A$2:$BB$12091,24,))</f>
        <v>5</v>
      </c>
      <c r="D58" s="11">
        <f>IF(F58="","",VLOOKUP(F58,Licencies!$A$2:$BB$12091,21,))</f>
        <v>500</v>
      </c>
      <c r="E58" s="19" t="str">
        <f>IF(F58="","",VLOOKUP(F58,Licencies!$A$2:$BB$12091,15,))</f>
        <v>LE MANS SARTHE TENNIS DE TABLE</v>
      </c>
      <c r="F58" s="1">
        <v>7229299</v>
      </c>
      <c r="G58" s="9" t="str">
        <f t="shared" si="19"/>
        <v/>
      </c>
      <c r="H58" s="9" t="str">
        <f t="shared" si="20"/>
        <v>x</v>
      </c>
      <c r="I58" s="9" t="str">
        <f t="shared" si="15"/>
        <v/>
      </c>
      <c r="J58" s="9" t="str">
        <f t="shared" si="16"/>
        <v/>
      </c>
      <c r="K58" s="9" t="str">
        <f t="shared" si="12"/>
        <v/>
      </c>
      <c r="L58" s="9" t="str">
        <f t="shared" si="17"/>
        <v/>
      </c>
      <c r="M58" s="9" t="str">
        <f t="shared" si="13"/>
        <v/>
      </c>
      <c r="N58" s="9" t="str">
        <f t="shared" si="18"/>
        <v/>
      </c>
      <c r="O58" s="10" t="str">
        <f>IF(F58="","",VLOOKUP(F58,Licencies!$A$2:$BB$12091,9,))</f>
        <v>M2</v>
      </c>
      <c r="P58" s="10" t="str">
        <f>IF(F58="","",VLOOKUP(F58,Licencies!$A$2:$BB$12091,11,))</f>
        <v>M</v>
      </c>
      <c r="Q58" s="11" t="str">
        <f>IF(F58="","",VLOOKUP(F58,Licencies!$A$2:$BB$12091,5,))</f>
        <v>P</v>
      </c>
      <c r="R58" s="12">
        <f>IF(F58="","",VLOOKUP(F58,Licencies!$A$2:$BB$12091,8,))</f>
        <v>41158</v>
      </c>
      <c r="S58" s="12">
        <f>IF(F58="","",VLOOKUP(F58,Licencies!$A$2:$BB$12091,18,))</f>
        <v>45576</v>
      </c>
      <c r="T58" s="5">
        <f t="shared" si="14"/>
        <v>2012</v>
      </c>
      <c r="U58" s="12" t="str">
        <f>IF(F58="","",VLOOKUP(F58,Licencies!$A$2:$BB$12091,20,))</f>
        <v>Attestation autoquestionnaire pour mineur</v>
      </c>
    </row>
    <row r="59" spans="1:21" x14ac:dyDescent="0.2">
      <c r="A59" s="5">
        <v>57</v>
      </c>
      <c r="B59" s="19" t="str">
        <f>IF(F59="","",VLOOKUP(F59,Licencies!$A$2:$BB$12091,4,))</f>
        <v>MARTIN PONTOIRE Nathan</v>
      </c>
      <c r="C59" s="11">
        <f>IF(F59="","",VLOOKUP(F59,Licencies!$A$2:$BB$12091,24,))</f>
        <v>5</v>
      </c>
      <c r="D59" s="11">
        <f>IF(F59="","",VLOOKUP(F59,Licencies!$A$2:$BB$12091,21,))</f>
        <v>500</v>
      </c>
      <c r="E59" s="19" t="str">
        <f>IF(F59="","",VLOOKUP(F59,Licencies!$A$2:$BB$12091,15,))</f>
        <v>LE MANS SARTHE TENNIS DE TABLE</v>
      </c>
      <c r="F59" s="1">
        <v>7228769</v>
      </c>
      <c r="G59" s="9" t="str">
        <f t="shared" si="19"/>
        <v/>
      </c>
      <c r="H59" s="9" t="str">
        <f t="shared" si="20"/>
        <v>x</v>
      </c>
      <c r="I59" s="9" t="str">
        <f t="shared" si="15"/>
        <v/>
      </c>
      <c r="J59" s="9" t="str">
        <f t="shared" si="16"/>
        <v/>
      </c>
      <c r="K59" s="9" t="str">
        <f t="shared" si="12"/>
        <v/>
      </c>
      <c r="L59" s="9" t="str">
        <f t="shared" si="17"/>
        <v/>
      </c>
      <c r="M59" s="9" t="str">
        <f t="shared" si="13"/>
        <v/>
      </c>
      <c r="N59" s="9" t="str">
        <f t="shared" si="18"/>
        <v/>
      </c>
      <c r="O59" s="10" t="str">
        <f>IF(F59="","",VLOOKUP(F59,Licencies!$A$2:$BB$12091,9,))</f>
        <v>M2</v>
      </c>
      <c r="P59" s="10" t="str">
        <f>IF(F59="","",VLOOKUP(F59,Licencies!$A$2:$BB$12091,11,))</f>
        <v>M</v>
      </c>
      <c r="Q59" s="11" t="str">
        <f>IF(F59="","",VLOOKUP(F59,Licencies!$A$2:$BB$12091,5,))</f>
        <v>P</v>
      </c>
      <c r="R59" s="12">
        <f>IF(F59="","",VLOOKUP(F59,Licencies!$A$2:$BB$12091,8,))</f>
        <v>41233</v>
      </c>
      <c r="S59" s="12">
        <f>IF(F59="","",VLOOKUP(F59,Licencies!$A$2:$BB$12091,18,))</f>
        <v>45547</v>
      </c>
      <c r="T59" s="5">
        <f t="shared" si="14"/>
        <v>2012</v>
      </c>
      <c r="U59" s="12" t="str">
        <f>IF(F59="","",VLOOKUP(F59,Licencies!$A$2:$BB$12091,20,))</f>
        <v>Attestation autoquestionnaire pour mineur</v>
      </c>
    </row>
    <row r="60" spans="1:21" x14ac:dyDescent="0.2">
      <c r="A60" s="5">
        <v>58</v>
      </c>
      <c r="B60" s="19" t="str">
        <f>IF(F60="","",VLOOKUP(F60,Licencies!$A$2:$BB$12091,4,))</f>
        <v>MIREUX DE OLIVEIRA Timothy</v>
      </c>
      <c r="C60" s="11">
        <f>IF(F60="","",VLOOKUP(F60,Licencies!$A$2:$BB$12091,24,))</f>
        <v>5</v>
      </c>
      <c r="D60" s="11">
        <f>IF(F60="","",VLOOKUP(F60,Licencies!$A$2:$BB$12091,21,))</f>
        <v>500</v>
      </c>
      <c r="E60" s="19" t="str">
        <f>IF(F60="","",VLOOKUP(F60,Licencies!$A$2:$BB$12091,15,))</f>
        <v>LE MANS SARTHE TENNIS DE TABLE</v>
      </c>
      <c r="F60" s="1">
        <v>7228672</v>
      </c>
      <c r="G60" s="9" t="str">
        <f t="shared" si="19"/>
        <v/>
      </c>
      <c r="H60" s="9" t="str">
        <f t="shared" si="20"/>
        <v/>
      </c>
      <c r="I60" s="9" t="str">
        <f t="shared" si="15"/>
        <v/>
      </c>
      <c r="J60" s="9" t="str">
        <f t="shared" si="16"/>
        <v/>
      </c>
      <c r="K60" s="9" t="str">
        <f t="shared" si="12"/>
        <v/>
      </c>
      <c r="L60" s="9" t="str">
        <f t="shared" si="17"/>
        <v/>
      </c>
      <c r="M60" s="9" t="str">
        <f t="shared" si="13"/>
        <v>x</v>
      </c>
      <c r="N60" s="9" t="str">
        <f t="shared" si="18"/>
        <v/>
      </c>
      <c r="O60" s="10" t="str">
        <f>IF(F60="","",VLOOKUP(F60,Licencies!$A$2:$BB$12091,9,))</f>
        <v>P</v>
      </c>
      <c r="P60" s="10" t="str">
        <f>IF(F60="","",VLOOKUP(F60,Licencies!$A$2:$BB$12091,11,))</f>
        <v>M</v>
      </c>
      <c r="Q60" s="11" t="str">
        <f>IF(F60="","",VLOOKUP(F60,Licencies!$A$2:$BB$12091,5,))</f>
        <v>P</v>
      </c>
      <c r="R60" s="12">
        <f>IF(F60="","",VLOOKUP(F60,Licencies!$A$2:$BB$12091,8,))</f>
        <v>43044</v>
      </c>
      <c r="S60" s="12">
        <f>IF(F60="","",VLOOKUP(F60,Licencies!$A$2:$BB$12091,18,))</f>
        <v>45543</v>
      </c>
      <c r="T60" s="5">
        <f t="shared" si="14"/>
        <v>2017</v>
      </c>
      <c r="U60" s="12" t="str">
        <f>IF(F60="","",VLOOKUP(F60,Licencies!$A$2:$BB$12091,20,))</f>
        <v>Attestation autoquestionnaire pour mineur</v>
      </c>
    </row>
    <row r="61" spans="1:21" x14ac:dyDescent="0.2">
      <c r="A61" s="5">
        <v>59</v>
      </c>
      <c r="B61" s="19" t="str">
        <f>IF(F61="","",VLOOKUP(F61,Licencies!$A$2:$BB$12091,4,))</f>
        <v>PAIMBOEUF GAUMONT Jules</v>
      </c>
      <c r="C61" s="11">
        <f>IF(F61="","",VLOOKUP(F61,Licencies!$A$2:$BB$12091,24,))</f>
        <v>5</v>
      </c>
      <c r="D61" s="11">
        <f>IF(F61="","",VLOOKUP(F61,Licencies!$A$2:$BB$12091,21,))</f>
        <v>500</v>
      </c>
      <c r="E61" s="19" t="str">
        <f>IF(F61="","",VLOOKUP(F61,Licencies!$A$2:$BB$12091,15,))</f>
        <v>LE MANS SARTHE TENNIS DE TABLE</v>
      </c>
      <c r="F61" s="1">
        <v>7228513</v>
      </c>
      <c r="G61" s="9" t="str">
        <f t="shared" si="19"/>
        <v/>
      </c>
      <c r="H61" s="9" t="str">
        <f t="shared" si="20"/>
        <v/>
      </c>
      <c r="I61" s="9" t="str">
        <f t="shared" si="15"/>
        <v/>
      </c>
      <c r="J61" s="9" t="str">
        <f t="shared" si="16"/>
        <v/>
      </c>
      <c r="K61" s="9" t="str">
        <f t="shared" si="12"/>
        <v>x</v>
      </c>
      <c r="L61" s="9" t="str">
        <f t="shared" si="17"/>
        <v/>
      </c>
      <c r="M61" s="9" t="str">
        <f t="shared" si="13"/>
        <v/>
      </c>
      <c r="N61" s="9" t="str">
        <f t="shared" si="18"/>
        <v/>
      </c>
      <c r="O61" s="10" t="str">
        <f>IF(F61="","",VLOOKUP(F61,Licencies!$A$2:$BB$12091,9,))</f>
        <v>B1</v>
      </c>
      <c r="P61" s="10" t="str">
        <f>IF(F61="","",VLOOKUP(F61,Licencies!$A$2:$BB$12091,11,))</f>
        <v>M</v>
      </c>
      <c r="Q61" s="11" t="str">
        <f>IF(F61="","",VLOOKUP(F61,Licencies!$A$2:$BB$12091,5,))</f>
        <v>P</v>
      </c>
      <c r="R61" s="12">
        <f>IF(F61="","",VLOOKUP(F61,Licencies!$A$2:$BB$12091,8,))</f>
        <v>42209</v>
      </c>
      <c r="S61" s="12">
        <f>IF(F61="","",VLOOKUP(F61,Licencies!$A$2:$BB$12091,18,))</f>
        <v>45506</v>
      </c>
      <c r="T61" s="5">
        <f t="shared" si="14"/>
        <v>2015</v>
      </c>
      <c r="U61" s="12" t="str">
        <f>IF(F61="","",VLOOKUP(F61,Licencies!$A$2:$BB$12091,20,))</f>
        <v>Standard</v>
      </c>
    </row>
    <row r="62" spans="1:21" x14ac:dyDescent="0.2">
      <c r="A62" s="5">
        <v>60</v>
      </c>
      <c r="B62" s="19" t="str">
        <f>IF(F62="","",VLOOKUP(F62,Licencies!$A$2:$BB$12091,4,))</f>
        <v>DERRE Juliette</v>
      </c>
      <c r="C62" s="11">
        <f>IF(F62="","",VLOOKUP(F62,Licencies!$A$2:$BB$12091,24,))</f>
        <v>5</v>
      </c>
      <c r="D62" s="11">
        <f>IF(F62="","",VLOOKUP(F62,Licencies!$A$2:$BB$12091,21,))</f>
        <v>500</v>
      </c>
      <c r="E62" s="19" t="str">
        <f>IF(F62="","",VLOOKUP(F62,Licencies!$A$2:$BB$12091,15,))</f>
        <v>LE MANS VILLARET  TT</v>
      </c>
      <c r="F62" s="1">
        <v>7226550</v>
      </c>
      <c r="G62" s="9" t="str">
        <f t="shared" si="19"/>
        <v/>
      </c>
      <c r="H62" s="9" t="str">
        <f t="shared" si="20"/>
        <v/>
      </c>
      <c r="I62" s="9" t="str">
        <f t="shared" si="15"/>
        <v/>
      </c>
      <c r="J62" s="9" t="str">
        <f t="shared" si="16"/>
        <v/>
      </c>
      <c r="K62" s="9" t="str">
        <f t="shared" si="12"/>
        <v/>
      </c>
      <c r="L62" s="9" t="str">
        <f t="shared" si="17"/>
        <v/>
      </c>
      <c r="M62" s="9" t="str">
        <f t="shared" si="13"/>
        <v/>
      </c>
      <c r="N62" s="9" t="str">
        <f t="shared" si="18"/>
        <v>x</v>
      </c>
      <c r="O62" s="10" t="str">
        <f>IF(F62="","",VLOOKUP(F62,Licencies!$A$2:$BB$12091,9,))</f>
        <v>B1</v>
      </c>
      <c r="P62" s="10" t="str">
        <f>IF(F62="","",VLOOKUP(F62,Licencies!$A$2:$BB$12091,11,))</f>
        <v>F</v>
      </c>
      <c r="Q62" s="11" t="str">
        <f>IF(F62="","",VLOOKUP(F62,Licencies!$A$2:$BB$12091,5,))</f>
        <v>P</v>
      </c>
      <c r="R62" s="12">
        <f>IF(F62="","",VLOOKUP(F62,Licencies!$A$2:$BB$12091,8,))</f>
        <v>42138</v>
      </c>
      <c r="S62" s="12">
        <f>IF(F62="","",VLOOKUP(F62,Licencies!$A$2:$BB$12091,18,))</f>
        <v>44821</v>
      </c>
      <c r="T62" s="5">
        <f t="shared" si="14"/>
        <v>2015</v>
      </c>
      <c r="U62" s="12" t="str">
        <f>IF(F62="","",VLOOKUP(F62,Licencies!$A$2:$BB$12091,20,))</f>
        <v>Attestation autoquestionnaire pour mineur</v>
      </c>
    </row>
    <row r="63" spans="1:21" x14ac:dyDescent="0.2">
      <c r="A63" s="5">
        <v>61</v>
      </c>
      <c r="B63" s="19" t="str">
        <f>IF(F63="","",VLOOKUP(F63,Licencies!$A$2:$BB$12091,4,))</f>
        <v>DIEUMEGARD Martin</v>
      </c>
      <c r="C63" s="11">
        <f>IF(F63="","",VLOOKUP(F63,Licencies!$A$2:$BB$12091,24,))</f>
        <v>5</v>
      </c>
      <c r="D63" s="11">
        <f>IF(F63="","",VLOOKUP(F63,Licencies!$A$2:$BB$12091,21,))</f>
        <v>500</v>
      </c>
      <c r="E63" s="19" t="str">
        <f>IF(F63="","",VLOOKUP(F63,Licencies!$A$2:$BB$12091,15,))</f>
        <v>LE MANS VILLARET  TT</v>
      </c>
      <c r="F63" s="1">
        <v>7228820</v>
      </c>
      <c r="G63" s="9" t="str">
        <f t="shared" si="19"/>
        <v/>
      </c>
      <c r="H63" s="9" t="str">
        <f t="shared" si="20"/>
        <v/>
      </c>
      <c r="I63" s="9" t="str">
        <f t="shared" si="15"/>
        <v/>
      </c>
      <c r="J63" s="9" t="str">
        <f t="shared" si="16"/>
        <v>x</v>
      </c>
      <c r="K63" s="9" t="str">
        <f t="shared" si="12"/>
        <v/>
      </c>
      <c r="L63" s="9" t="str">
        <f t="shared" si="17"/>
        <v/>
      </c>
      <c r="M63" s="9" t="str">
        <f t="shared" si="13"/>
        <v/>
      </c>
      <c r="N63" s="9" t="str">
        <f t="shared" si="18"/>
        <v/>
      </c>
      <c r="O63" s="10" t="str">
        <f>IF(F63="","",VLOOKUP(F63,Licencies!$A$2:$BB$12091,9,))</f>
        <v>B2</v>
      </c>
      <c r="P63" s="10" t="str">
        <f>IF(F63="","",VLOOKUP(F63,Licencies!$A$2:$BB$12091,11,))</f>
        <v>M</v>
      </c>
      <c r="Q63" s="11" t="str">
        <f>IF(F63="","",VLOOKUP(F63,Licencies!$A$2:$BB$12091,5,))</f>
        <v>P</v>
      </c>
      <c r="R63" s="12">
        <f>IF(F63="","",VLOOKUP(F63,Licencies!$A$2:$BB$12091,8,))</f>
        <v>41688</v>
      </c>
      <c r="S63" s="12">
        <f>IF(F63="","",VLOOKUP(F63,Licencies!$A$2:$BB$12091,18,))</f>
        <v>45549</v>
      </c>
      <c r="T63" s="5">
        <f t="shared" si="14"/>
        <v>2014</v>
      </c>
      <c r="U63" s="12" t="str">
        <f>IF(F63="","",VLOOKUP(F63,Licencies!$A$2:$BB$12091,20,))</f>
        <v>Attestation autoquestionnaire pour mineur</v>
      </c>
    </row>
    <row r="64" spans="1:21" x14ac:dyDescent="0.2">
      <c r="A64" s="5">
        <v>62</v>
      </c>
      <c r="B64" s="19" t="str">
        <f>IF(F64="","",VLOOKUP(F64,Licencies!$A$2:$BB$12091,4,))</f>
        <v>LEREY Julien</v>
      </c>
      <c r="C64" s="11">
        <f>IF(F64="","",VLOOKUP(F64,Licencies!$A$2:$BB$12091,24,))</f>
        <v>5</v>
      </c>
      <c r="D64" s="11">
        <f>IF(F64="","",VLOOKUP(F64,Licencies!$A$2:$BB$12091,21,))</f>
        <v>500</v>
      </c>
      <c r="E64" s="19" t="str">
        <f>IF(F64="","",VLOOKUP(F64,Licencies!$A$2:$BB$12091,15,))</f>
        <v>LE MANS VILLARET  TT</v>
      </c>
      <c r="F64" s="1">
        <v>7228714</v>
      </c>
      <c r="G64" s="9" t="str">
        <f t="shared" si="19"/>
        <v/>
      </c>
      <c r="H64" s="9" t="str">
        <f t="shared" si="20"/>
        <v/>
      </c>
      <c r="I64" s="9" t="str">
        <f t="shared" si="15"/>
        <v/>
      </c>
      <c r="J64" s="9" t="str">
        <f t="shared" si="16"/>
        <v/>
      </c>
      <c r="K64" s="9" t="str">
        <f t="shared" si="12"/>
        <v>x</v>
      </c>
      <c r="L64" s="9" t="str">
        <f t="shared" si="17"/>
        <v/>
      </c>
      <c r="M64" s="9" t="str">
        <f t="shared" si="13"/>
        <v/>
      </c>
      <c r="N64" s="9" t="str">
        <f t="shared" si="18"/>
        <v/>
      </c>
      <c r="O64" s="10" t="str">
        <f>IF(F64="","",VLOOKUP(F64,Licencies!$A$2:$BB$12091,9,))</f>
        <v>B1</v>
      </c>
      <c r="P64" s="10" t="str">
        <f>IF(F64="","",VLOOKUP(F64,Licencies!$A$2:$BB$12091,11,))</f>
        <v>M</v>
      </c>
      <c r="Q64" s="11" t="str">
        <f>IF(F64="","",VLOOKUP(F64,Licencies!$A$2:$BB$12091,5,))</f>
        <v>P</v>
      </c>
      <c r="R64" s="12">
        <f>IF(F64="","",VLOOKUP(F64,Licencies!$A$2:$BB$12091,8,))</f>
        <v>42070</v>
      </c>
      <c r="S64" s="12">
        <f>IF(F64="","",VLOOKUP(F64,Licencies!$A$2:$BB$12091,18,))</f>
        <v>45545</v>
      </c>
      <c r="T64" s="5">
        <f t="shared" si="14"/>
        <v>2015</v>
      </c>
      <c r="U64" s="12" t="str">
        <f>IF(F64="","",VLOOKUP(F64,Licencies!$A$2:$BB$12091,20,))</f>
        <v>Attestation autoquestionnaire pour mineur</v>
      </c>
    </row>
    <row r="65" spans="1:21" x14ac:dyDescent="0.2">
      <c r="A65" s="5">
        <v>63</v>
      </c>
      <c r="B65" s="19" t="str">
        <f>IF(F65="","",VLOOKUP(F65,Licencies!$A$2:$BB$12091,4,))</f>
        <v>PENET Agathe</v>
      </c>
      <c r="C65" s="11">
        <f>IF(F65="","",VLOOKUP(F65,Licencies!$A$2:$BB$12091,24,))</f>
        <v>5</v>
      </c>
      <c r="D65" s="11">
        <f>IF(F65="","",VLOOKUP(F65,Licencies!$A$2:$BB$12091,21,))</f>
        <v>500</v>
      </c>
      <c r="E65" s="19" t="str">
        <f>IF(F65="","",VLOOKUP(F65,Licencies!$A$2:$BB$12091,15,))</f>
        <v>LE MANS VILLARET  TT</v>
      </c>
      <c r="F65" s="1">
        <v>7224185</v>
      </c>
      <c r="G65" s="9" t="str">
        <f t="shared" si="19"/>
        <v/>
      </c>
      <c r="H65" s="9" t="str">
        <f t="shared" si="20"/>
        <v/>
      </c>
      <c r="I65" s="9" t="str">
        <f t="shared" si="15"/>
        <v/>
      </c>
      <c r="J65" s="9" t="str">
        <f t="shared" si="16"/>
        <v/>
      </c>
      <c r="K65" s="9" t="str">
        <f t="shared" si="12"/>
        <v/>
      </c>
      <c r="L65" s="9" t="str">
        <f t="shared" si="17"/>
        <v/>
      </c>
      <c r="M65" s="9" t="str">
        <f t="shared" si="13"/>
        <v/>
      </c>
      <c r="N65" s="9" t="str">
        <f t="shared" si="18"/>
        <v>x</v>
      </c>
      <c r="O65" s="10" t="str">
        <f>IF(F65="","",VLOOKUP(F65,Licencies!$A$2:$BB$12091,9,))</f>
        <v>B2</v>
      </c>
      <c r="P65" s="10" t="str">
        <f>IF(F65="","",VLOOKUP(F65,Licencies!$A$2:$BB$12091,11,))</f>
        <v>F</v>
      </c>
      <c r="Q65" s="11" t="str">
        <f>IF(F65="","",VLOOKUP(F65,Licencies!$A$2:$BB$12091,5,))</f>
        <v>P</v>
      </c>
      <c r="R65" s="12">
        <f>IF(F65="","",VLOOKUP(F65,Licencies!$A$2:$BB$12091,8,))</f>
        <v>41645</v>
      </c>
      <c r="S65" s="12">
        <f>IF(F65="","",VLOOKUP(F65,Licencies!$A$2:$BB$12091,18,))</f>
        <v>43741</v>
      </c>
      <c r="T65" s="5">
        <f t="shared" si="14"/>
        <v>2014</v>
      </c>
      <c r="U65" s="12" t="str">
        <f>IF(F65="","",VLOOKUP(F65,Licencies!$A$2:$BB$12091,20,))</f>
        <v>Attestation autoquestionnaire pour mineur</v>
      </c>
    </row>
    <row r="66" spans="1:21" x14ac:dyDescent="0.2">
      <c r="A66" s="5">
        <v>64</v>
      </c>
      <c r="B66" s="19" t="str">
        <f>IF(F66="","",VLOOKUP(F66,Licencies!$A$2:$BB$12091,4,))</f>
        <v>ROBINEAU Martin</v>
      </c>
      <c r="C66" s="11">
        <f>IF(F66="","",VLOOKUP(F66,Licencies!$A$2:$BB$12091,24,))</f>
        <v>5</v>
      </c>
      <c r="D66" s="11">
        <f>IF(F66="","",VLOOKUP(F66,Licencies!$A$2:$BB$12091,21,))</f>
        <v>500</v>
      </c>
      <c r="E66" s="19" t="str">
        <f>IF(F66="","",VLOOKUP(F66,Licencies!$A$2:$BB$12091,15,))</f>
        <v>LE MANS VILLARET  TT</v>
      </c>
      <c r="F66" s="1">
        <v>7229551</v>
      </c>
      <c r="G66" s="9" t="str">
        <f t="shared" si="19"/>
        <v/>
      </c>
      <c r="H66" s="9" t="str">
        <f t="shared" si="20"/>
        <v/>
      </c>
      <c r="I66" s="9" t="str">
        <f t="shared" si="15"/>
        <v/>
      </c>
      <c r="J66" s="9" t="str">
        <f t="shared" si="16"/>
        <v>x</v>
      </c>
      <c r="K66" s="9" t="str">
        <f t="shared" si="12"/>
        <v/>
      </c>
      <c r="L66" s="9" t="str">
        <f t="shared" si="17"/>
        <v/>
      </c>
      <c r="M66" s="9" t="str">
        <f t="shared" si="13"/>
        <v/>
      </c>
      <c r="N66" s="9" t="str">
        <f t="shared" si="18"/>
        <v/>
      </c>
      <c r="O66" s="10" t="str">
        <f>IF(F66="","",VLOOKUP(F66,Licencies!$A$2:$BB$12091,9,))</f>
        <v>B2</v>
      </c>
      <c r="P66" s="10" t="str">
        <f>IF(F66="","",VLOOKUP(F66,Licencies!$A$2:$BB$12091,11,))</f>
        <v>M</v>
      </c>
      <c r="Q66" s="11" t="str">
        <f>IF(F66="","",VLOOKUP(F66,Licencies!$A$2:$BB$12091,5,))</f>
        <v>P</v>
      </c>
      <c r="R66" s="12">
        <f>IF(F66="","",VLOOKUP(F66,Licencies!$A$2:$BB$12091,8,))</f>
        <v>41894</v>
      </c>
      <c r="S66" s="12">
        <f>IF(F66="","",VLOOKUP(F66,Licencies!$A$2:$BB$12091,18,))</f>
        <v>45609</v>
      </c>
      <c r="T66" s="5">
        <f t="shared" si="14"/>
        <v>2014</v>
      </c>
      <c r="U66" s="12" t="str">
        <f>IF(F66="","",VLOOKUP(F66,Licencies!$A$2:$BB$12091,20,))</f>
        <v>Attestation autoquestionnaire pour mineur</v>
      </c>
    </row>
    <row r="67" spans="1:21" x14ac:dyDescent="0.2">
      <c r="A67" s="5">
        <v>65</v>
      </c>
      <c r="B67" s="19" t="str">
        <f>IF(F67="","",VLOOKUP(F67,Licencies!$A$2:$BB$12091,4,))</f>
        <v>MENAGER Elohan</v>
      </c>
      <c r="C67" s="11">
        <f>IF(F67="","",VLOOKUP(F67,Licencies!$A$2:$BB$12091,24,))</f>
        <v>5</v>
      </c>
      <c r="D67" s="11">
        <f>IF(F67="","",VLOOKUP(F67,Licencies!$A$2:$BB$12091,21,))</f>
        <v>500</v>
      </c>
      <c r="E67" s="19" t="str">
        <f>IF(F67="","",VLOOKUP(F67,Licencies!$A$2:$BB$12091,15,))</f>
        <v>MAMERS CS</v>
      </c>
      <c r="F67" s="1">
        <v>7223829</v>
      </c>
      <c r="G67" s="9" t="str">
        <f t="shared" si="19"/>
        <v/>
      </c>
      <c r="H67" s="9" t="str">
        <f t="shared" si="20"/>
        <v/>
      </c>
      <c r="I67" s="9" t="str">
        <f t="shared" si="15"/>
        <v/>
      </c>
      <c r="J67" s="9" t="str">
        <f t="shared" si="16"/>
        <v>x</v>
      </c>
      <c r="K67" s="9" t="str">
        <f t="shared" si="12"/>
        <v/>
      </c>
      <c r="L67" s="9" t="str">
        <f t="shared" si="17"/>
        <v/>
      </c>
      <c r="M67" s="9" t="str">
        <f t="shared" si="13"/>
        <v/>
      </c>
      <c r="N67" s="9" t="str">
        <f t="shared" si="18"/>
        <v/>
      </c>
      <c r="O67" s="10" t="str">
        <f>IF(F67="","",VLOOKUP(F67,Licencies!$A$2:$BB$12091,9,))</f>
        <v>B2</v>
      </c>
      <c r="P67" s="10" t="str">
        <f>IF(F67="","",VLOOKUP(F67,Licencies!$A$2:$BB$12091,11,))</f>
        <v>M</v>
      </c>
      <c r="Q67" s="11" t="str">
        <f>IF(F67="","",VLOOKUP(F67,Licencies!$A$2:$BB$12091,5,))</f>
        <v>T</v>
      </c>
      <c r="R67" s="12">
        <f>IF(F67="","",VLOOKUP(F67,Licencies!$A$2:$BB$12091,8,))</f>
        <v>41824</v>
      </c>
      <c r="S67" s="12">
        <f>IF(F67="","",VLOOKUP(F67,Licencies!$A$2:$BB$12091,18,))</f>
        <v>43606</v>
      </c>
      <c r="T67" s="5">
        <f t="shared" si="14"/>
        <v>2014</v>
      </c>
      <c r="U67" s="12" t="str">
        <f>IF(F67="","",VLOOKUP(F67,Licencies!$A$2:$BB$12091,20,))</f>
        <v>Attestation autoquestionnaire pour mineur</v>
      </c>
    </row>
    <row r="68" spans="1:21" x14ac:dyDescent="0.2">
      <c r="A68" s="5">
        <v>66</v>
      </c>
      <c r="B68" s="19" t="str">
        <f>IF(F68="","",VLOOKUP(F68,Licencies!$A$2:$BB$12091,4,))</f>
        <v>COLOMBERT Owen</v>
      </c>
      <c r="C68" s="11">
        <f>IF(F68="","",VLOOKUP(F68,Licencies!$A$2:$BB$12091,24,))</f>
        <v>5</v>
      </c>
      <c r="D68" s="11">
        <f>IF(F68="","",VLOOKUP(F68,Licencies!$A$2:$BB$12091,21,))</f>
        <v>500</v>
      </c>
      <c r="E68" s="19" t="str">
        <f>IF(F68="","",VLOOKUP(F68,Licencies!$A$2:$BB$12091,15,))</f>
        <v>MARESCHE E.P. 138</v>
      </c>
      <c r="F68" s="1">
        <v>7228569</v>
      </c>
      <c r="G68" s="9" t="str">
        <f t="shared" si="19"/>
        <v/>
      </c>
      <c r="H68" s="9" t="str">
        <f t="shared" si="20"/>
        <v/>
      </c>
      <c r="I68" s="9" t="str">
        <f t="shared" si="15"/>
        <v/>
      </c>
      <c r="J68" s="9" t="str">
        <f t="shared" si="16"/>
        <v/>
      </c>
      <c r="K68" s="9" t="str">
        <f t="shared" si="12"/>
        <v/>
      </c>
      <c r="L68" s="9" t="str">
        <f t="shared" si="17"/>
        <v>x</v>
      </c>
      <c r="M68" s="9" t="str">
        <f t="shared" si="13"/>
        <v/>
      </c>
      <c r="N68" s="9" t="str">
        <f t="shared" si="18"/>
        <v/>
      </c>
      <c r="O68" s="10" t="str">
        <f>IF(F68="","",VLOOKUP(F68,Licencies!$A$2:$BB$12091,9,))</f>
        <v>P</v>
      </c>
      <c r="P68" s="10" t="str">
        <f>IF(F68="","",VLOOKUP(F68,Licencies!$A$2:$BB$12091,11,))</f>
        <v>M</v>
      </c>
      <c r="Q68" s="11" t="str">
        <f>IF(F68="","",VLOOKUP(F68,Licencies!$A$2:$BB$12091,5,))</f>
        <v>P</v>
      </c>
      <c r="R68" s="12">
        <f>IF(F68="","",VLOOKUP(F68,Licencies!$A$2:$BB$12091,8,))</f>
        <v>42644</v>
      </c>
      <c r="S68" s="12">
        <f>IF(F68="","",VLOOKUP(F68,Licencies!$A$2:$BB$12091,18,))</f>
        <v>45539</v>
      </c>
      <c r="T68" s="5">
        <f t="shared" si="14"/>
        <v>2016</v>
      </c>
      <c r="U68" s="12" t="str">
        <f>IF(F68="","",VLOOKUP(F68,Licencies!$A$2:$BB$12091,20,))</f>
        <v>Standard</v>
      </c>
    </row>
    <row r="69" spans="1:21" x14ac:dyDescent="0.2">
      <c r="A69" s="5">
        <v>67</v>
      </c>
      <c r="B69" s="19" t="s">
        <v>4898</v>
      </c>
      <c r="C69" s="11">
        <v>5</v>
      </c>
      <c r="D69" s="11">
        <v>500</v>
      </c>
      <c r="E69" s="19" t="s">
        <v>307</v>
      </c>
      <c r="F69" s="1">
        <v>7228725</v>
      </c>
      <c r="G69" s="9"/>
      <c r="H69" s="9"/>
      <c r="I69" s="9"/>
      <c r="J69" s="9"/>
      <c r="K69" s="9"/>
      <c r="L69" s="9"/>
      <c r="M69" s="9" t="s">
        <v>7883</v>
      </c>
      <c r="N69" s="9"/>
      <c r="O69" s="10" t="s">
        <v>90</v>
      </c>
      <c r="P69" s="10" t="s">
        <v>63</v>
      </c>
      <c r="Q69" s="11" t="s">
        <v>90</v>
      </c>
      <c r="R69" s="12">
        <v>42810</v>
      </c>
      <c r="S69" s="12">
        <v>45546</v>
      </c>
      <c r="T69" s="5">
        <v>2017</v>
      </c>
      <c r="U69" s="12" t="s">
        <v>67</v>
      </c>
    </row>
    <row r="70" spans="1:21" x14ac:dyDescent="0.2">
      <c r="A70" s="5">
        <v>68</v>
      </c>
      <c r="B70" s="19" t="s">
        <v>7884</v>
      </c>
      <c r="C70" s="11">
        <v>5</v>
      </c>
      <c r="D70" s="11">
        <v>500</v>
      </c>
      <c r="E70" s="19" t="s">
        <v>307</v>
      </c>
      <c r="F70" s="1">
        <v>7228726</v>
      </c>
      <c r="G70" s="9"/>
      <c r="H70" s="9"/>
      <c r="I70" s="9"/>
      <c r="J70" s="9" t="s">
        <v>7883</v>
      </c>
      <c r="K70" s="9"/>
      <c r="L70" s="9"/>
      <c r="M70" s="9"/>
      <c r="N70" s="9"/>
      <c r="O70" s="10" t="s">
        <v>885</v>
      </c>
      <c r="P70" s="10" t="s">
        <v>63</v>
      </c>
      <c r="Q70" s="11" t="s">
        <v>90</v>
      </c>
      <c r="R70" s="12">
        <v>41745</v>
      </c>
      <c r="S70" s="12">
        <v>45546</v>
      </c>
      <c r="T70" s="5">
        <v>2014</v>
      </c>
      <c r="U70" s="12" t="s">
        <v>67</v>
      </c>
    </row>
    <row r="71" spans="1:21" x14ac:dyDescent="0.2">
      <c r="A71" s="5">
        <v>69</v>
      </c>
      <c r="B71" s="19" t="str">
        <f>IF(F71="","",VLOOKUP(F71,Licencies!$A$2:$BB$12091,4,))</f>
        <v>TRIGOLET Riley</v>
      </c>
      <c r="C71" s="11">
        <f>IF(F71="","",VLOOKUP(F71,Licencies!$A$2:$BB$12091,24,))</f>
        <v>5</v>
      </c>
      <c r="D71" s="11">
        <f>IF(F71="","",VLOOKUP(F71,Licencies!$A$2:$BB$12091,21,))</f>
        <v>500</v>
      </c>
      <c r="E71" s="19" t="str">
        <f>IF(F71="","",VLOOKUP(F71,Licencies!$A$2:$BB$12091,15,))</f>
        <v>MARESCHE E.P. 138</v>
      </c>
      <c r="F71" s="1">
        <v>7228568</v>
      </c>
      <c r="G71" s="9" t="str">
        <f t="shared" ref="G71:G116" si="21">IF($T71=2006,"x",IF($T71=2007,"x",IF($T71=2008,"x",IF($T71=2009,"x",IF($T71=2010,"x",IF($T71=2011,"x",""))))))</f>
        <v/>
      </c>
      <c r="H71" s="9" t="str">
        <f t="shared" ref="H71:H116" si="22">IF($T71=2012,"x","")</f>
        <v/>
      </c>
      <c r="I71" s="9" t="str">
        <f t="shared" ref="I71:I116" si="23">IF($T71=2013,"x","")</f>
        <v/>
      </c>
      <c r="J71" s="9" t="str">
        <f t="shared" ref="J71:J110" si="24">IF($P71="f","",IF($O71="","",IF($P71="m",IF($T71=2014,"x",""))))</f>
        <v/>
      </c>
      <c r="K71" s="9" t="str">
        <f t="shared" ref="K71:K116" si="25">IF($P71="f","",IF($O71="","",IF($P71="m",IF($T71=2015,"x",""))))</f>
        <v/>
      </c>
      <c r="L71" s="9" t="str">
        <f t="shared" ref="L71:L79" si="26">IF($P71="f","",IF($O71="","",IF($P71="m",IF($T71=2016,"x",""))))</f>
        <v>x</v>
      </c>
      <c r="M71" s="9" t="str">
        <f t="shared" ref="M71:M79" si="27">IF($P71="f","",IF($O71="","",IF($P71="m",IF($T71&gt;=2017,"x",""))))</f>
        <v/>
      </c>
      <c r="N71" s="9" t="str">
        <f t="shared" ref="N71:N101" si="28">IF($P71="m","",IF($O71="","",IF($P71="f",IF($T71&gt;=2013,"x",""))))</f>
        <v/>
      </c>
      <c r="O71" s="10" t="str">
        <f>IF(F71="","",VLOOKUP(F71,Licencies!$A$2:$BB$12091,9,))</f>
        <v>P</v>
      </c>
      <c r="P71" s="10" t="str">
        <f>IF(F71="","",VLOOKUP(F71,Licencies!$A$2:$BB$12091,11,))</f>
        <v>M</v>
      </c>
      <c r="Q71" s="11" t="str">
        <f>IF(F71="","",VLOOKUP(F71,Licencies!$A$2:$BB$12091,5,))</f>
        <v>P</v>
      </c>
      <c r="R71" s="12">
        <f>IF(F71="","",VLOOKUP(F71,Licencies!$A$2:$BB$12091,8,))</f>
        <v>42438</v>
      </c>
      <c r="S71" s="12">
        <f>IF(F71="","",VLOOKUP(F71,Licencies!$A$2:$BB$12091,18,))</f>
        <v>45539</v>
      </c>
      <c r="T71" s="5">
        <f t="shared" ref="T71:T116" si="29">IF(F71="","",YEAR(R71))</f>
        <v>2016</v>
      </c>
      <c r="U71" s="12" t="str">
        <f>IF(F71="","",VLOOKUP(F71,Licencies!$A$2:$BB$12091,20,))</f>
        <v>Attestation autoquestionnaire pour mineur</v>
      </c>
    </row>
    <row r="72" spans="1:21" x14ac:dyDescent="0.2">
      <c r="A72" s="5">
        <v>70</v>
      </c>
      <c r="B72" s="19" t="str">
        <f>IF(F72="","",VLOOKUP(F72,Licencies!$A$2:$BB$12091,4,))</f>
        <v>BONDJEMAH Elijah</v>
      </c>
      <c r="C72" s="11">
        <f>IF(F72="","",VLOOKUP(F72,Licencies!$A$2:$BB$12091,24,))</f>
        <v>5</v>
      </c>
      <c r="D72" s="11">
        <f>IF(F72="","",VLOOKUP(F72,Licencies!$A$2:$BB$12091,21,))</f>
        <v>508</v>
      </c>
      <c r="E72" s="19" t="str">
        <f>IF(F72="","",VLOOKUP(F72,Licencies!$A$2:$BB$12091,15,))</f>
        <v>MAYET VIGILANTE TT</v>
      </c>
      <c r="F72" s="26">
        <v>7228772</v>
      </c>
      <c r="G72" s="9" t="str">
        <f t="shared" si="21"/>
        <v/>
      </c>
      <c r="H72" s="9" t="str">
        <f t="shared" si="22"/>
        <v/>
      </c>
      <c r="I72" s="9" t="str">
        <f t="shared" si="23"/>
        <v>x</v>
      </c>
      <c r="J72" s="9" t="str">
        <f t="shared" si="24"/>
        <v/>
      </c>
      <c r="K72" s="9" t="str">
        <f t="shared" si="25"/>
        <v/>
      </c>
      <c r="L72" s="9" t="str">
        <f t="shared" si="26"/>
        <v/>
      </c>
      <c r="M72" s="9" t="str">
        <f t="shared" si="27"/>
        <v/>
      </c>
      <c r="N72" s="9" t="str">
        <f t="shared" si="28"/>
        <v/>
      </c>
      <c r="O72" s="10" t="str">
        <f>IF(F72="","",VLOOKUP(F72,Licencies!$A$2:$BB$12091,9,))</f>
        <v>M1</v>
      </c>
      <c r="P72" s="10" t="str">
        <f>IF(F72="","",VLOOKUP(F72,Licencies!$A$2:$BB$12091,11,))</f>
        <v>M</v>
      </c>
      <c r="Q72" s="11" t="str">
        <f>IF(F72="","",VLOOKUP(F72,Licencies!$A$2:$BB$12091,5,))</f>
        <v>T</v>
      </c>
      <c r="R72" s="12">
        <f>IF(F72="","",VLOOKUP(F72,Licencies!$A$2:$BB$12091,8,))</f>
        <v>41499</v>
      </c>
      <c r="S72" s="12">
        <f>IF(F72="","",VLOOKUP(F72,Licencies!$A$2:$BB$12091,18,))</f>
        <v>45547</v>
      </c>
      <c r="T72" s="5">
        <f t="shared" si="29"/>
        <v>2013</v>
      </c>
      <c r="U72" s="12" t="str">
        <f>IF(F72="","",VLOOKUP(F72,Licencies!$A$2:$BB$12091,20,))</f>
        <v>Attestation autoquestionnaire pour mineur</v>
      </c>
    </row>
    <row r="73" spans="1:21" x14ac:dyDescent="0.2">
      <c r="A73" s="5">
        <v>71</v>
      </c>
      <c r="B73" s="19" t="str">
        <f>IF(F73="","",VLOOKUP(F73,Licencies!$A$2:$BB$12091,4,))</f>
        <v>CHALIGNE Léonie</v>
      </c>
      <c r="C73" s="11">
        <f>IF(F73="","",VLOOKUP(F73,Licencies!$A$2:$BB$12091,24,))</f>
        <v>5</v>
      </c>
      <c r="D73" s="11">
        <f>IF(F73="","",VLOOKUP(F73,Licencies!$A$2:$BB$12091,21,))</f>
        <v>500</v>
      </c>
      <c r="E73" s="19" t="str">
        <f>IF(F73="","",VLOOKUP(F73,Licencies!$A$2:$BB$12091,15,))</f>
        <v>MAYET VIGILANTE TT</v>
      </c>
      <c r="F73" s="27">
        <v>7228675</v>
      </c>
      <c r="G73" s="9" t="str">
        <f t="shared" si="21"/>
        <v/>
      </c>
      <c r="H73" s="9" t="str">
        <f t="shared" si="22"/>
        <v/>
      </c>
      <c r="I73" s="9" t="str">
        <f t="shared" si="23"/>
        <v/>
      </c>
      <c r="J73" s="9" t="str">
        <f t="shared" si="24"/>
        <v/>
      </c>
      <c r="K73" s="9" t="str">
        <f t="shared" si="25"/>
        <v/>
      </c>
      <c r="L73" s="9" t="str">
        <f t="shared" si="26"/>
        <v/>
      </c>
      <c r="M73" s="9" t="str">
        <f t="shared" si="27"/>
        <v/>
      </c>
      <c r="N73" s="9" t="str">
        <f t="shared" si="28"/>
        <v>x</v>
      </c>
      <c r="O73" s="10" t="str">
        <f>IF(F73="","",VLOOKUP(F73,Licencies!$A$2:$BB$12091,9,))</f>
        <v>B1</v>
      </c>
      <c r="P73" s="10" t="str">
        <f>IF(F73="","",VLOOKUP(F73,Licencies!$A$2:$BB$12091,11,))</f>
        <v>F</v>
      </c>
      <c r="Q73" s="11" t="str">
        <f>IF(F73="","",VLOOKUP(F73,Licencies!$A$2:$BB$12091,5,))</f>
        <v>P</v>
      </c>
      <c r="R73" s="12">
        <f>IF(F73="","",VLOOKUP(F73,Licencies!$A$2:$BB$12091,8,))</f>
        <v>42146</v>
      </c>
      <c r="S73" s="12">
        <f>IF(F73="","",VLOOKUP(F73,Licencies!$A$2:$BB$12091,18,))</f>
        <v>45543</v>
      </c>
      <c r="T73" s="5">
        <f t="shared" si="29"/>
        <v>2015</v>
      </c>
      <c r="U73" s="12" t="str">
        <f>IF(F73="","",VLOOKUP(F73,Licencies!$A$2:$BB$12091,20,))</f>
        <v>Attestation autoquestionnaire pour mineur</v>
      </c>
    </row>
    <row r="74" spans="1:21" x14ac:dyDescent="0.2">
      <c r="A74" s="5">
        <v>72</v>
      </c>
      <c r="B74" s="19" t="str">
        <f>IF(F74="","",VLOOKUP(F74,Licencies!$A$2:$BB$12091,4,))</f>
        <v>CHALIGNE Mathis</v>
      </c>
      <c r="C74" s="11">
        <f>IF(F74="","",VLOOKUP(F74,Licencies!$A$2:$BB$12091,24,))</f>
        <v>5</v>
      </c>
      <c r="D74" s="11">
        <f>IF(F74="","",VLOOKUP(F74,Licencies!$A$2:$BB$12091,21,))</f>
        <v>500</v>
      </c>
      <c r="E74" s="19" t="str">
        <f>IF(F74="","",VLOOKUP(F74,Licencies!$A$2:$BB$12091,15,))</f>
        <v>MAYET VIGILANTE TT</v>
      </c>
      <c r="F74" s="27">
        <v>7228674</v>
      </c>
      <c r="G74" s="9" t="str">
        <f t="shared" si="21"/>
        <v/>
      </c>
      <c r="H74" s="9" t="str">
        <f t="shared" si="22"/>
        <v/>
      </c>
      <c r="I74" s="9" t="str">
        <f t="shared" si="23"/>
        <v/>
      </c>
      <c r="J74" s="9" t="str">
        <f t="shared" si="24"/>
        <v>x</v>
      </c>
      <c r="K74" s="9" t="str">
        <f t="shared" si="25"/>
        <v/>
      </c>
      <c r="L74" s="9" t="str">
        <f t="shared" si="26"/>
        <v/>
      </c>
      <c r="M74" s="9" t="str">
        <f t="shared" si="27"/>
        <v/>
      </c>
      <c r="N74" s="9" t="str">
        <f t="shared" si="28"/>
        <v/>
      </c>
      <c r="O74" s="10" t="str">
        <f>IF(F74="","",VLOOKUP(F74,Licencies!$A$2:$BB$12091,9,))</f>
        <v>B2</v>
      </c>
      <c r="P74" s="10" t="str">
        <f>IF(F74="","",VLOOKUP(F74,Licencies!$A$2:$BB$12091,11,))</f>
        <v>M</v>
      </c>
      <c r="Q74" s="11" t="str">
        <f>IF(F74="","",VLOOKUP(F74,Licencies!$A$2:$BB$12091,5,))</f>
        <v>P</v>
      </c>
      <c r="R74" s="12">
        <f>IF(F74="","",VLOOKUP(F74,Licencies!$A$2:$BB$12091,8,))</f>
        <v>41978</v>
      </c>
      <c r="S74" s="12">
        <f>IF(F74="","",VLOOKUP(F74,Licencies!$A$2:$BB$12091,18,))</f>
        <v>45543</v>
      </c>
      <c r="T74" s="5">
        <f t="shared" si="29"/>
        <v>2014</v>
      </c>
      <c r="U74" s="12" t="str">
        <f>IF(F74="","",VLOOKUP(F74,Licencies!$A$2:$BB$12091,20,))</f>
        <v>Attestation autoquestionnaire pour mineur</v>
      </c>
    </row>
    <row r="75" spans="1:21" x14ac:dyDescent="0.2">
      <c r="A75" s="5">
        <v>73</v>
      </c>
      <c r="B75" s="19" t="str">
        <f>IF(F75="","",VLOOKUP(F75,Licencies!$A$2:$BB$12091,4,))</f>
        <v>CHAUDEMANCHE Noé</v>
      </c>
      <c r="C75" s="11">
        <f>IF(F75="","",VLOOKUP(F75,Licencies!$A$2:$BB$12091,24,))</f>
        <v>5</v>
      </c>
      <c r="D75" s="11">
        <f>IF(F75="","",VLOOKUP(F75,Licencies!$A$2:$BB$12091,21,))</f>
        <v>500</v>
      </c>
      <c r="E75" s="19" t="str">
        <f>IF(F75="","",VLOOKUP(F75,Licencies!$A$2:$BB$12091,15,))</f>
        <v>MAYET VIGILANTE TT</v>
      </c>
      <c r="F75" s="1">
        <v>7229136</v>
      </c>
      <c r="G75" s="9" t="str">
        <f t="shared" si="21"/>
        <v/>
      </c>
      <c r="H75" s="9" t="str">
        <f t="shared" si="22"/>
        <v>x</v>
      </c>
      <c r="I75" s="9" t="str">
        <f t="shared" si="23"/>
        <v/>
      </c>
      <c r="J75" s="9" t="str">
        <f t="shared" si="24"/>
        <v/>
      </c>
      <c r="K75" s="9" t="str">
        <f t="shared" si="25"/>
        <v/>
      </c>
      <c r="L75" s="9" t="str">
        <f t="shared" si="26"/>
        <v/>
      </c>
      <c r="M75" s="9" t="str">
        <f t="shared" si="27"/>
        <v/>
      </c>
      <c r="N75" s="9" t="str">
        <f t="shared" si="28"/>
        <v/>
      </c>
      <c r="O75" s="10" t="str">
        <f>IF(F75="","",VLOOKUP(F75,Licencies!$A$2:$BB$12091,9,))</f>
        <v>M2</v>
      </c>
      <c r="P75" s="10" t="str">
        <f>IF(F75="","",VLOOKUP(F75,Licencies!$A$2:$BB$12091,11,))</f>
        <v>M</v>
      </c>
      <c r="Q75" s="11" t="str">
        <f>IF(F75="","",VLOOKUP(F75,Licencies!$A$2:$BB$12091,5,))</f>
        <v>P</v>
      </c>
      <c r="R75" s="12">
        <f>IF(F75="","",VLOOKUP(F75,Licencies!$A$2:$BB$12091,8,))</f>
        <v>41179</v>
      </c>
      <c r="S75" s="12">
        <f>IF(F75="","",VLOOKUP(F75,Licencies!$A$2:$BB$12091,18,))</f>
        <v>45567</v>
      </c>
      <c r="T75" s="5">
        <f t="shared" si="29"/>
        <v>2012</v>
      </c>
      <c r="U75" s="12" t="str">
        <f>IF(F75="","",VLOOKUP(F75,Licencies!$A$2:$BB$12091,20,))</f>
        <v>Standard</v>
      </c>
    </row>
    <row r="76" spans="1:21" x14ac:dyDescent="0.2">
      <c r="A76" s="5">
        <v>74</v>
      </c>
      <c r="B76" s="19" t="str">
        <f>IF(F76="","",VLOOKUP(F76,Licencies!$A$2:$BB$12091,4,))</f>
        <v>LASSALLE Jonas</v>
      </c>
      <c r="C76" s="11">
        <f>IF(F76="","",VLOOKUP(F76,Licencies!$A$2:$BB$12091,24,))</f>
        <v>5</v>
      </c>
      <c r="D76" s="11">
        <f>IF(F76="","",VLOOKUP(F76,Licencies!$A$2:$BB$12091,21,))</f>
        <v>514</v>
      </c>
      <c r="E76" s="19" t="str">
        <f>IF(F76="","",VLOOKUP(F76,Licencies!$A$2:$BB$12091,15,))</f>
        <v>MAYET VIGILANTE TT</v>
      </c>
      <c r="F76" s="1">
        <v>7224603</v>
      </c>
      <c r="G76" s="9" t="str">
        <f t="shared" si="21"/>
        <v/>
      </c>
      <c r="H76" s="9" t="str">
        <f t="shared" si="22"/>
        <v/>
      </c>
      <c r="I76" s="9" t="str">
        <f t="shared" si="23"/>
        <v>x</v>
      </c>
      <c r="J76" s="9" t="str">
        <f t="shared" si="24"/>
        <v/>
      </c>
      <c r="K76" s="9" t="str">
        <f t="shared" si="25"/>
        <v/>
      </c>
      <c r="L76" s="9" t="str">
        <f t="shared" si="26"/>
        <v/>
      </c>
      <c r="M76" s="9" t="str">
        <f t="shared" si="27"/>
        <v/>
      </c>
      <c r="N76" s="9" t="str">
        <f t="shared" si="28"/>
        <v/>
      </c>
      <c r="O76" s="10" t="str">
        <f>IF(F76="","",VLOOKUP(F76,Licencies!$A$2:$BB$12091,9,))</f>
        <v>M1</v>
      </c>
      <c r="P76" s="10" t="str">
        <f>IF(F76="","",VLOOKUP(F76,Licencies!$A$2:$BB$12091,11,))</f>
        <v>M</v>
      </c>
      <c r="Q76" s="11" t="str">
        <f>IF(F76="","",VLOOKUP(F76,Licencies!$A$2:$BB$12091,5,))</f>
        <v>T</v>
      </c>
      <c r="R76" s="12">
        <f>IF(F76="","",VLOOKUP(F76,Licencies!$A$2:$BB$12091,8,))</f>
        <v>41354</v>
      </c>
      <c r="S76" s="12">
        <f>IF(F76="","",VLOOKUP(F76,Licencies!$A$2:$BB$12091,18,))</f>
        <v>43816</v>
      </c>
      <c r="T76" s="5">
        <f t="shared" si="29"/>
        <v>2013</v>
      </c>
      <c r="U76" s="12" t="str">
        <f>IF(F76="","",VLOOKUP(F76,Licencies!$A$2:$BB$12091,20,))</f>
        <v>Attestation autoquestionnaire pour mineur</v>
      </c>
    </row>
    <row r="77" spans="1:21" x14ac:dyDescent="0.2">
      <c r="A77" s="5">
        <v>75</v>
      </c>
      <c r="B77" s="19" t="str">
        <f>IF(F77="","",VLOOKUP(F77,Licencies!$A$2:$BB$12091,4,))</f>
        <v>ROUSSEL Tylian</v>
      </c>
      <c r="C77" s="11">
        <f>IF(F77="","",VLOOKUP(F77,Licencies!$A$2:$BB$12091,24,))</f>
        <v>5</v>
      </c>
      <c r="D77" s="11">
        <f>IF(F77="","",VLOOKUP(F77,Licencies!$A$2:$BB$12091,21,))</f>
        <v>500</v>
      </c>
      <c r="E77" s="19" t="str">
        <f>IF(F77="","",VLOOKUP(F77,Licencies!$A$2:$BB$12091,15,))</f>
        <v>MAYET VIGILANTE TT</v>
      </c>
      <c r="F77" s="1">
        <v>7228681</v>
      </c>
      <c r="G77" s="9" t="str">
        <f t="shared" si="21"/>
        <v/>
      </c>
      <c r="H77" s="9" t="str">
        <f t="shared" si="22"/>
        <v/>
      </c>
      <c r="I77" s="9" t="str">
        <f t="shared" si="23"/>
        <v/>
      </c>
      <c r="J77" s="9" t="str">
        <f t="shared" si="24"/>
        <v>x</v>
      </c>
      <c r="K77" s="9" t="str">
        <f t="shared" si="25"/>
        <v/>
      </c>
      <c r="L77" s="9" t="str">
        <f t="shared" si="26"/>
        <v/>
      </c>
      <c r="M77" s="9" t="str">
        <f t="shared" si="27"/>
        <v/>
      </c>
      <c r="N77" s="9" t="str">
        <f t="shared" si="28"/>
        <v/>
      </c>
      <c r="O77" s="10" t="str">
        <f>IF(F77="","",VLOOKUP(F77,Licencies!$A$2:$BB$12091,9,))</f>
        <v>B2</v>
      </c>
      <c r="P77" s="10" t="str">
        <f>IF(F77="","",VLOOKUP(F77,Licencies!$A$2:$BB$12091,11,))</f>
        <v>M</v>
      </c>
      <c r="Q77" s="11" t="str">
        <f>IF(F77="","",VLOOKUP(F77,Licencies!$A$2:$BB$12091,5,))</f>
        <v>T</v>
      </c>
      <c r="R77" s="12">
        <f>IF(F77="","",VLOOKUP(F77,Licencies!$A$2:$BB$12091,8,))</f>
        <v>41736</v>
      </c>
      <c r="S77" s="12">
        <f>IF(F77="","",VLOOKUP(F77,Licencies!$A$2:$BB$12091,18,))</f>
        <v>45543</v>
      </c>
      <c r="T77" s="5">
        <f t="shared" si="29"/>
        <v>2014</v>
      </c>
      <c r="U77" s="12" t="str">
        <f>IF(F77="","",VLOOKUP(F77,Licencies!$A$2:$BB$12091,20,))</f>
        <v>Attestation autoquestionnaire pour mineur</v>
      </c>
    </row>
    <row r="78" spans="1:21" x14ac:dyDescent="0.2">
      <c r="A78" s="5">
        <v>76</v>
      </c>
      <c r="B78" s="19" t="str">
        <f>IF(F78="","",VLOOKUP(F78,Licencies!$A$2:$BB$12091,4,))</f>
        <v>BLANCHET Arthur</v>
      </c>
      <c r="C78" s="11">
        <f>IF(F78="","",VLOOKUP(F78,Licencies!$A$2:$BB$12091,24,))</f>
        <v>5</v>
      </c>
      <c r="D78" s="11">
        <f>IF(F78="","",VLOOKUP(F78,Licencies!$A$2:$BB$12091,21,))</f>
        <v>500</v>
      </c>
      <c r="E78" s="19" t="str">
        <f>IF(F78="","",VLOOKUP(F78,Licencies!$A$2:$BB$12091,15,))</f>
        <v>MONCE TENNIS DE TABLE</v>
      </c>
      <c r="F78" s="26">
        <v>7223256</v>
      </c>
      <c r="G78" s="9" t="str">
        <f t="shared" si="21"/>
        <v/>
      </c>
      <c r="H78" s="9" t="str">
        <f t="shared" si="22"/>
        <v/>
      </c>
      <c r="I78" s="9" t="str">
        <f t="shared" si="23"/>
        <v>x</v>
      </c>
      <c r="J78" s="9" t="str">
        <f t="shared" si="24"/>
        <v/>
      </c>
      <c r="K78" s="9" t="str">
        <f t="shared" si="25"/>
        <v/>
      </c>
      <c r="L78" s="9" t="str">
        <f t="shared" si="26"/>
        <v/>
      </c>
      <c r="M78" s="9" t="str">
        <f t="shared" si="27"/>
        <v/>
      </c>
      <c r="N78" s="9" t="str">
        <f t="shared" si="28"/>
        <v/>
      </c>
      <c r="O78" s="10" t="str">
        <f>IF(F78="","",VLOOKUP(F78,Licencies!$A$2:$BB$12091,9,))</f>
        <v>M1</v>
      </c>
      <c r="P78" s="10" t="str">
        <f>IF(F78="","",VLOOKUP(F78,Licencies!$A$2:$BB$12091,11,))</f>
        <v>M</v>
      </c>
      <c r="Q78" s="11" t="str">
        <f>IF(F78="","",VLOOKUP(F78,Licencies!$A$2:$BB$12091,5,))</f>
        <v>P</v>
      </c>
      <c r="R78" s="12">
        <f>IF(F78="","",VLOOKUP(F78,Licencies!$A$2:$BB$12091,8,))</f>
        <v>41612</v>
      </c>
      <c r="S78" s="12">
        <f>IF(F78="","",VLOOKUP(F78,Licencies!$A$2:$BB$12091,18,))</f>
        <v>43370</v>
      </c>
      <c r="T78" s="5">
        <f t="shared" si="29"/>
        <v>2013</v>
      </c>
      <c r="U78" s="12" t="str">
        <f>IF(F78="","",VLOOKUP(F78,Licencies!$A$2:$BB$12091,20,))</f>
        <v>Standard</v>
      </c>
    </row>
    <row r="79" spans="1:21" x14ac:dyDescent="0.2">
      <c r="A79" s="5">
        <v>77</v>
      </c>
      <c r="B79" s="19" t="str">
        <f>IF(F79="","",VLOOKUP(F79,Licencies!$A$2:$BB$12091,4,))</f>
        <v>PORTIER Soan</v>
      </c>
      <c r="C79" s="11">
        <f>IF(F79="","",VLOOKUP(F79,Licencies!$A$2:$BB$12091,24,))</f>
        <v>5</v>
      </c>
      <c r="D79" s="11">
        <f>IF(F79="","",VLOOKUP(F79,Licencies!$A$2:$BB$12091,21,))</f>
        <v>500</v>
      </c>
      <c r="E79" s="19" t="str">
        <f>IF(F79="","",VLOOKUP(F79,Licencies!$A$2:$BB$12091,15,))</f>
        <v>MONCE TENNIS DE TABLE</v>
      </c>
      <c r="F79" s="1">
        <v>7229454</v>
      </c>
      <c r="G79" s="9" t="str">
        <f t="shared" si="21"/>
        <v/>
      </c>
      <c r="H79" s="9" t="str">
        <f t="shared" si="22"/>
        <v/>
      </c>
      <c r="I79" s="9" t="str">
        <f t="shared" si="23"/>
        <v>x</v>
      </c>
      <c r="J79" s="9" t="str">
        <f t="shared" si="24"/>
        <v/>
      </c>
      <c r="K79" s="9" t="str">
        <f t="shared" si="25"/>
        <v/>
      </c>
      <c r="L79" s="9" t="str">
        <f t="shared" si="26"/>
        <v/>
      </c>
      <c r="M79" s="9" t="str">
        <f t="shared" si="27"/>
        <v/>
      </c>
      <c r="N79" s="9" t="str">
        <f t="shared" si="28"/>
        <v/>
      </c>
      <c r="O79" s="10" t="str">
        <f>IF(F79="","",VLOOKUP(F79,Licencies!$A$2:$BB$12091,9,))</f>
        <v>M1</v>
      </c>
      <c r="P79" s="10" t="str">
        <f>IF(F79="","",VLOOKUP(F79,Licencies!$A$2:$BB$12091,11,))</f>
        <v>M</v>
      </c>
      <c r="Q79" s="11" t="str">
        <f>IF(F79="","",VLOOKUP(F79,Licencies!$A$2:$BB$12091,5,))</f>
        <v>T</v>
      </c>
      <c r="R79" s="12">
        <f>IF(F79="","",VLOOKUP(F79,Licencies!$A$2:$BB$12091,8,))</f>
        <v>41408</v>
      </c>
      <c r="S79" s="12">
        <f>IF(F79="","",VLOOKUP(F79,Licencies!$A$2:$BB$12091,18,))</f>
        <v>45599</v>
      </c>
      <c r="T79" s="5">
        <f t="shared" si="29"/>
        <v>2013</v>
      </c>
      <c r="U79" s="12" t="str">
        <f>IF(F79="","",VLOOKUP(F79,Licencies!$A$2:$BB$12091,20,))</f>
        <v>Standard</v>
      </c>
    </row>
    <row r="80" spans="1:21" x14ac:dyDescent="0.2">
      <c r="A80" s="5">
        <v>78</v>
      </c>
      <c r="B80" s="19" t="str">
        <f>IF(F80="","",VLOOKUP(F80,Licencies!$A$2:$BB$12091,4,))</f>
        <v>COUALLIER-ESNAULT Rafaël</v>
      </c>
      <c r="C80" s="11">
        <f>IF(F80="","",VLOOKUP(F80,Licencies!$A$2:$BB$12091,24,))</f>
        <v>5</v>
      </c>
      <c r="D80" s="11">
        <f>IF(F80="","",VLOOKUP(F80,Licencies!$A$2:$BB$12091,21,))</f>
        <v>500</v>
      </c>
      <c r="E80" s="19" t="str">
        <f>IF(F80="","",VLOOKUP(F80,Licencies!$A$2:$BB$12091,15,))</f>
        <v>MONTFORT TT</v>
      </c>
      <c r="F80" s="1">
        <v>7228541</v>
      </c>
      <c r="G80" s="9" t="str">
        <f t="shared" si="21"/>
        <v/>
      </c>
      <c r="H80" s="9" t="str">
        <f t="shared" si="22"/>
        <v/>
      </c>
      <c r="I80" s="9" t="str">
        <f t="shared" si="23"/>
        <v/>
      </c>
      <c r="J80" s="9" t="str">
        <f t="shared" si="24"/>
        <v/>
      </c>
      <c r="K80" s="9" t="str">
        <f t="shared" si="25"/>
        <v/>
      </c>
      <c r="L80" s="9" t="s">
        <v>7883</v>
      </c>
      <c r="M80" s="9"/>
      <c r="N80" s="9" t="str">
        <f t="shared" si="28"/>
        <v/>
      </c>
      <c r="O80" s="10" t="str">
        <f>IF(F80="","",VLOOKUP(F80,Licencies!$A$2:$BB$12091,9,))</f>
        <v>P</v>
      </c>
      <c r="P80" s="10" t="str">
        <f>IF(F80="","",VLOOKUP(F80,Licencies!$A$2:$BB$12091,11,))</f>
        <v>M</v>
      </c>
      <c r="Q80" s="11" t="str">
        <f>IF(F80="","",VLOOKUP(F80,Licencies!$A$2:$BB$12091,5,))</f>
        <v>P</v>
      </c>
      <c r="R80" s="12">
        <f>IF(F80="","",VLOOKUP(F80,Licencies!$A$2:$BB$12091,8,))</f>
        <v>42834</v>
      </c>
      <c r="S80" s="12">
        <f>IF(F80="","",VLOOKUP(F80,Licencies!$A$2:$BB$12091,18,))</f>
        <v>45531</v>
      </c>
      <c r="T80" s="5">
        <f t="shared" si="29"/>
        <v>2017</v>
      </c>
      <c r="U80" s="12" t="str">
        <f>IF(F80="","",VLOOKUP(F80,Licencies!$A$2:$BB$12091,20,))</f>
        <v>Attestation autoquestionnaire pour mineur</v>
      </c>
    </row>
    <row r="81" spans="1:21" x14ac:dyDescent="0.2">
      <c r="A81" s="5">
        <v>79</v>
      </c>
      <c r="B81" s="19" t="str">
        <f>IF(F81="","",VLOOKUP(F81,Licencies!$A$2:$BB$12091,4,))</f>
        <v>BERNARD Isaac</v>
      </c>
      <c r="C81" s="11">
        <f>IF(F81="","",VLOOKUP(F81,Licencies!$A$2:$BB$12091,24,))</f>
        <v>5</v>
      </c>
      <c r="D81" s="11">
        <f>IF(F81="","",VLOOKUP(F81,Licencies!$A$2:$BB$12091,21,))</f>
        <v>500</v>
      </c>
      <c r="E81" s="19" t="str">
        <f>IF(F81="","",VLOOKUP(F81,Licencies!$A$2:$BB$12091,15,))</f>
        <v>MULSANNE PPC</v>
      </c>
      <c r="F81" s="26">
        <v>7229174</v>
      </c>
      <c r="G81" s="9" t="str">
        <f t="shared" si="21"/>
        <v/>
      </c>
      <c r="H81" s="9" t="str">
        <f t="shared" si="22"/>
        <v/>
      </c>
      <c r="I81" s="9" t="str">
        <f t="shared" si="23"/>
        <v/>
      </c>
      <c r="J81" s="9" t="str">
        <f t="shared" si="24"/>
        <v/>
      </c>
      <c r="K81" s="9" t="str">
        <f t="shared" si="25"/>
        <v>x</v>
      </c>
      <c r="L81" s="9" t="str">
        <f t="shared" ref="L81:L116" si="30">IF($P81="f","",IF($O81="","",IF($P81="m",IF($T81=2016,"x",""))))</f>
        <v/>
      </c>
      <c r="M81" s="9" t="str">
        <f t="shared" ref="M81:M116" si="31">IF($P81="f","",IF($O81="","",IF($P81="m",IF($T81&gt;=2017,"x",""))))</f>
        <v/>
      </c>
      <c r="N81" s="9" t="str">
        <f t="shared" si="28"/>
        <v/>
      </c>
      <c r="O81" s="10" t="str">
        <f>IF(F81="","",VLOOKUP(F81,Licencies!$A$2:$BB$12091,9,))</f>
        <v>B1</v>
      </c>
      <c r="P81" s="10" t="str">
        <f>IF(F81="","",VLOOKUP(F81,Licencies!$A$2:$BB$12091,11,))</f>
        <v>M</v>
      </c>
      <c r="Q81" s="11" t="str">
        <f>IF(F81="","",VLOOKUP(F81,Licencies!$A$2:$BB$12091,5,))</f>
        <v>P</v>
      </c>
      <c r="R81" s="12">
        <f>IF(F81="","",VLOOKUP(F81,Licencies!$A$2:$BB$12091,8,))</f>
        <v>42006</v>
      </c>
      <c r="S81" s="12">
        <f>IF(F81="","",VLOOKUP(F81,Licencies!$A$2:$BB$12091,18,))</f>
        <v>45569</v>
      </c>
      <c r="T81" s="5">
        <f t="shared" si="29"/>
        <v>2015</v>
      </c>
      <c r="U81" s="12" t="str">
        <f>IF(F81="","",VLOOKUP(F81,Licencies!$A$2:$BB$12091,20,))</f>
        <v>Attestation autoquestionnaire pour mineur</v>
      </c>
    </row>
    <row r="82" spans="1:21" x14ac:dyDescent="0.2">
      <c r="A82" s="5">
        <v>80</v>
      </c>
      <c r="B82" s="19" t="str">
        <f>IF(F82="","",VLOOKUP(F82,Licencies!$A$2:$BB$12091,4,))</f>
        <v>COQUILLARD Nathan</v>
      </c>
      <c r="C82" s="11">
        <f>IF(F82="","",VLOOKUP(F82,Licencies!$A$2:$BB$12091,24,))</f>
        <v>5</v>
      </c>
      <c r="D82" s="11">
        <f>IF(F82="","",VLOOKUP(F82,Licencies!$A$2:$BB$12091,21,))</f>
        <v>500</v>
      </c>
      <c r="E82" s="19" t="str">
        <f>IF(F82="","",VLOOKUP(F82,Licencies!$A$2:$BB$12091,15,))</f>
        <v>MULSANNE PPC</v>
      </c>
      <c r="F82" s="1">
        <v>6025244</v>
      </c>
      <c r="G82" s="9" t="str">
        <f t="shared" si="21"/>
        <v/>
      </c>
      <c r="H82" s="9" t="str">
        <f t="shared" si="22"/>
        <v/>
      </c>
      <c r="I82" s="9" t="str">
        <f t="shared" si="23"/>
        <v/>
      </c>
      <c r="J82" s="9" t="str">
        <f t="shared" si="24"/>
        <v/>
      </c>
      <c r="K82" s="9" t="str">
        <f t="shared" si="25"/>
        <v/>
      </c>
      <c r="L82" s="9" t="str">
        <f t="shared" si="30"/>
        <v>x</v>
      </c>
      <c r="M82" s="9" t="str">
        <f t="shared" si="31"/>
        <v/>
      </c>
      <c r="N82" s="9" t="str">
        <f t="shared" si="28"/>
        <v/>
      </c>
      <c r="O82" s="10" t="str">
        <f>IF(F82="","",VLOOKUP(F82,Licencies!$A$2:$BB$12091,9,))</f>
        <v>P</v>
      </c>
      <c r="P82" s="10" t="str">
        <f>IF(F82="","",VLOOKUP(F82,Licencies!$A$2:$BB$12091,11,))</f>
        <v>M</v>
      </c>
      <c r="Q82" s="11" t="str">
        <f>IF(F82="","",VLOOKUP(F82,Licencies!$A$2:$BB$12091,5,))</f>
        <v>P</v>
      </c>
      <c r="R82" s="12">
        <f>IF(F82="","",VLOOKUP(F82,Licencies!$A$2:$BB$12091,8,))</f>
        <v>42404</v>
      </c>
      <c r="S82" s="12">
        <f>IF(F82="","",VLOOKUP(F82,Licencies!$A$2:$BB$12091,18,))</f>
        <v>44265</v>
      </c>
      <c r="T82" s="5">
        <f t="shared" si="29"/>
        <v>2016</v>
      </c>
      <c r="U82" s="12" t="str">
        <f>IF(F82="","",VLOOKUP(F82,Licencies!$A$2:$BB$12091,20,))</f>
        <v>Attestation autoquestionnaire pour mineur</v>
      </c>
    </row>
    <row r="83" spans="1:21" x14ac:dyDescent="0.2">
      <c r="A83" s="5">
        <v>81</v>
      </c>
      <c r="B83" s="19" t="str">
        <f>IF(F83="","",VLOOKUP(F83,Licencies!$A$2:$BB$12091,4,))</f>
        <v>EVENO Amaury</v>
      </c>
      <c r="C83" s="11">
        <f>IF(F83="","",VLOOKUP(F83,Licencies!$A$2:$BB$12091,24,))</f>
        <v>5</v>
      </c>
      <c r="D83" s="11">
        <f>IF(F83="","",VLOOKUP(F83,Licencies!$A$2:$BB$12091,21,))</f>
        <v>500</v>
      </c>
      <c r="E83" s="19" t="str">
        <f>IF(F83="","",VLOOKUP(F83,Licencies!$A$2:$BB$12091,15,))</f>
        <v>MULSANNE PPC</v>
      </c>
      <c r="F83" s="1">
        <v>7226547</v>
      </c>
      <c r="G83" s="9" t="str">
        <f t="shared" si="21"/>
        <v/>
      </c>
      <c r="H83" s="9" t="str">
        <f t="shared" si="22"/>
        <v/>
      </c>
      <c r="I83" s="9" t="str">
        <f t="shared" si="23"/>
        <v/>
      </c>
      <c r="J83" s="9" t="str">
        <f t="shared" si="24"/>
        <v/>
      </c>
      <c r="K83" s="9" t="str">
        <f t="shared" si="25"/>
        <v/>
      </c>
      <c r="L83" s="9" t="str">
        <f t="shared" si="30"/>
        <v>x</v>
      </c>
      <c r="M83" s="9" t="str">
        <f t="shared" si="31"/>
        <v/>
      </c>
      <c r="N83" s="9" t="str">
        <f t="shared" si="28"/>
        <v/>
      </c>
      <c r="O83" s="10" t="str">
        <f>IF(F83="","",VLOOKUP(F83,Licencies!$A$2:$BB$12091,9,))</f>
        <v>P</v>
      </c>
      <c r="P83" s="10" t="str">
        <f>IF(F83="","",VLOOKUP(F83,Licencies!$A$2:$BB$12091,11,))</f>
        <v>M</v>
      </c>
      <c r="Q83" s="11" t="str">
        <f>IF(F83="","",VLOOKUP(F83,Licencies!$A$2:$BB$12091,5,))</f>
        <v>P</v>
      </c>
      <c r="R83" s="12">
        <f>IF(F83="","",VLOOKUP(F83,Licencies!$A$2:$BB$12091,8,))</f>
        <v>42444</v>
      </c>
      <c r="S83" s="12">
        <f>IF(F83="","",VLOOKUP(F83,Licencies!$A$2:$BB$12091,18,))</f>
        <v>44821</v>
      </c>
      <c r="T83" s="5">
        <f t="shared" si="29"/>
        <v>2016</v>
      </c>
      <c r="U83" s="12" t="str">
        <f>IF(F83="","",VLOOKUP(F83,Licencies!$A$2:$BB$12091,20,))</f>
        <v>Attestation autoquestionnaire pour mineur</v>
      </c>
    </row>
    <row r="84" spans="1:21" x14ac:dyDescent="0.2">
      <c r="A84" s="5">
        <v>82</v>
      </c>
      <c r="B84" s="19" t="str">
        <f>IF(F84="","",VLOOKUP(F84,Licencies!$A$2:$BB$12091,4,))</f>
        <v>PILLET Ambre</v>
      </c>
      <c r="C84" s="11">
        <f>IF(F84="","",VLOOKUP(F84,Licencies!$A$2:$BB$12091,24,))</f>
        <v>5</v>
      </c>
      <c r="D84" s="11">
        <f>IF(F84="","",VLOOKUP(F84,Licencies!$A$2:$BB$12091,21,))</f>
        <v>500</v>
      </c>
      <c r="E84" s="19" t="str">
        <f>IF(F84="","",VLOOKUP(F84,Licencies!$A$2:$BB$12091,15,))</f>
        <v>MULSANNE PPC</v>
      </c>
      <c r="F84" s="1">
        <v>7228955</v>
      </c>
      <c r="G84" s="9" t="str">
        <f t="shared" si="21"/>
        <v/>
      </c>
      <c r="H84" s="9" t="str">
        <f t="shared" si="22"/>
        <v/>
      </c>
      <c r="I84" s="9" t="str">
        <f t="shared" si="23"/>
        <v/>
      </c>
      <c r="J84" s="9" t="str">
        <f t="shared" si="24"/>
        <v/>
      </c>
      <c r="K84" s="9" t="str">
        <f t="shared" si="25"/>
        <v/>
      </c>
      <c r="L84" s="9" t="str">
        <f t="shared" si="30"/>
        <v/>
      </c>
      <c r="M84" s="9" t="str">
        <f t="shared" si="31"/>
        <v/>
      </c>
      <c r="N84" s="9" t="str">
        <f t="shared" si="28"/>
        <v>x</v>
      </c>
      <c r="O84" s="10" t="str">
        <f>IF(F84="","",VLOOKUP(F84,Licencies!$A$2:$BB$12091,9,))</f>
        <v>B1</v>
      </c>
      <c r="P84" s="10" t="str">
        <f>IF(F84="","",VLOOKUP(F84,Licencies!$A$2:$BB$12091,11,))</f>
        <v>F</v>
      </c>
      <c r="Q84" s="11" t="str">
        <f>IF(F84="","",VLOOKUP(F84,Licencies!$A$2:$BB$12091,5,))</f>
        <v>T</v>
      </c>
      <c r="R84" s="12">
        <f>IF(F84="","",VLOOKUP(F84,Licencies!$A$2:$BB$12091,8,))</f>
        <v>42006</v>
      </c>
      <c r="S84" s="12">
        <f>IF(F84="","",VLOOKUP(F84,Licencies!$A$2:$BB$12091,18,))</f>
        <v>45558</v>
      </c>
      <c r="T84" s="5">
        <f t="shared" si="29"/>
        <v>2015</v>
      </c>
      <c r="U84" s="12" t="str">
        <f>IF(F84="","",VLOOKUP(F84,Licencies!$A$2:$BB$12091,20,))</f>
        <v>Attestation autoquestionnaire pour mineur</v>
      </c>
    </row>
    <row r="85" spans="1:21" x14ac:dyDescent="0.2">
      <c r="A85" s="5">
        <v>83</v>
      </c>
      <c r="B85" s="19" t="str">
        <f>IF(F85="","",VLOOKUP(F85,Licencies!$A$2:$BB$12091,4,))</f>
        <v>BORRUSO Ilario</v>
      </c>
      <c r="C85" s="11">
        <f>IF(F85="","",VLOOKUP(F85,Licencies!$A$2:$BB$12091,24,))</f>
        <v>5</v>
      </c>
      <c r="D85" s="11">
        <f>IF(F85="","",VLOOKUP(F85,Licencies!$A$2:$BB$12091,21,))</f>
        <v>500</v>
      </c>
      <c r="E85" s="19" t="str">
        <f>IF(F85="","",VLOOKUP(F85,Licencies!$A$2:$BB$12091,15,))</f>
        <v>PARCE TT</v>
      </c>
      <c r="F85" s="26">
        <v>7229554</v>
      </c>
      <c r="G85" s="9" t="str">
        <f t="shared" si="21"/>
        <v/>
      </c>
      <c r="H85" s="9" t="str">
        <f t="shared" si="22"/>
        <v/>
      </c>
      <c r="I85" s="9" t="str">
        <f t="shared" si="23"/>
        <v>x</v>
      </c>
      <c r="J85" s="9" t="str">
        <f t="shared" si="24"/>
        <v/>
      </c>
      <c r="K85" s="9" t="str">
        <f t="shared" si="25"/>
        <v/>
      </c>
      <c r="L85" s="9" t="str">
        <f t="shared" si="30"/>
        <v/>
      </c>
      <c r="M85" s="9" t="str">
        <f t="shared" si="31"/>
        <v/>
      </c>
      <c r="N85" s="9" t="str">
        <f t="shared" si="28"/>
        <v/>
      </c>
      <c r="O85" s="10" t="str">
        <f>IF(F85="","",VLOOKUP(F85,Licencies!$A$2:$BB$12091,9,))</f>
        <v>M1</v>
      </c>
      <c r="P85" s="10" t="str">
        <f>IF(F85="","",VLOOKUP(F85,Licencies!$A$2:$BB$12091,11,))</f>
        <v>M</v>
      </c>
      <c r="Q85" s="11" t="str">
        <f>IF(F85="","",VLOOKUP(F85,Licencies!$A$2:$BB$12091,5,))</f>
        <v>T</v>
      </c>
      <c r="R85" s="12">
        <f>IF(F85="","",VLOOKUP(F85,Licencies!$A$2:$BB$12091,8,))</f>
        <v>41519</v>
      </c>
      <c r="S85" s="12">
        <f>IF(F85="","",VLOOKUP(F85,Licencies!$A$2:$BB$12091,18,))</f>
        <v>45610</v>
      </c>
      <c r="T85" s="5">
        <f t="shared" si="29"/>
        <v>2013</v>
      </c>
      <c r="U85" s="12" t="str">
        <f>IF(F85="","",VLOOKUP(F85,Licencies!$A$2:$BB$12091,20,))</f>
        <v>Attestation autoquestionnaire pour mineur</v>
      </c>
    </row>
    <row r="86" spans="1:21" x14ac:dyDescent="0.2">
      <c r="A86" s="5">
        <v>84</v>
      </c>
      <c r="B86" s="19" t="str">
        <f>IF(F86="","",VLOOKUP(F86,Licencies!$A$2:$BB$12091,4,))</f>
        <v>DELAUNAY Alexis</v>
      </c>
      <c r="C86" s="11">
        <f>IF(F86="","",VLOOKUP(F86,Licencies!$A$2:$BB$12091,24,))</f>
        <v>5</v>
      </c>
      <c r="D86" s="11">
        <f>IF(F86="","",VLOOKUP(F86,Licencies!$A$2:$BB$12091,21,))</f>
        <v>500</v>
      </c>
      <c r="E86" s="19" t="str">
        <f>IF(F86="","",VLOOKUP(F86,Licencies!$A$2:$BB$12091,15,))</f>
        <v>PARCE TT</v>
      </c>
      <c r="F86" s="1">
        <v>7228878</v>
      </c>
      <c r="G86" s="9" t="str">
        <f t="shared" si="21"/>
        <v>x</v>
      </c>
      <c r="H86" s="9" t="str">
        <f t="shared" si="22"/>
        <v/>
      </c>
      <c r="I86" s="9" t="str">
        <f t="shared" si="23"/>
        <v/>
      </c>
      <c r="J86" s="9" t="str">
        <f t="shared" si="24"/>
        <v/>
      </c>
      <c r="K86" s="9" t="str">
        <f t="shared" si="25"/>
        <v/>
      </c>
      <c r="L86" s="9" t="str">
        <f t="shared" si="30"/>
        <v/>
      </c>
      <c r="M86" s="9" t="str">
        <f t="shared" si="31"/>
        <v/>
      </c>
      <c r="N86" s="9" t="str">
        <f t="shared" si="28"/>
        <v/>
      </c>
      <c r="O86" s="10" t="str">
        <f>IF(F86="","",VLOOKUP(F86,Licencies!$A$2:$BB$12091,9,))</f>
        <v>C2</v>
      </c>
      <c r="P86" s="10" t="str">
        <f>IF(F86="","",VLOOKUP(F86,Licencies!$A$2:$BB$12091,11,))</f>
        <v>M</v>
      </c>
      <c r="Q86" s="11" t="str">
        <f>IF(F86="","",VLOOKUP(F86,Licencies!$A$2:$BB$12091,5,))</f>
        <v>T</v>
      </c>
      <c r="R86" s="12">
        <f>IF(F86="","",VLOOKUP(F86,Licencies!$A$2:$BB$12091,8,))</f>
        <v>40389</v>
      </c>
      <c r="S86" s="12">
        <f>IF(F86="","",VLOOKUP(F86,Licencies!$A$2:$BB$12091,18,))</f>
        <v>45553</v>
      </c>
      <c r="T86" s="5">
        <f t="shared" si="29"/>
        <v>2010</v>
      </c>
      <c r="U86" s="12" t="str">
        <f>IF(F86="","",VLOOKUP(F86,Licencies!$A$2:$BB$12091,20,))</f>
        <v>Standard</v>
      </c>
    </row>
    <row r="87" spans="1:21" x14ac:dyDescent="0.2">
      <c r="A87" s="5">
        <v>85</v>
      </c>
      <c r="B87" s="19" t="str">
        <f>IF(F87="","",VLOOKUP(F87,Licencies!$A$2:$BB$12091,4,))</f>
        <v>FOUCHE Raphaël</v>
      </c>
      <c r="C87" s="11">
        <f>IF(F87="","",VLOOKUP(F87,Licencies!$A$2:$BB$12091,24,))</f>
        <v>5</v>
      </c>
      <c r="D87" s="11">
        <f>IF(F87="","",VLOOKUP(F87,Licencies!$A$2:$BB$12091,21,))</f>
        <v>500</v>
      </c>
      <c r="E87" s="19" t="str">
        <f>IF(F87="","",VLOOKUP(F87,Licencies!$A$2:$BB$12091,15,))</f>
        <v>PARCE TT</v>
      </c>
      <c r="F87" s="1">
        <v>7228879</v>
      </c>
      <c r="G87" s="9" t="str">
        <f t="shared" si="21"/>
        <v/>
      </c>
      <c r="H87" s="9" t="str">
        <f t="shared" si="22"/>
        <v>x</v>
      </c>
      <c r="I87" s="9" t="str">
        <f t="shared" si="23"/>
        <v/>
      </c>
      <c r="J87" s="9" t="str">
        <f t="shared" si="24"/>
        <v/>
      </c>
      <c r="K87" s="9" t="str">
        <f t="shared" si="25"/>
        <v/>
      </c>
      <c r="L87" s="9" t="str">
        <f t="shared" si="30"/>
        <v/>
      </c>
      <c r="M87" s="9" t="str">
        <f t="shared" si="31"/>
        <v/>
      </c>
      <c r="N87" s="9" t="str">
        <f t="shared" si="28"/>
        <v/>
      </c>
      <c r="O87" s="10" t="str">
        <f>IF(F87="","",VLOOKUP(F87,Licencies!$A$2:$BB$12091,9,))</f>
        <v>M2</v>
      </c>
      <c r="P87" s="10" t="str">
        <f>IF(F87="","",VLOOKUP(F87,Licencies!$A$2:$BB$12091,11,))</f>
        <v>M</v>
      </c>
      <c r="Q87" s="11" t="str">
        <f>IF(F87="","",VLOOKUP(F87,Licencies!$A$2:$BB$12091,5,))</f>
        <v>T</v>
      </c>
      <c r="R87" s="12">
        <f>IF(F87="","",VLOOKUP(F87,Licencies!$A$2:$BB$12091,8,))</f>
        <v>41251</v>
      </c>
      <c r="S87" s="12">
        <f>IF(F87="","",VLOOKUP(F87,Licencies!$A$2:$BB$12091,18,))</f>
        <v>45553</v>
      </c>
      <c r="T87" s="5">
        <f t="shared" si="29"/>
        <v>2012</v>
      </c>
      <c r="U87" s="12" t="str">
        <f>IF(F87="","",VLOOKUP(F87,Licencies!$A$2:$BB$12091,20,))</f>
        <v>Attestation autoquestionnaire pour mineur</v>
      </c>
    </row>
    <row r="88" spans="1:21" x14ac:dyDescent="0.2">
      <c r="A88" s="5">
        <v>86</v>
      </c>
      <c r="B88" s="19" t="str">
        <f>IF(F88="","",VLOOKUP(F88,Licencies!$A$2:$BB$12091,4,))</f>
        <v>GUIARDIERE Hugo</v>
      </c>
      <c r="C88" s="11">
        <f>IF(F88="","",VLOOKUP(F88,Licencies!$A$2:$BB$12091,24,))</f>
        <v>5</v>
      </c>
      <c r="D88" s="11">
        <f>IF(F88="","",VLOOKUP(F88,Licencies!$A$2:$BB$12091,21,))</f>
        <v>500</v>
      </c>
      <c r="E88" s="19" t="str">
        <f>IF(F88="","",VLOOKUP(F88,Licencies!$A$2:$BB$12091,15,))</f>
        <v>PARCE TT</v>
      </c>
      <c r="F88" s="1">
        <v>7228880</v>
      </c>
      <c r="G88" s="9" t="str">
        <f t="shared" si="21"/>
        <v/>
      </c>
      <c r="H88" s="9" t="str">
        <f t="shared" si="22"/>
        <v>x</v>
      </c>
      <c r="I88" s="9" t="str">
        <f t="shared" si="23"/>
        <v/>
      </c>
      <c r="J88" s="9" t="str">
        <f t="shared" si="24"/>
        <v/>
      </c>
      <c r="K88" s="9" t="str">
        <f t="shared" si="25"/>
        <v/>
      </c>
      <c r="L88" s="9" t="str">
        <f t="shared" si="30"/>
        <v/>
      </c>
      <c r="M88" s="9" t="str">
        <f t="shared" si="31"/>
        <v/>
      </c>
      <c r="N88" s="9" t="str">
        <f t="shared" si="28"/>
        <v/>
      </c>
      <c r="O88" s="10" t="str">
        <f>IF(F88="","",VLOOKUP(F88,Licencies!$A$2:$BB$12091,9,))</f>
        <v>M2</v>
      </c>
      <c r="P88" s="10" t="str">
        <f>IF(F88="","",VLOOKUP(F88,Licencies!$A$2:$BB$12091,11,))</f>
        <v>M</v>
      </c>
      <c r="Q88" s="11" t="str">
        <f>IF(F88="","",VLOOKUP(F88,Licencies!$A$2:$BB$12091,5,))</f>
        <v>T</v>
      </c>
      <c r="R88" s="12">
        <f>IF(F88="","",VLOOKUP(F88,Licencies!$A$2:$BB$12091,8,))</f>
        <v>41163</v>
      </c>
      <c r="S88" s="12">
        <f>IF(F88="","",VLOOKUP(F88,Licencies!$A$2:$BB$12091,18,))</f>
        <v>45553</v>
      </c>
      <c r="T88" s="5">
        <f t="shared" si="29"/>
        <v>2012</v>
      </c>
      <c r="U88" s="12" t="str">
        <f>IF(F88="","",VLOOKUP(F88,Licencies!$A$2:$BB$12091,20,))</f>
        <v>Attestation autoquestionnaire pour mineur</v>
      </c>
    </row>
    <row r="89" spans="1:21" x14ac:dyDescent="0.2">
      <c r="A89" s="5">
        <v>87</v>
      </c>
      <c r="B89" s="19" t="str">
        <f>IF(F89="","",VLOOKUP(F89,Licencies!$A$2:$BB$12091,4,))</f>
        <v>LETISSIER-COMPAIN Nino</v>
      </c>
      <c r="C89" s="11">
        <f>IF(F89="","",VLOOKUP(F89,Licencies!$A$2:$BB$12091,24,))</f>
        <v>5</v>
      </c>
      <c r="D89" s="11">
        <f>IF(F89="","",VLOOKUP(F89,Licencies!$A$2:$BB$12091,21,))</f>
        <v>500</v>
      </c>
      <c r="E89" s="19" t="str">
        <f>IF(F89="","",VLOOKUP(F89,Licencies!$A$2:$BB$12091,15,))</f>
        <v>PARCE TT</v>
      </c>
      <c r="F89" s="1">
        <v>7228881</v>
      </c>
      <c r="G89" s="9" t="str">
        <f t="shared" si="21"/>
        <v>x</v>
      </c>
      <c r="H89" s="9" t="str">
        <f t="shared" si="22"/>
        <v/>
      </c>
      <c r="I89" s="9" t="str">
        <f t="shared" si="23"/>
        <v/>
      </c>
      <c r="J89" s="9" t="str">
        <f t="shared" si="24"/>
        <v/>
      </c>
      <c r="K89" s="9" t="str">
        <f t="shared" si="25"/>
        <v/>
      </c>
      <c r="L89" s="9" t="str">
        <f t="shared" si="30"/>
        <v/>
      </c>
      <c r="M89" s="9" t="str">
        <f t="shared" si="31"/>
        <v/>
      </c>
      <c r="N89" s="9" t="str">
        <f t="shared" si="28"/>
        <v/>
      </c>
      <c r="O89" s="10" t="str">
        <f>IF(F89="","",VLOOKUP(F89,Licencies!$A$2:$BB$12091,9,))</f>
        <v>C1</v>
      </c>
      <c r="P89" s="10" t="str">
        <f>IF(F89="","",VLOOKUP(F89,Licencies!$A$2:$BB$12091,11,))</f>
        <v>M</v>
      </c>
      <c r="Q89" s="11" t="str">
        <f>IF(F89="","",VLOOKUP(F89,Licencies!$A$2:$BB$12091,5,))</f>
        <v>T</v>
      </c>
      <c r="R89" s="12">
        <f>IF(F89="","",VLOOKUP(F89,Licencies!$A$2:$BB$12091,8,))</f>
        <v>40553</v>
      </c>
      <c r="S89" s="12">
        <f>IF(F89="","",VLOOKUP(F89,Licencies!$A$2:$BB$12091,18,))</f>
        <v>45553</v>
      </c>
      <c r="T89" s="5">
        <f t="shared" si="29"/>
        <v>2011</v>
      </c>
      <c r="U89" s="12" t="str">
        <f>IF(F89="","",VLOOKUP(F89,Licencies!$A$2:$BB$12091,20,))</f>
        <v>Attestation autoquestionnaire pour mineur</v>
      </c>
    </row>
    <row r="90" spans="1:21" x14ac:dyDescent="0.2">
      <c r="A90" s="5">
        <v>88</v>
      </c>
      <c r="B90" s="19" t="str">
        <f>IF(F90="","",VLOOKUP(F90,Licencies!$A$2:$BB$12091,4,))</f>
        <v>ROCHER Nathan</v>
      </c>
      <c r="C90" s="11">
        <f>IF(F90="","",VLOOKUP(F90,Licencies!$A$2:$BB$12091,24,))</f>
        <v>5</v>
      </c>
      <c r="D90" s="11">
        <f>IF(F90="","",VLOOKUP(F90,Licencies!$A$2:$BB$12091,21,))</f>
        <v>500</v>
      </c>
      <c r="E90" s="19" t="str">
        <f>IF(F90="","",VLOOKUP(F90,Licencies!$A$2:$BB$12091,15,))</f>
        <v>PARCE TT</v>
      </c>
      <c r="F90" s="1">
        <v>7228910</v>
      </c>
      <c r="G90" s="9" t="str">
        <f t="shared" si="21"/>
        <v>x</v>
      </c>
      <c r="H90" s="9" t="str">
        <f t="shared" si="22"/>
        <v/>
      </c>
      <c r="I90" s="9" t="str">
        <f t="shared" si="23"/>
        <v/>
      </c>
      <c r="J90" s="9" t="str">
        <f t="shared" si="24"/>
        <v/>
      </c>
      <c r="K90" s="9" t="str">
        <f t="shared" si="25"/>
        <v/>
      </c>
      <c r="L90" s="9" t="str">
        <f t="shared" si="30"/>
        <v/>
      </c>
      <c r="M90" s="9" t="str">
        <f t="shared" si="31"/>
        <v/>
      </c>
      <c r="N90" s="9" t="str">
        <f t="shared" si="28"/>
        <v/>
      </c>
      <c r="O90" s="10" t="str">
        <f>IF(F90="","",VLOOKUP(F90,Licencies!$A$2:$BB$12091,9,))</f>
        <v>C2</v>
      </c>
      <c r="P90" s="10" t="str">
        <f>IF(F90="","",VLOOKUP(F90,Licencies!$A$2:$BB$12091,11,))</f>
        <v>M</v>
      </c>
      <c r="Q90" s="11" t="str">
        <f>IF(F90="","",VLOOKUP(F90,Licencies!$A$2:$BB$12091,5,))</f>
        <v>T</v>
      </c>
      <c r="R90" s="12">
        <f>IF(F90="","",VLOOKUP(F90,Licencies!$A$2:$BB$12091,8,))</f>
        <v>40208</v>
      </c>
      <c r="S90" s="12">
        <f>IF(F90="","",VLOOKUP(F90,Licencies!$A$2:$BB$12091,18,))</f>
        <v>45554</v>
      </c>
      <c r="T90" s="5">
        <f t="shared" si="29"/>
        <v>2010</v>
      </c>
      <c r="U90" s="12" t="str">
        <f>IF(F90="","",VLOOKUP(F90,Licencies!$A$2:$BB$12091,20,))</f>
        <v>Standard</v>
      </c>
    </row>
    <row r="91" spans="1:21" x14ac:dyDescent="0.2">
      <c r="A91" s="5">
        <v>89</v>
      </c>
      <c r="B91" s="19" t="str">
        <f>IF(F91="","",VLOOKUP(F91,Licencies!$A$2:$BB$12091,4,))</f>
        <v>SILLY Kelyan</v>
      </c>
      <c r="C91" s="11">
        <f>IF(F91="","",VLOOKUP(F91,Licencies!$A$2:$BB$12091,24,))</f>
        <v>5</v>
      </c>
      <c r="D91" s="11">
        <f>IF(F91="","",VLOOKUP(F91,Licencies!$A$2:$BB$12091,21,))</f>
        <v>500</v>
      </c>
      <c r="E91" s="19" t="str">
        <f>IF(F91="","",VLOOKUP(F91,Licencies!$A$2:$BB$12091,15,))</f>
        <v>PARCE TT</v>
      </c>
      <c r="F91" s="1">
        <v>7229151</v>
      </c>
      <c r="G91" s="9" t="str">
        <f t="shared" si="21"/>
        <v/>
      </c>
      <c r="H91" s="9" t="str">
        <f t="shared" si="22"/>
        <v/>
      </c>
      <c r="I91" s="9" t="str">
        <f t="shared" si="23"/>
        <v/>
      </c>
      <c r="J91" s="9" t="str">
        <f t="shared" si="24"/>
        <v>x</v>
      </c>
      <c r="K91" s="9" t="str">
        <f t="shared" si="25"/>
        <v/>
      </c>
      <c r="L91" s="9" t="str">
        <f t="shared" si="30"/>
        <v/>
      </c>
      <c r="M91" s="9" t="str">
        <f t="shared" si="31"/>
        <v/>
      </c>
      <c r="N91" s="9" t="str">
        <f t="shared" si="28"/>
        <v/>
      </c>
      <c r="O91" s="10" t="str">
        <f>IF(F91="","",VLOOKUP(F91,Licencies!$A$2:$BB$12091,9,))</f>
        <v>B2</v>
      </c>
      <c r="P91" s="10" t="str">
        <f>IF(F91="","",VLOOKUP(F91,Licencies!$A$2:$BB$12091,11,))</f>
        <v>M</v>
      </c>
      <c r="Q91" s="11" t="str">
        <f>IF(F91="","",VLOOKUP(F91,Licencies!$A$2:$BB$12091,5,))</f>
        <v>P</v>
      </c>
      <c r="R91" s="12">
        <f>IF(F91="","",VLOOKUP(F91,Licencies!$A$2:$BB$12091,8,))</f>
        <v>41937</v>
      </c>
      <c r="S91" s="12">
        <f>IF(F91="","",VLOOKUP(F91,Licencies!$A$2:$BB$12091,18,))</f>
        <v>45568</v>
      </c>
      <c r="T91" s="5">
        <f t="shared" si="29"/>
        <v>2014</v>
      </c>
      <c r="U91" s="12" t="str">
        <f>IF(F91="","",VLOOKUP(F91,Licencies!$A$2:$BB$12091,20,))</f>
        <v>Attestation autoquestionnaire pour mineur</v>
      </c>
    </row>
    <row r="92" spans="1:21" x14ac:dyDescent="0.2">
      <c r="A92" s="5">
        <v>90</v>
      </c>
      <c r="B92" s="19" t="str">
        <f>IF(F92="","",VLOOKUP(F92,Licencies!$A$2:$BB$12091,4,))</f>
        <v>BIRSINGER Diane</v>
      </c>
      <c r="C92" s="11">
        <f>IF(F92="","",VLOOKUP(F92,Licencies!$A$2:$BB$12091,24,))</f>
        <v>5</v>
      </c>
      <c r="D92" s="11">
        <f>IF(F92="","",VLOOKUP(F92,Licencies!$A$2:$BB$12091,21,))</f>
        <v>500</v>
      </c>
      <c r="E92" s="19" t="str">
        <f>IF(F92="","",VLOOKUP(F92,Licencies!$A$2:$BB$12091,15,))</f>
        <v>PARIGNE L'EVEQUE TTC</v>
      </c>
      <c r="F92" s="26">
        <v>7227688</v>
      </c>
      <c r="G92" s="9" t="str">
        <f t="shared" si="21"/>
        <v/>
      </c>
      <c r="H92" s="9" t="str">
        <f t="shared" si="22"/>
        <v/>
      </c>
      <c r="I92" s="9" t="str">
        <f t="shared" si="23"/>
        <v/>
      </c>
      <c r="J92" s="9" t="str">
        <f t="shared" si="24"/>
        <v/>
      </c>
      <c r="K92" s="9" t="str">
        <f t="shared" si="25"/>
        <v/>
      </c>
      <c r="L92" s="9" t="str">
        <f t="shared" si="30"/>
        <v/>
      </c>
      <c r="M92" s="9" t="str">
        <f t="shared" si="31"/>
        <v/>
      </c>
      <c r="N92" s="9" t="str">
        <f t="shared" si="28"/>
        <v>x</v>
      </c>
      <c r="O92" s="10" t="str">
        <f>IF(F92="","",VLOOKUP(F92,Licencies!$A$2:$BB$12091,9,))</f>
        <v>P</v>
      </c>
      <c r="P92" s="10" t="str">
        <f>IF(F92="","",VLOOKUP(F92,Licencies!$A$2:$BB$12091,11,))</f>
        <v>F</v>
      </c>
      <c r="Q92" s="11" t="str">
        <f>IF(F92="","",VLOOKUP(F92,Licencies!$A$2:$BB$12091,5,))</f>
        <v>P</v>
      </c>
      <c r="R92" s="12">
        <f>IF(F92="","",VLOOKUP(F92,Licencies!$A$2:$BB$12091,8,))</f>
        <v>42733</v>
      </c>
      <c r="S92" s="12">
        <f>IF(F92="","",VLOOKUP(F92,Licencies!$A$2:$BB$12091,18,))</f>
        <v>45184</v>
      </c>
      <c r="T92" s="5">
        <f t="shared" si="29"/>
        <v>2016</v>
      </c>
      <c r="U92" s="12" t="str">
        <f>IF(F92="","",VLOOKUP(F92,Licencies!$A$2:$BB$12091,20,))</f>
        <v>Attestation autoquestionnaire pour mineur</v>
      </c>
    </row>
    <row r="93" spans="1:21" x14ac:dyDescent="0.2">
      <c r="A93" s="5">
        <v>91</v>
      </c>
      <c r="B93" s="19" t="str">
        <f>IF(F93="","",VLOOKUP(F93,Licencies!$A$2:$BB$12091,4,))</f>
        <v>CAILLAUD Sacha</v>
      </c>
      <c r="C93" s="11">
        <f>IF(F93="","",VLOOKUP(F93,Licencies!$A$2:$BB$12091,24,))</f>
        <v>5</v>
      </c>
      <c r="D93" s="11">
        <f>IF(F93="","",VLOOKUP(F93,Licencies!$A$2:$BB$12091,21,))</f>
        <v>500</v>
      </c>
      <c r="E93" s="19" t="str">
        <f>IF(F93="","",VLOOKUP(F93,Licencies!$A$2:$BB$12091,15,))</f>
        <v>PARIGNE L'EVEQUE TTC</v>
      </c>
      <c r="F93" s="28">
        <v>7228822</v>
      </c>
      <c r="G93" s="9" t="str">
        <f t="shared" si="21"/>
        <v/>
      </c>
      <c r="H93" s="9" t="str">
        <f t="shared" si="22"/>
        <v/>
      </c>
      <c r="I93" s="9" t="str">
        <f t="shared" si="23"/>
        <v/>
      </c>
      <c r="J93" s="9" t="str">
        <f t="shared" si="24"/>
        <v>x</v>
      </c>
      <c r="K93" s="9" t="str">
        <f t="shared" si="25"/>
        <v/>
      </c>
      <c r="L93" s="9" t="str">
        <f t="shared" si="30"/>
        <v/>
      </c>
      <c r="M93" s="9" t="str">
        <f t="shared" si="31"/>
        <v/>
      </c>
      <c r="N93" s="9" t="str">
        <f t="shared" si="28"/>
        <v/>
      </c>
      <c r="O93" s="10" t="str">
        <f>IF(F93="","",VLOOKUP(F93,Licencies!$A$2:$BB$12091,9,))</f>
        <v>B2</v>
      </c>
      <c r="P93" s="10" t="str">
        <f>IF(F93="","",VLOOKUP(F93,Licencies!$A$2:$BB$12091,11,))</f>
        <v>M</v>
      </c>
      <c r="Q93" s="11" t="str">
        <f>IF(F93="","",VLOOKUP(F93,Licencies!$A$2:$BB$12091,5,))</f>
        <v>T</v>
      </c>
      <c r="R93" s="12">
        <f>IF(F93="","",VLOOKUP(F93,Licencies!$A$2:$BB$12091,8,))</f>
        <v>41732</v>
      </c>
      <c r="S93" s="12">
        <f>IF(F93="","",VLOOKUP(F93,Licencies!$A$2:$BB$12091,18,))</f>
        <v>45549</v>
      </c>
      <c r="T93" s="5">
        <f t="shared" si="29"/>
        <v>2014</v>
      </c>
      <c r="U93" s="12" t="str">
        <f>IF(F93="","",VLOOKUP(F93,Licencies!$A$2:$BB$12091,20,))</f>
        <v>Attestation autoquestionnaire pour mineur</v>
      </c>
    </row>
    <row r="94" spans="1:21" x14ac:dyDescent="0.2">
      <c r="A94" s="5">
        <v>92</v>
      </c>
      <c r="B94" s="19" t="str">
        <f>IF(F94="","",VLOOKUP(F94,Licencies!$A$2:$BB$12091,4,))</f>
        <v>CARAVANIER Maélo</v>
      </c>
      <c r="C94" s="11">
        <f>IF(F94="","",VLOOKUP(F94,Licencies!$A$2:$BB$12091,24,))</f>
        <v>5</v>
      </c>
      <c r="D94" s="11">
        <f>IF(F94="","",VLOOKUP(F94,Licencies!$A$2:$BB$12091,21,))</f>
        <v>500</v>
      </c>
      <c r="E94" s="19" t="str">
        <f>IF(F94="","",VLOOKUP(F94,Licencies!$A$2:$BB$12091,15,))</f>
        <v>PARIGNE L'EVEQUE TTC</v>
      </c>
      <c r="F94" s="27">
        <v>7229116</v>
      </c>
      <c r="G94" s="9" t="str">
        <f t="shared" si="21"/>
        <v/>
      </c>
      <c r="H94" s="9" t="str">
        <f t="shared" si="22"/>
        <v/>
      </c>
      <c r="I94" s="9" t="str">
        <f t="shared" si="23"/>
        <v/>
      </c>
      <c r="J94" s="9" t="str">
        <f t="shared" si="24"/>
        <v/>
      </c>
      <c r="K94" s="9" t="str">
        <f t="shared" si="25"/>
        <v/>
      </c>
      <c r="L94" s="9" t="str">
        <f t="shared" si="30"/>
        <v/>
      </c>
      <c r="M94" s="9" t="str">
        <f t="shared" si="31"/>
        <v>x</v>
      </c>
      <c r="N94" s="9" t="str">
        <f t="shared" si="28"/>
        <v/>
      </c>
      <c r="O94" s="10" t="str">
        <f>IF(F94="","",VLOOKUP(F94,Licencies!$A$2:$BB$12091,9,))</f>
        <v>P</v>
      </c>
      <c r="P94" s="10" t="str">
        <f>IF(F94="","",VLOOKUP(F94,Licencies!$A$2:$BB$12091,11,))</f>
        <v>M</v>
      </c>
      <c r="Q94" s="11" t="str">
        <f>IF(F94="","",VLOOKUP(F94,Licencies!$A$2:$BB$12091,5,))</f>
        <v>P</v>
      </c>
      <c r="R94" s="12">
        <f>IF(F94="","",VLOOKUP(F94,Licencies!$A$2:$BB$12091,8,))</f>
        <v>42954</v>
      </c>
      <c r="S94" s="12">
        <f>IF(F94="","",VLOOKUP(F94,Licencies!$A$2:$BB$12091,18,))</f>
        <v>45566</v>
      </c>
      <c r="T94" s="5">
        <f t="shared" si="29"/>
        <v>2017</v>
      </c>
      <c r="U94" s="12" t="str">
        <f>IF(F94="","",VLOOKUP(F94,Licencies!$A$2:$BB$12091,20,))</f>
        <v>Attestation autoquestionnaire pour mineur</v>
      </c>
    </row>
    <row r="95" spans="1:21" x14ac:dyDescent="0.2">
      <c r="A95" s="5">
        <v>93</v>
      </c>
      <c r="B95" s="19" t="str">
        <f>IF(F95="","",VLOOKUP(F95,Licencies!$A$2:$BB$12091,4,))</f>
        <v>COLOMA Louis</v>
      </c>
      <c r="C95" s="11">
        <f>IF(F95="","",VLOOKUP(F95,Licencies!$A$2:$BB$12091,24,))</f>
        <v>5</v>
      </c>
      <c r="D95" s="11">
        <f>IF(F95="","",VLOOKUP(F95,Licencies!$A$2:$BB$12091,21,))</f>
        <v>500</v>
      </c>
      <c r="E95" s="19" t="str">
        <f>IF(F95="","",VLOOKUP(F95,Licencies!$A$2:$BB$12091,15,))</f>
        <v>PARIGNE L'EVEQUE TTC</v>
      </c>
      <c r="F95" s="1">
        <v>7229676</v>
      </c>
      <c r="G95" s="9" t="str">
        <f t="shared" si="21"/>
        <v/>
      </c>
      <c r="H95" s="9" t="str">
        <f t="shared" si="22"/>
        <v/>
      </c>
      <c r="I95" s="9" t="str">
        <f t="shared" si="23"/>
        <v/>
      </c>
      <c r="J95" s="9" t="str">
        <f t="shared" si="24"/>
        <v/>
      </c>
      <c r="K95" s="9" t="str">
        <f t="shared" si="25"/>
        <v/>
      </c>
      <c r="L95" s="9" t="str">
        <f t="shared" si="30"/>
        <v/>
      </c>
      <c r="M95" s="9" t="str">
        <f t="shared" si="31"/>
        <v>x</v>
      </c>
      <c r="N95" s="9" t="str">
        <f t="shared" si="28"/>
        <v/>
      </c>
      <c r="O95" s="10" t="str">
        <f>IF(F95="","",VLOOKUP(F95,Licencies!$A$2:$BB$12091,9,))</f>
        <v>P</v>
      </c>
      <c r="P95" s="10" t="str">
        <f>IF(F95="","",VLOOKUP(F95,Licencies!$A$2:$BB$12091,11,))</f>
        <v>M</v>
      </c>
      <c r="Q95" s="11" t="str">
        <f>IF(F95="","",VLOOKUP(F95,Licencies!$A$2:$BB$12091,5,))</f>
        <v>P</v>
      </c>
      <c r="R95" s="12">
        <f>IF(F95="","",VLOOKUP(F95,Licencies!$A$2:$BB$12091,8,))</f>
        <v>42798</v>
      </c>
      <c r="S95" s="12">
        <f>IF(F95="","",VLOOKUP(F95,Licencies!$A$2:$BB$12091,18,))</f>
        <v>45655</v>
      </c>
      <c r="T95" s="5">
        <f t="shared" si="29"/>
        <v>2017</v>
      </c>
      <c r="U95" s="12" t="str">
        <f>IF(F95="","",VLOOKUP(F95,Licencies!$A$2:$BB$12091,20,))</f>
        <v>Attestation autoquestionnaire pour mineur</v>
      </c>
    </row>
    <row r="96" spans="1:21" x14ac:dyDescent="0.2">
      <c r="A96" s="5">
        <v>94</v>
      </c>
      <c r="B96" s="19" t="str">
        <f>IF(F96="","",VLOOKUP(F96,Licencies!$A$2:$BB$12091,4,))</f>
        <v>DOMAINE Léo</v>
      </c>
      <c r="C96" s="11">
        <f>IF(F96="","",VLOOKUP(F96,Licencies!$A$2:$BB$12091,24,))</f>
        <v>5</v>
      </c>
      <c r="D96" s="11">
        <f>IF(F96="","",VLOOKUP(F96,Licencies!$A$2:$BB$12091,21,))</f>
        <v>500</v>
      </c>
      <c r="E96" s="19" t="str">
        <f>IF(F96="","",VLOOKUP(F96,Licencies!$A$2:$BB$12091,15,))</f>
        <v>PARIGNE L'EVEQUE TTC</v>
      </c>
      <c r="F96" s="1">
        <v>7227791</v>
      </c>
      <c r="G96" s="9" t="str">
        <f t="shared" si="21"/>
        <v/>
      </c>
      <c r="H96" s="9" t="str">
        <f t="shared" si="22"/>
        <v/>
      </c>
      <c r="I96" s="9" t="str">
        <f t="shared" si="23"/>
        <v/>
      </c>
      <c r="J96" s="9" t="str">
        <f t="shared" si="24"/>
        <v/>
      </c>
      <c r="K96" s="9" t="str">
        <f t="shared" si="25"/>
        <v/>
      </c>
      <c r="L96" s="9" t="str">
        <f t="shared" si="30"/>
        <v>x</v>
      </c>
      <c r="M96" s="9" t="str">
        <f t="shared" si="31"/>
        <v/>
      </c>
      <c r="N96" s="9" t="str">
        <f t="shared" si="28"/>
        <v/>
      </c>
      <c r="O96" s="10" t="str">
        <f>IF(F96="","",VLOOKUP(F96,Licencies!$A$2:$BB$12091,9,))</f>
        <v>P</v>
      </c>
      <c r="P96" s="10" t="str">
        <f>IF(F96="","",VLOOKUP(F96,Licencies!$A$2:$BB$12091,11,))</f>
        <v>M</v>
      </c>
      <c r="Q96" s="11" t="str">
        <f>IF(F96="","",VLOOKUP(F96,Licencies!$A$2:$BB$12091,5,))</f>
        <v>P</v>
      </c>
      <c r="R96" s="12">
        <f>IF(F96="","",VLOOKUP(F96,Licencies!$A$2:$BB$12091,8,))</f>
        <v>42571</v>
      </c>
      <c r="S96" s="12">
        <f>IF(F96="","",VLOOKUP(F96,Licencies!$A$2:$BB$12091,18,))</f>
        <v>45191</v>
      </c>
      <c r="T96" s="5">
        <f t="shared" si="29"/>
        <v>2016</v>
      </c>
      <c r="U96" s="12" t="str">
        <f>IF(F96="","",VLOOKUP(F96,Licencies!$A$2:$BB$12091,20,))</f>
        <v>Attestation autoquestionnaire pour mineur</v>
      </c>
    </row>
    <row r="97" spans="1:21" x14ac:dyDescent="0.2">
      <c r="A97" s="5">
        <v>95</v>
      </c>
      <c r="B97" s="19" t="str">
        <f>IF(F97="","",VLOOKUP(F97,Licencies!$A$2:$BB$12091,4,))</f>
        <v>FOURMY Léo</v>
      </c>
      <c r="C97" s="11">
        <f>IF(F97="","",VLOOKUP(F97,Licencies!$A$2:$BB$12091,24,))</f>
        <v>5</v>
      </c>
      <c r="D97" s="11">
        <f>IF(F97="","",VLOOKUP(F97,Licencies!$A$2:$BB$12091,21,))</f>
        <v>500</v>
      </c>
      <c r="E97" s="19" t="str">
        <f>IF(F97="","",VLOOKUP(F97,Licencies!$A$2:$BB$12091,15,))</f>
        <v>PARIGNE L'EVEQUE TTC</v>
      </c>
      <c r="F97" s="1">
        <v>7227508</v>
      </c>
      <c r="G97" s="9" t="str">
        <f t="shared" si="21"/>
        <v/>
      </c>
      <c r="H97" s="9" t="str">
        <f t="shared" si="22"/>
        <v/>
      </c>
      <c r="I97" s="9" t="str">
        <f t="shared" si="23"/>
        <v/>
      </c>
      <c r="J97" s="9" t="str">
        <f t="shared" si="24"/>
        <v/>
      </c>
      <c r="K97" s="9" t="str">
        <f t="shared" si="25"/>
        <v/>
      </c>
      <c r="L97" s="9" t="str">
        <f t="shared" si="30"/>
        <v/>
      </c>
      <c r="M97" s="9" t="str">
        <f t="shared" si="31"/>
        <v>x</v>
      </c>
      <c r="N97" s="9" t="str">
        <f t="shared" si="28"/>
        <v/>
      </c>
      <c r="O97" s="10" t="str">
        <f>IF(F97="","",VLOOKUP(F97,Licencies!$A$2:$BB$12091,9,))</f>
        <v>P</v>
      </c>
      <c r="P97" s="10" t="str">
        <f>IF(F97="","",VLOOKUP(F97,Licencies!$A$2:$BB$12091,11,))</f>
        <v>M</v>
      </c>
      <c r="Q97" s="11" t="str">
        <f>IF(F97="","",VLOOKUP(F97,Licencies!$A$2:$BB$12091,5,))</f>
        <v>P</v>
      </c>
      <c r="R97" s="12">
        <f>IF(F97="","",VLOOKUP(F97,Licencies!$A$2:$BB$12091,8,))</f>
        <v>43040</v>
      </c>
      <c r="S97" s="12">
        <f>IF(F97="","",VLOOKUP(F97,Licencies!$A$2:$BB$12091,18,))</f>
        <v>45153</v>
      </c>
      <c r="T97" s="5">
        <f t="shared" si="29"/>
        <v>2017</v>
      </c>
      <c r="U97" s="12" t="str">
        <f>IF(F97="","",VLOOKUP(F97,Licencies!$A$2:$BB$12091,20,))</f>
        <v>Attestation autoquestionnaire pour mineur</v>
      </c>
    </row>
    <row r="98" spans="1:21" x14ac:dyDescent="0.2">
      <c r="A98" s="5">
        <v>96</v>
      </c>
      <c r="B98" s="19" t="str">
        <f>IF(F98="","",VLOOKUP(F98,Licencies!$A$2:$BB$12091,4,))</f>
        <v>GILOUPPE Gabin</v>
      </c>
      <c r="C98" s="11">
        <f>IF(F98="","",VLOOKUP(F98,Licencies!$A$2:$BB$12091,24,))</f>
        <v>5</v>
      </c>
      <c r="D98" s="11">
        <f>IF(F98="","",VLOOKUP(F98,Licencies!$A$2:$BB$12091,21,))</f>
        <v>500</v>
      </c>
      <c r="E98" s="19" t="str">
        <f>IF(F98="","",VLOOKUP(F98,Licencies!$A$2:$BB$12091,15,))</f>
        <v>PARIGNE L'EVEQUE TTC</v>
      </c>
      <c r="F98" s="1">
        <v>7228980</v>
      </c>
      <c r="G98" s="9" t="str">
        <f t="shared" si="21"/>
        <v/>
      </c>
      <c r="H98" s="9" t="str">
        <f t="shared" si="22"/>
        <v/>
      </c>
      <c r="I98" s="9" t="str">
        <f t="shared" si="23"/>
        <v/>
      </c>
      <c r="J98" s="9" t="str">
        <f t="shared" si="24"/>
        <v/>
      </c>
      <c r="K98" s="9" t="str">
        <f t="shared" si="25"/>
        <v/>
      </c>
      <c r="L98" s="9" t="str">
        <f t="shared" si="30"/>
        <v>x</v>
      </c>
      <c r="M98" s="9" t="str">
        <f t="shared" si="31"/>
        <v/>
      </c>
      <c r="N98" s="9" t="str">
        <f t="shared" si="28"/>
        <v/>
      </c>
      <c r="O98" s="10" t="str">
        <f>IF(F98="","",VLOOKUP(F98,Licencies!$A$2:$BB$12091,9,))</f>
        <v>P</v>
      </c>
      <c r="P98" s="10" t="str">
        <f>IF(F98="","",VLOOKUP(F98,Licencies!$A$2:$BB$12091,11,))</f>
        <v>M</v>
      </c>
      <c r="Q98" s="11" t="str">
        <f>IF(F98="","",VLOOKUP(F98,Licencies!$A$2:$BB$12091,5,))</f>
        <v>P</v>
      </c>
      <c r="R98" s="12">
        <f>IF(F98="","",VLOOKUP(F98,Licencies!$A$2:$BB$12091,8,))</f>
        <v>42465</v>
      </c>
      <c r="S98" s="12">
        <f>IF(F98="","",VLOOKUP(F98,Licencies!$A$2:$BB$12091,18,))</f>
        <v>45559</v>
      </c>
      <c r="T98" s="5">
        <f t="shared" si="29"/>
        <v>2016</v>
      </c>
      <c r="U98" s="12" t="str">
        <f>IF(F98="","",VLOOKUP(F98,Licencies!$A$2:$BB$12091,20,))</f>
        <v>Attestation autoquestionnaire pour mineur</v>
      </c>
    </row>
    <row r="99" spans="1:21" x14ac:dyDescent="0.2">
      <c r="A99" s="5">
        <v>97</v>
      </c>
      <c r="B99" s="19" t="str">
        <f>IF(F99="","",VLOOKUP(F99,Licencies!$A$2:$BB$12091,4,))</f>
        <v>GUERIN Théo</v>
      </c>
      <c r="C99" s="11">
        <f>IF(F99="","",VLOOKUP(F99,Licencies!$A$2:$BB$12091,24,))</f>
        <v>5</v>
      </c>
      <c r="D99" s="11">
        <f>IF(F99="","",VLOOKUP(F99,Licencies!$A$2:$BB$12091,21,))</f>
        <v>500</v>
      </c>
      <c r="E99" s="19" t="str">
        <f>IF(F99="","",VLOOKUP(F99,Licencies!$A$2:$BB$12091,15,))</f>
        <v>PARIGNE L'EVEQUE TTC</v>
      </c>
      <c r="F99" s="1">
        <v>7228693</v>
      </c>
      <c r="G99" s="9" t="str">
        <f t="shared" si="21"/>
        <v/>
      </c>
      <c r="H99" s="9" t="str">
        <f t="shared" si="22"/>
        <v/>
      </c>
      <c r="I99" s="9" t="str">
        <f t="shared" si="23"/>
        <v/>
      </c>
      <c r="J99" s="9" t="str">
        <f t="shared" si="24"/>
        <v/>
      </c>
      <c r="K99" s="9" t="str">
        <f t="shared" si="25"/>
        <v>x</v>
      </c>
      <c r="L99" s="9" t="str">
        <f t="shared" si="30"/>
        <v/>
      </c>
      <c r="M99" s="9" t="str">
        <f t="shared" si="31"/>
        <v/>
      </c>
      <c r="N99" s="9" t="str">
        <f t="shared" si="28"/>
        <v/>
      </c>
      <c r="O99" s="10" t="str">
        <f>IF(F99="","",VLOOKUP(F99,Licencies!$A$2:$BB$12091,9,))</f>
        <v>B1</v>
      </c>
      <c r="P99" s="10" t="str">
        <f>IF(F99="","",VLOOKUP(F99,Licencies!$A$2:$BB$12091,11,))</f>
        <v>M</v>
      </c>
      <c r="Q99" s="11" t="str">
        <f>IF(F99="","",VLOOKUP(F99,Licencies!$A$2:$BB$12091,5,))</f>
        <v>P</v>
      </c>
      <c r="R99" s="12">
        <f>IF(F99="","",VLOOKUP(F99,Licencies!$A$2:$BB$12091,8,))</f>
        <v>42352</v>
      </c>
      <c r="S99" s="12">
        <f>IF(F99="","",VLOOKUP(F99,Licencies!$A$2:$BB$12091,18,))</f>
        <v>45544</v>
      </c>
      <c r="T99" s="5">
        <f t="shared" si="29"/>
        <v>2015</v>
      </c>
      <c r="U99" s="12" t="str">
        <f>IF(F99="","",VLOOKUP(F99,Licencies!$A$2:$BB$12091,20,))</f>
        <v>Attestation autoquestionnaire pour mineur</v>
      </c>
    </row>
    <row r="100" spans="1:21" x14ac:dyDescent="0.2">
      <c r="A100" s="5">
        <v>98</v>
      </c>
      <c r="B100" s="19" t="str">
        <f>IF(F100="","",VLOOKUP(F100,Licencies!$A$2:$BB$12091,4,))</f>
        <v>JOUSSE Camille</v>
      </c>
      <c r="C100" s="11">
        <f>IF(F100="","",VLOOKUP(F100,Licencies!$A$2:$BB$12091,24,))</f>
        <v>5</v>
      </c>
      <c r="D100" s="11">
        <f>IF(F100="","",VLOOKUP(F100,Licencies!$A$2:$BB$12091,21,))</f>
        <v>500</v>
      </c>
      <c r="E100" s="19" t="str">
        <f>IF(F100="","",VLOOKUP(F100,Licencies!$A$2:$BB$12091,15,))</f>
        <v>PARIGNE L'EVEQUE TTC</v>
      </c>
      <c r="F100" s="1">
        <v>7228692</v>
      </c>
      <c r="G100" s="9" t="str">
        <f t="shared" si="21"/>
        <v/>
      </c>
      <c r="H100" s="9" t="str">
        <f t="shared" si="22"/>
        <v/>
      </c>
      <c r="I100" s="9" t="str">
        <f t="shared" si="23"/>
        <v/>
      </c>
      <c r="J100" s="9" t="str">
        <f t="shared" si="24"/>
        <v/>
      </c>
      <c r="K100" s="9" t="str">
        <f t="shared" si="25"/>
        <v/>
      </c>
      <c r="L100" s="9" t="str">
        <f t="shared" si="30"/>
        <v/>
      </c>
      <c r="M100" s="9" t="str">
        <f t="shared" si="31"/>
        <v/>
      </c>
      <c r="N100" s="9" t="str">
        <f t="shared" si="28"/>
        <v>x</v>
      </c>
      <c r="O100" s="10" t="str">
        <f>IF(F100="","",VLOOKUP(F100,Licencies!$A$2:$BB$12091,9,))</f>
        <v>B2</v>
      </c>
      <c r="P100" s="10" t="str">
        <f>IF(F100="","",VLOOKUP(F100,Licencies!$A$2:$BB$12091,11,))</f>
        <v>F</v>
      </c>
      <c r="Q100" s="11" t="str">
        <f>IF(F100="","",VLOOKUP(F100,Licencies!$A$2:$BB$12091,5,))</f>
        <v>T</v>
      </c>
      <c r="R100" s="12">
        <f>IF(F100="","",VLOOKUP(F100,Licencies!$A$2:$BB$12091,8,))</f>
        <v>41900</v>
      </c>
      <c r="S100" s="12">
        <f>IF(F100="","",VLOOKUP(F100,Licencies!$A$2:$BB$12091,18,))</f>
        <v>45543</v>
      </c>
      <c r="T100" s="5">
        <f t="shared" si="29"/>
        <v>2014</v>
      </c>
      <c r="U100" s="12" t="str">
        <f>IF(F100="","",VLOOKUP(F100,Licencies!$A$2:$BB$12091,20,))</f>
        <v>Standard</v>
      </c>
    </row>
    <row r="101" spans="1:21" x14ac:dyDescent="0.2">
      <c r="A101" s="5">
        <v>99</v>
      </c>
      <c r="B101" s="19" t="str">
        <f>IF(F101="","",VLOOKUP(F101,Licencies!$A$2:$BB$12091,4,))</f>
        <v>LEMELE Valentine</v>
      </c>
      <c r="C101" s="11">
        <f>IF(F101="","",VLOOKUP(F101,Licencies!$A$2:$BB$12091,24,))</f>
        <v>5</v>
      </c>
      <c r="D101" s="11">
        <f>IF(F101="","",VLOOKUP(F101,Licencies!$A$2:$BB$12091,21,))</f>
        <v>524</v>
      </c>
      <c r="E101" s="19" t="str">
        <f>IF(F101="","",VLOOKUP(F101,Licencies!$A$2:$BB$12091,15,))</f>
        <v>PARIGNE L'EVEQUE TTC</v>
      </c>
      <c r="F101" s="1">
        <v>7227495</v>
      </c>
      <c r="G101" s="9" t="str">
        <f t="shared" si="21"/>
        <v/>
      </c>
      <c r="H101" s="9" t="str">
        <f t="shared" si="22"/>
        <v>x</v>
      </c>
      <c r="I101" s="9" t="str">
        <f t="shared" si="23"/>
        <v/>
      </c>
      <c r="J101" s="9" t="str">
        <f t="shared" si="24"/>
        <v/>
      </c>
      <c r="K101" s="9" t="str">
        <f t="shared" si="25"/>
        <v/>
      </c>
      <c r="L101" s="9" t="str">
        <f t="shared" si="30"/>
        <v/>
      </c>
      <c r="M101" s="9" t="str">
        <f t="shared" si="31"/>
        <v/>
      </c>
      <c r="N101" s="9" t="str">
        <f t="shared" si="28"/>
        <v/>
      </c>
      <c r="O101" s="10" t="str">
        <f>IF(F101="","",VLOOKUP(F101,Licencies!$A$2:$BB$12091,9,))</f>
        <v>M2</v>
      </c>
      <c r="P101" s="10" t="str">
        <f>IF(F101="","",VLOOKUP(F101,Licencies!$A$2:$BB$12091,11,))</f>
        <v>F</v>
      </c>
      <c r="Q101" s="11" t="str">
        <f>IF(F101="","",VLOOKUP(F101,Licencies!$A$2:$BB$12091,5,))</f>
        <v>T</v>
      </c>
      <c r="R101" s="12">
        <f>IF(F101="","",VLOOKUP(F101,Licencies!$A$2:$BB$12091,8,))</f>
        <v>41150</v>
      </c>
      <c r="S101" s="12">
        <f>IF(F101="","",VLOOKUP(F101,Licencies!$A$2:$BB$12091,18,))</f>
        <v>45067</v>
      </c>
      <c r="T101" s="5">
        <f t="shared" si="29"/>
        <v>2012</v>
      </c>
      <c r="U101" s="12" t="str">
        <f>IF(F101="","",VLOOKUP(F101,Licencies!$A$2:$BB$12091,20,))</f>
        <v>Attestation autoquestionnaire pour mineur</v>
      </c>
    </row>
    <row r="102" spans="1:21" x14ac:dyDescent="0.2">
      <c r="A102" s="5">
        <v>100</v>
      </c>
      <c r="B102" s="19" t="str">
        <f>IF(F102="","",VLOOKUP(F102,Licencies!$A$2:$BB$12091,4,))</f>
        <v>LEROY Morgane</v>
      </c>
      <c r="C102" s="11">
        <f>IF(F102="","",VLOOKUP(F102,Licencies!$A$2:$BB$12091,24,))</f>
        <v>5</v>
      </c>
      <c r="D102" s="11">
        <f>IF(F102="","",VLOOKUP(F102,Licencies!$A$2:$BB$12091,21,))</f>
        <v>505</v>
      </c>
      <c r="E102" s="19" t="str">
        <f>IF(F102="","",VLOOKUP(F102,Licencies!$A$2:$BB$12091,15,))</f>
        <v>PARIGNE L'EVEQUE TTC</v>
      </c>
      <c r="F102" s="1">
        <v>7225190</v>
      </c>
      <c r="G102" s="9" t="str">
        <f t="shared" si="21"/>
        <v/>
      </c>
      <c r="H102" s="9" t="str">
        <f t="shared" si="22"/>
        <v/>
      </c>
      <c r="I102" s="9" t="str">
        <f t="shared" si="23"/>
        <v>x</v>
      </c>
      <c r="J102" s="9" t="str">
        <f t="shared" si="24"/>
        <v/>
      </c>
      <c r="K102" s="9" t="str">
        <f t="shared" si="25"/>
        <v/>
      </c>
      <c r="L102" s="9" t="str">
        <f t="shared" si="30"/>
        <v/>
      </c>
      <c r="M102" s="9" t="str">
        <f t="shared" si="31"/>
        <v/>
      </c>
      <c r="N102" s="9"/>
      <c r="O102" s="10" t="str">
        <f>IF(F102="","",VLOOKUP(F102,Licencies!$A$2:$BB$12091,9,))</f>
        <v>M1</v>
      </c>
      <c r="P102" s="10" t="str">
        <f>IF(F102="","",VLOOKUP(F102,Licencies!$A$2:$BB$12091,11,))</f>
        <v>F</v>
      </c>
      <c r="Q102" s="11" t="str">
        <f>IF(F102="","",VLOOKUP(F102,Licencies!$A$2:$BB$12091,5,))</f>
        <v>T</v>
      </c>
      <c r="R102" s="12">
        <f>IF(F102="","",VLOOKUP(F102,Licencies!$A$2:$BB$12091,8,))</f>
        <v>41308</v>
      </c>
      <c r="S102" s="12">
        <f>IF(F102="","",VLOOKUP(F102,Licencies!$A$2:$BB$12091,18,))</f>
        <v>44454</v>
      </c>
      <c r="T102" s="5">
        <f t="shared" si="29"/>
        <v>2013</v>
      </c>
      <c r="U102" s="12" t="str">
        <f>IF(F102="","",VLOOKUP(F102,Licencies!$A$2:$BB$12091,20,))</f>
        <v>Attestation autoquestionnaire pour mineur</v>
      </c>
    </row>
    <row r="103" spans="1:21" x14ac:dyDescent="0.2">
      <c r="A103" s="5">
        <v>101</v>
      </c>
      <c r="B103" s="19" t="str">
        <f>IF(F103="","",VLOOKUP(F103,Licencies!$A$2:$BB$12091,4,))</f>
        <v>MANFREDI Antoine</v>
      </c>
      <c r="C103" s="11">
        <f>IF(F103="","",VLOOKUP(F103,Licencies!$A$2:$BB$12091,24,))</f>
        <v>5</v>
      </c>
      <c r="D103" s="11">
        <f>IF(F103="","",VLOOKUP(F103,Licencies!$A$2:$BB$12091,21,))</f>
        <v>500</v>
      </c>
      <c r="E103" s="19" t="str">
        <f>IF(F103="","",VLOOKUP(F103,Licencies!$A$2:$BB$12091,15,))</f>
        <v>PARIGNE L'EVEQUE TTC</v>
      </c>
      <c r="F103" s="1">
        <v>7227614</v>
      </c>
      <c r="G103" s="9" t="str">
        <f t="shared" si="21"/>
        <v/>
      </c>
      <c r="H103" s="9" t="str">
        <f t="shared" si="22"/>
        <v/>
      </c>
      <c r="I103" s="9" t="str">
        <f t="shared" si="23"/>
        <v/>
      </c>
      <c r="J103" s="9" t="str">
        <f t="shared" si="24"/>
        <v/>
      </c>
      <c r="K103" s="9" t="str">
        <f t="shared" si="25"/>
        <v/>
      </c>
      <c r="L103" s="9" t="str">
        <f t="shared" si="30"/>
        <v>x</v>
      </c>
      <c r="M103" s="9" t="str">
        <f t="shared" si="31"/>
        <v/>
      </c>
      <c r="N103" s="9" t="str">
        <f t="shared" ref="N103:N110" si="32">IF($P103="m","",IF($O103="","",IF($P103="f",IF($T103&gt;=2013,"x",""))))</f>
        <v/>
      </c>
      <c r="O103" s="10" t="str">
        <f>IF(F103="","",VLOOKUP(F103,Licencies!$A$2:$BB$12091,9,))</f>
        <v>P</v>
      </c>
      <c r="P103" s="10" t="str">
        <f>IF(F103="","",VLOOKUP(F103,Licencies!$A$2:$BB$12091,11,))</f>
        <v>M</v>
      </c>
      <c r="Q103" s="11" t="str">
        <f>IF(F103="","",VLOOKUP(F103,Licencies!$A$2:$BB$12091,5,))</f>
        <v>P</v>
      </c>
      <c r="R103" s="12">
        <f>IF(F103="","",VLOOKUP(F103,Licencies!$A$2:$BB$12091,8,))</f>
        <v>42547</v>
      </c>
      <c r="S103" s="12">
        <f>IF(F103="","",VLOOKUP(F103,Licencies!$A$2:$BB$12091,18,))</f>
        <v>45176</v>
      </c>
      <c r="T103" s="5">
        <f t="shared" si="29"/>
        <v>2016</v>
      </c>
      <c r="U103" s="12" t="str">
        <f>IF(F103="","",VLOOKUP(F103,Licencies!$A$2:$BB$12091,20,))</f>
        <v>Standard</v>
      </c>
    </row>
    <row r="104" spans="1:21" x14ac:dyDescent="0.2">
      <c r="A104" s="5">
        <v>102</v>
      </c>
      <c r="B104" s="19" t="str">
        <f>IF(F104="","",VLOOKUP(F104,Licencies!$A$2:$BB$12091,4,))</f>
        <v>MAUBLANC Milan</v>
      </c>
      <c r="C104" s="11">
        <f>IF(F104="","",VLOOKUP(F104,Licencies!$A$2:$BB$12091,24,))</f>
        <v>5</v>
      </c>
      <c r="D104" s="11">
        <f>IF(F104="","",VLOOKUP(F104,Licencies!$A$2:$BB$12091,21,))</f>
        <v>500</v>
      </c>
      <c r="E104" s="19" t="str">
        <f>IF(F104="","",VLOOKUP(F104,Licencies!$A$2:$BB$12091,15,))</f>
        <v>PARIGNE L'EVEQUE TTC</v>
      </c>
      <c r="F104" s="1">
        <v>7229443</v>
      </c>
      <c r="G104" s="9" t="str">
        <f t="shared" si="21"/>
        <v/>
      </c>
      <c r="H104" s="9" t="str">
        <f t="shared" si="22"/>
        <v/>
      </c>
      <c r="I104" s="9" t="str">
        <f t="shared" si="23"/>
        <v/>
      </c>
      <c r="J104" s="9" t="str">
        <f t="shared" si="24"/>
        <v>x</v>
      </c>
      <c r="K104" s="9" t="str">
        <f t="shared" si="25"/>
        <v/>
      </c>
      <c r="L104" s="9" t="str">
        <f t="shared" si="30"/>
        <v/>
      </c>
      <c r="M104" s="9" t="str">
        <f t="shared" si="31"/>
        <v/>
      </c>
      <c r="N104" s="9" t="str">
        <f t="shared" si="32"/>
        <v/>
      </c>
      <c r="O104" s="10" t="str">
        <f>IF(F104="","",VLOOKUP(F104,Licencies!$A$2:$BB$12091,9,))</f>
        <v>B2</v>
      </c>
      <c r="P104" s="10" t="str">
        <f>IF(F104="","",VLOOKUP(F104,Licencies!$A$2:$BB$12091,11,))</f>
        <v>M</v>
      </c>
      <c r="Q104" s="11" t="str">
        <f>IF(F104="","",VLOOKUP(F104,Licencies!$A$2:$BB$12091,5,))</f>
        <v>P</v>
      </c>
      <c r="R104" s="12">
        <f>IF(F104="","",VLOOKUP(F104,Licencies!$A$2:$BB$12091,8,))</f>
        <v>41842</v>
      </c>
      <c r="S104" s="12">
        <f>IF(F104="","",VLOOKUP(F104,Licencies!$A$2:$BB$12091,18,))</f>
        <v>45595</v>
      </c>
      <c r="T104" s="5">
        <f t="shared" si="29"/>
        <v>2014</v>
      </c>
      <c r="U104" s="12" t="str">
        <f>IF(F104="","",VLOOKUP(F104,Licencies!$A$2:$BB$12091,20,))</f>
        <v>Attestation autoquestionnaire pour mineur</v>
      </c>
    </row>
    <row r="105" spans="1:21" x14ac:dyDescent="0.2">
      <c r="A105" s="5">
        <v>103</v>
      </c>
      <c r="B105" s="19" t="str">
        <f>IF(F105="","",VLOOKUP(F105,Licencies!$A$2:$BB$12091,4,))</f>
        <v>MBEIBAMA Gérémi</v>
      </c>
      <c r="C105" s="11">
        <f>IF(F105="","",VLOOKUP(F105,Licencies!$A$2:$BB$12091,24,))</f>
        <v>5</v>
      </c>
      <c r="D105" s="11">
        <f>IF(F105="","",VLOOKUP(F105,Licencies!$A$2:$BB$12091,21,))</f>
        <v>500</v>
      </c>
      <c r="E105" s="19" t="str">
        <f>IF(F105="","",VLOOKUP(F105,Licencies!$A$2:$BB$12091,15,))</f>
        <v>PARIGNE L'EVEQUE TTC</v>
      </c>
      <c r="F105" s="1">
        <v>7229490</v>
      </c>
      <c r="G105" s="9" t="str">
        <f t="shared" si="21"/>
        <v>x</v>
      </c>
      <c r="H105" s="9" t="str">
        <f t="shared" si="22"/>
        <v/>
      </c>
      <c r="I105" s="9" t="str">
        <f t="shared" si="23"/>
        <v/>
      </c>
      <c r="J105" s="9" t="str">
        <f t="shared" si="24"/>
        <v/>
      </c>
      <c r="K105" s="9" t="str">
        <f t="shared" si="25"/>
        <v/>
      </c>
      <c r="L105" s="9" t="str">
        <f t="shared" si="30"/>
        <v/>
      </c>
      <c r="M105" s="9" t="str">
        <f t="shared" si="31"/>
        <v/>
      </c>
      <c r="N105" s="9" t="str">
        <f t="shared" si="32"/>
        <v/>
      </c>
      <c r="O105" s="10" t="str">
        <f>IF(F105="","",VLOOKUP(F105,Licencies!$A$2:$BB$12091,9,))</f>
        <v>C2</v>
      </c>
      <c r="P105" s="10" t="str">
        <f>IF(F105="","",VLOOKUP(F105,Licencies!$A$2:$BB$12091,11,))</f>
        <v>M</v>
      </c>
      <c r="Q105" s="11" t="str">
        <f>IF(F105="","",VLOOKUP(F105,Licencies!$A$2:$BB$12091,5,))</f>
        <v>P</v>
      </c>
      <c r="R105" s="12">
        <f>IF(F105="","",VLOOKUP(F105,Licencies!$A$2:$BB$12091,8,))</f>
        <v>40428</v>
      </c>
      <c r="S105" s="12">
        <f>IF(F105="","",VLOOKUP(F105,Licencies!$A$2:$BB$12091,18,))</f>
        <v>45603</v>
      </c>
      <c r="T105" s="5">
        <f t="shared" si="29"/>
        <v>2010</v>
      </c>
      <c r="U105" s="12" t="str">
        <f>IF(F105="","",VLOOKUP(F105,Licencies!$A$2:$BB$12091,20,))</f>
        <v>Attestation autoquestionnaire pour mineur</v>
      </c>
    </row>
    <row r="106" spans="1:21" x14ac:dyDescent="0.2">
      <c r="A106" s="5">
        <v>104</v>
      </c>
      <c r="B106" s="19" t="str">
        <f>IF(F106="","",VLOOKUP(F106,Licencies!$A$2:$BB$12091,4,))</f>
        <v>NAVARRE Louka</v>
      </c>
      <c r="C106" s="11">
        <f>IF(F106="","",VLOOKUP(F106,Licencies!$A$2:$BB$12091,24,))</f>
        <v>5</v>
      </c>
      <c r="D106" s="11">
        <f>IF(F106="","",VLOOKUP(F106,Licencies!$A$2:$BB$12091,21,))</f>
        <v>500</v>
      </c>
      <c r="E106" s="19" t="str">
        <f>IF(F106="","",VLOOKUP(F106,Licencies!$A$2:$BB$12091,15,))</f>
        <v>PARIGNE L'EVEQUE TTC</v>
      </c>
      <c r="F106" s="1">
        <v>7227625</v>
      </c>
      <c r="G106" s="9" t="str">
        <f t="shared" si="21"/>
        <v/>
      </c>
      <c r="H106" s="9" t="str">
        <f t="shared" si="22"/>
        <v/>
      </c>
      <c r="I106" s="9" t="str">
        <f t="shared" si="23"/>
        <v/>
      </c>
      <c r="J106" s="9" t="str">
        <f t="shared" si="24"/>
        <v/>
      </c>
      <c r="K106" s="9" t="str">
        <f t="shared" si="25"/>
        <v/>
      </c>
      <c r="L106" s="9" t="str">
        <f t="shared" si="30"/>
        <v>x</v>
      </c>
      <c r="M106" s="9" t="str">
        <f t="shared" si="31"/>
        <v/>
      </c>
      <c r="N106" s="9" t="str">
        <f t="shared" si="32"/>
        <v/>
      </c>
      <c r="O106" s="10" t="str">
        <f>IF(F106="","",VLOOKUP(F106,Licencies!$A$2:$BB$12091,9,))</f>
        <v>P</v>
      </c>
      <c r="P106" s="10" t="str">
        <f>IF(F106="","",VLOOKUP(F106,Licencies!$A$2:$BB$12091,11,))</f>
        <v>M</v>
      </c>
      <c r="Q106" s="11" t="str">
        <f>IF(F106="","",VLOOKUP(F106,Licencies!$A$2:$BB$12091,5,))</f>
        <v>T</v>
      </c>
      <c r="R106" s="12">
        <f>IF(F106="","",VLOOKUP(F106,Licencies!$A$2:$BB$12091,8,))</f>
        <v>42491</v>
      </c>
      <c r="S106" s="12">
        <f>IF(F106="","",VLOOKUP(F106,Licencies!$A$2:$BB$12091,18,))</f>
        <v>45179</v>
      </c>
      <c r="T106" s="5">
        <f t="shared" si="29"/>
        <v>2016</v>
      </c>
      <c r="U106" s="12" t="str">
        <f>IF(F106="","",VLOOKUP(F106,Licencies!$A$2:$BB$12091,20,))</f>
        <v>Attestation autoquestionnaire pour mineur</v>
      </c>
    </row>
    <row r="107" spans="1:21" x14ac:dyDescent="0.2">
      <c r="A107" s="5">
        <v>105</v>
      </c>
      <c r="B107" s="19" t="str">
        <f>IF(F107="","",VLOOKUP(F107,Licencies!$A$2:$BB$12091,4,))</f>
        <v>QUENEA Lila</v>
      </c>
      <c r="C107" s="11">
        <f>IF(F107="","",VLOOKUP(F107,Licencies!$A$2:$BB$12091,24,))</f>
        <v>5</v>
      </c>
      <c r="D107" s="11">
        <f>IF(F107="","",VLOOKUP(F107,Licencies!$A$2:$BB$12091,21,))</f>
        <v>507</v>
      </c>
      <c r="E107" s="19" t="str">
        <f>IF(F107="","",VLOOKUP(F107,Licencies!$A$2:$BB$12091,15,))</f>
        <v>PARIGNE L'EVEQUE TTC</v>
      </c>
      <c r="F107" s="1">
        <v>7225155</v>
      </c>
      <c r="G107" s="9" t="str">
        <f t="shared" si="21"/>
        <v>x</v>
      </c>
      <c r="H107" s="9" t="str">
        <f t="shared" si="22"/>
        <v/>
      </c>
      <c r="I107" s="9" t="str">
        <f t="shared" si="23"/>
        <v/>
      </c>
      <c r="J107" s="9" t="str">
        <f t="shared" si="24"/>
        <v/>
      </c>
      <c r="K107" s="9" t="str">
        <f t="shared" si="25"/>
        <v/>
      </c>
      <c r="L107" s="9" t="str">
        <f t="shared" si="30"/>
        <v/>
      </c>
      <c r="M107" s="9" t="str">
        <f t="shared" si="31"/>
        <v/>
      </c>
      <c r="N107" s="9" t="str">
        <f t="shared" si="32"/>
        <v/>
      </c>
      <c r="O107" s="10" t="str">
        <f>IF(F107="","",VLOOKUP(F107,Licencies!$A$2:$BB$12091,9,))</f>
        <v>C2</v>
      </c>
      <c r="P107" s="10" t="str">
        <f>IF(F107="","",VLOOKUP(F107,Licencies!$A$2:$BB$12091,11,))</f>
        <v>F</v>
      </c>
      <c r="Q107" s="11" t="str">
        <f>IF(F107="","",VLOOKUP(F107,Licencies!$A$2:$BB$12091,5,))</f>
        <v>T</v>
      </c>
      <c r="R107" s="12">
        <f>IF(F107="","",VLOOKUP(F107,Licencies!$A$2:$BB$12091,8,))</f>
        <v>40254</v>
      </c>
      <c r="S107" s="12">
        <f>IF(F107="","",VLOOKUP(F107,Licencies!$A$2:$BB$12091,18,))</f>
        <v>44448</v>
      </c>
      <c r="T107" s="5">
        <f t="shared" si="29"/>
        <v>2010</v>
      </c>
      <c r="U107" s="12" t="str">
        <f>IF(F107="","",VLOOKUP(F107,Licencies!$A$2:$BB$12091,20,))</f>
        <v>Attestation autoquestionnaire pour mineur</v>
      </c>
    </row>
    <row r="108" spans="1:21" x14ac:dyDescent="0.2">
      <c r="A108" s="5">
        <v>106</v>
      </c>
      <c r="B108" s="19" t="str">
        <f>IF(F108="","",VLOOKUP(F108,Licencies!$A$2:$BB$12091,4,))</f>
        <v>VIGNERON Tom</v>
      </c>
      <c r="C108" s="11">
        <f>IF(F108="","",VLOOKUP(F108,Licencies!$A$2:$BB$12091,24,))</f>
        <v>5</v>
      </c>
      <c r="D108" s="11">
        <f>IF(F108="","",VLOOKUP(F108,Licencies!$A$2:$BB$12091,21,))</f>
        <v>500</v>
      </c>
      <c r="E108" s="19" t="str">
        <f>IF(F108="","",VLOOKUP(F108,Licencies!$A$2:$BB$12091,15,))</f>
        <v>PARIGNE L'EVEQUE TTC</v>
      </c>
      <c r="F108" s="1">
        <v>7228432</v>
      </c>
      <c r="G108" s="9" t="str">
        <f t="shared" si="21"/>
        <v>x</v>
      </c>
      <c r="H108" s="9" t="str">
        <f t="shared" si="22"/>
        <v/>
      </c>
      <c r="I108" s="9" t="str">
        <f t="shared" si="23"/>
        <v/>
      </c>
      <c r="J108" s="9" t="str">
        <f t="shared" si="24"/>
        <v/>
      </c>
      <c r="K108" s="9" t="str">
        <f t="shared" si="25"/>
        <v/>
      </c>
      <c r="L108" s="9" t="str">
        <f t="shared" si="30"/>
        <v/>
      </c>
      <c r="M108" s="9" t="str">
        <f t="shared" si="31"/>
        <v/>
      </c>
      <c r="N108" s="9" t="str">
        <f t="shared" si="32"/>
        <v/>
      </c>
      <c r="O108" s="10" t="str">
        <f>IF(F108="","",VLOOKUP(F108,Licencies!$A$2:$BB$12091,9,))</f>
        <v>C1</v>
      </c>
      <c r="P108" s="10" t="str">
        <f>IF(F108="","",VLOOKUP(F108,Licencies!$A$2:$BB$12091,11,))</f>
        <v>M</v>
      </c>
      <c r="Q108" s="11" t="str">
        <f>IF(F108="","",VLOOKUP(F108,Licencies!$A$2:$BB$12091,5,))</f>
        <v>P</v>
      </c>
      <c r="R108" s="12">
        <f>IF(F108="","",VLOOKUP(F108,Licencies!$A$2:$BB$12091,8,))</f>
        <v>40662</v>
      </c>
      <c r="S108" s="12">
        <f>IF(F108="","",VLOOKUP(F108,Licencies!$A$2:$BB$12091,18,))</f>
        <v>45368</v>
      </c>
      <c r="T108" s="5">
        <f t="shared" si="29"/>
        <v>2011</v>
      </c>
      <c r="U108" s="12" t="str">
        <f>IF(F108="","",VLOOKUP(F108,Licencies!$A$2:$BB$12091,20,))</f>
        <v>Attestation autoquestionnaire pour mineur</v>
      </c>
    </row>
    <row r="109" spans="1:21" x14ac:dyDescent="0.2">
      <c r="A109" s="5">
        <v>107</v>
      </c>
      <c r="B109" s="19" t="str">
        <f>IF(F109="","",VLOOKUP(F109,Licencies!$A$2:$BB$12091,4,))</f>
        <v>AMASSE Ethan</v>
      </c>
      <c r="C109" s="11">
        <f>IF(F109="","",VLOOKUP(F109,Licencies!$A$2:$BB$12091,24,))</f>
        <v>5</v>
      </c>
      <c r="D109" s="11">
        <f>IF(F109="","",VLOOKUP(F109,Licencies!$A$2:$BB$12091,21,))</f>
        <v>503</v>
      </c>
      <c r="E109" s="19" t="str">
        <f>IF(F109="","",VLOOKUP(F109,Licencies!$A$2:$BB$12091,15,))</f>
        <v>RUAUDIN TENNIS DE TABLE</v>
      </c>
      <c r="F109" s="31">
        <v>7228684</v>
      </c>
      <c r="G109" s="9" t="str">
        <f t="shared" si="21"/>
        <v/>
      </c>
      <c r="H109" s="9" t="str">
        <f t="shared" si="22"/>
        <v/>
      </c>
      <c r="I109" s="9" t="str">
        <f t="shared" si="23"/>
        <v/>
      </c>
      <c r="J109" s="9" t="str">
        <f t="shared" si="24"/>
        <v/>
      </c>
      <c r="K109" s="9" t="str">
        <f t="shared" si="25"/>
        <v>x</v>
      </c>
      <c r="L109" s="9" t="str">
        <f t="shared" si="30"/>
        <v/>
      </c>
      <c r="M109" s="9" t="str">
        <f t="shared" si="31"/>
        <v/>
      </c>
      <c r="N109" s="9" t="str">
        <f t="shared" si="32"/>
        <v/>
      </c>
      <c r="O109" s="10" t="str">
        <f>IF(F109="","",VLOOKUP(F109,Licencies!$A$2:$BB$12091,9,))</f>
        <v>B1</v>
      </c>
      <c r="P109" s="10" t="str">
        <f>IF(F109="","",VLOOKUP(F109,Licencies!$A$2:$BB$12091,11,))</f>
        <v>M</v>
      </c>
      <c r="Q109" s="11" t="str">
        <f>IF(F109="","",VLOOKUP(F109,Licencies!$A$2:$BB$12091,5,))</f>
        <v>T</v>
      </c>
      <c r="R109" s="12">
        <f>IF(F109="","",VLOOKUP(F109,Licencies!$A$2:$BB$12091,8,))</f>
        <v>42057</v>
      </c>
      <c r="S109" s="12">
        <f>IF(F109="","",VLOOKUP(F109,Licencies!$A$2:$BB$12091,18,))</f>
        <v>45543</v>
      </c>
      <c r="T109" s="5">
        <f t="shared" si="29"/>
        <v>2015</v>
      </c>
      <c r="U109" s="12" t="str">
        <f>IF(F109="","",VLOOKUP(F109,Licencies!$A$2:$BB$12091,20,))</f>
        <v>Attestation autoquestionnaire pour mineur</v>
      </c>
    </row>
    <row r="110" spans="1:21" x14ac:dyDescent="0.2">
      <c r="A110" s="5">
        <v>108</v>
      </c>
      <c r="B110" s="19" t="str">
        <f>IF(F110="","",VLOOKUP(F110,Licencies!$A$2:$BB$12091,4,))</f>
        <v>LEPROUX Valentin</v>
      </c>
      <c r="C110" s="11">
        <f>IF(F110="","",VLOOKUP(F110,Licencies!$A$2:$BB$12091,24,))</f>
        <v>5</v>
      </c>
      <c r="D110" s="11">
        <f>IF(F110="","",VLOOKUP(F110,Licencies!$A$2:$BB$12091,21,))</f>
        <v>500</v>
      </c>
      <c r="E110" s="19" t="str">
        <f>IF(F110="","",VLOOKUP(F110,Licencies!$A$2:$BB$12091,15,))</f>
        <v>RUAUDIN TENNIS DE TABLE</v>
      </c>
      <c r="F110" s="1">
        <v>7228925</v>
      </c>
      <c r="G110" s="9" t="str">
        <f t="shared" si="21"/>
        <v/>
      </c>
      <c r="H110" s="9" t="str">
        <f t="shared" si="22"/>
        <v/>
      </c>
      <c r="I110" s="9" t="str">
        <f t="shared" si="23"/>
        <v/>
      </c>
      <c r="J110" s="9" t="str">
        <f t="shared" si="24"/>
        <v/>
      </c>
      <c r="K110" s="9" t="str">
        <f t="shared" si="25"/>
        <v>x</v>
      </c>
      <c r="L110" s="9" t="str">
        <f t="shared" si="30"/>
        <v/>
      </c>
      <c r="M110" s="9" t="str">
        <f t="shared" si="31"/>
        <v/>
      </c>
      <c r="N110" s="9" t="str">
        <f t="shared" si="32"/>
        <v/>
      </c>
      <c r="O110" s="10" t="str">
        <f>IF(F110="","",VLOOKUP(F110,Licencies!$A$2:$BB$12091,9,))</f>
        <v>B1</v>
      </c>
      <c r="P110" s="10" t="str">
        <f>IF(F110="","",VLOOKUP(F110,Licencies!$A$2:$BB$12091,11,))</f>
        <v>M</v>
      </c>
      <c r="Q110" s="11" t="str">
        <f>IF(F110="","",VLOOKUP(F110,Licencies!$A$2:$BB$12091,5,))</f>
        <v>T</v>
      </c>
      <c r="R110" s="12">
        <f>IF(F110="","",VLOOKUP(F110,Licencies!$A$2:$BB$12091,8,))</f>
        <v>42157</v>
      </c>
      <c r="S110" s="12">
        <f>IF(F110="","",VLOOKUP(F110,Licencies!$A$2:$BB$12091,18,))</f>
        <v>45555</v>
      </c>
      <c r="T110" s="5">
        <f t="shared" si="29"/>
        <v>2015</v>
      </c>
      <c r="U110" s="12" t="str">
        <f>IF(F110="","",VLOOKUP(F110,Licencies!$A$2:$BB$12091,20,))</f>
        <v>Attestation autoquestionnaire pour mineur</v>
      </c>
    </row>
    <row r="111" spans="1:21" x14ac:dyDescent="0.2">
      <c r="A111" s="5">
        <v>109</v>
      </c>
      <c r="B111" s="19" t="str">
        <f>IF(F111="","",VLOOKUP(F111,Licencies!$A$2:$BB$12091,4,))</f>
        <v>MEZANGER Sibylle</v>
      </c>
      <c r="C111" s="11">
        <f>IF(F111="","",VLOOKUP(F111,Licencies!$A$2:$BB$12091,24,))</f>
        <v>5</v>
      </c>
      <c r="D111" s="11">
        <f>IF(F111="","",VLOOKUP(F111,Licencies!$A$2:$BB$12091,21,))</f>
        <v>517</v>
      </c>
      <c r="E111" s="19" t="str">
        <f>IF(F111="","",VLOOKUP(F111,Licencies!$A$2:$BB$12091,15,))</f>
        <v>RUAUDIN TENNIS DE TABLE</v>
      </c>
      <c r="F111" s="1">
        <v>7227675</v>
      </c>
      <c r="G111" s="9" t="str">
        <f t="shared" si="21"/>
        <v/>
      </c>
      <c r="H111" s="9" t="str">
        <f t="shared" si="22"/>
        <v/>
      </c>
      <c r="I111" s="9" t="str">
        <f t="shared" si="23"/>
        <v/>
      </c>
      <c r="J111" s="9" t="s">
        <v>7883</v>
      </c>
      <c r="K111" s="9" t="str">
        <f t="shared" si="25"/>
        <v/>
      </c>
      <c r="L111" s="9" t="str">
        <f t="shared" si="30"/>
        <v/>
      </c>
      <c r="M111" s="9" t="str">
        <f t="shared" si="31"/>
        <v/>
      </c>
      <c r="N111" s="9"/>
      <c r="O111" s="10" t="str">
        <f>IF(F111="","",VLOOKUP(F111,Licencies!$A$2:$BB$12091,9,))</f>
        <v>B2</v>
      </c>
      <c r="P111" s="10" t="str">
        <f>IF(F111="","",VLOOKUP(F111,Licencies!$A$2:$BB$12091,11,))</f>
        <v>F</v>
      </c>
      <c r="Q111" s="11" t="str">
        <f>IF(F111="","",VLOOKUP(F111,Licencies!$A$2:$BB$12091,5,))</f>
        <v>T</v>
      </c>
      <c r="R111" s="12">
        <f>IF(F111="","",VLOOKUP(F111,Licencies!$A$2:$BB$12091,8,))</f>
        <v>41979</v>
      </c>
      <c r="S111" s="12">
        <f>IF(F111="","",VLOOKUP(F111,Licencies!$A$2:$BB$12091,18,))</f>
        <v>45183</v>
      </c>
      <c r="T111" s="5">
        <f t="shared" si="29"/>
        <v>2014</v>
      </c>
      <c r="U111" s="12" t="str">
        <f>IF(F111="","",VLOOKUP(F111,Licencies!$A$2:$BB$12091,20,))</f>
        <v>Attestation autoquestionnaire pour mineur</v>
      </c>
    </row>
    <row r="112" spans="1:21" x14ac:dyDescent="0.2">
      <c r="A112" s="5">
        <v>110</v>
      </c>
      <c r="B112" s="19" t="str">
        <f>IF(F112="","",VLOOKUP(F112,Licencies!$A$2:$BB$12091,4,))</f>
        <v>POUSSE Yohan</v>
      </c>
      <c r="C112" s="11">
        <f>IF(F112="","",VLOOKUP(F112,Licencies!$A$2:$BB$12091,24,))</f>
        <v>5</v>
      </c>
      <c r="D112" s="11">
        <f>IF(F112="","",VLOOKUP(F112,Licencies!$A$2:$BB$12091,21,))</f>
        <v>508</v>
      </c>
      <c r="E112" s="19" t="str">
        <f>IF(F112="","",VLOOKUP(F112,Licencies!$A$2:$BB$12091,15,))</f>
        <v>RUAUDIN TENNIS DE TABLE</v>
      </c>
      <c r="F112" s="1">
        <v>7229019</v>
      </c>
      <c r="G112" s="9" t="str">
        <f t="shared" si="21"/>
        <v/>
      </c>
      <c r="H112" s="9" t="str">
        <f t="shared" si="22"/>
        <v/>
      </c>
      <c r="I112" s="9" t="str">
        <f t="shared" si="23"/>
        <v/>
      </c>
      <c r="J112" s="9" t="str">
        <f>IF($P112="f","",IF($O112="","",IF($P112="m",IF($T112=2014,"x",""))))</f>
        <v/>
      </c>
      <c r="K112" s="9" t="str">
        <f t="shared" si="25"/>
        <v>x</v>
      </c>
      <c r="L112" s="9" t="str">
        <f t="shared" si="30"/>
        <v/>
      </c>
      <c r="M112" s="9" t="str">
        <f t="shared" si="31"/>
        <v/>
      </c>
      <c r="N112" s="9" t="str">
        <f>IF($P112="m","",IF($O112="","",IF($P112="f",IF($T112&gt;=2013,"x",""))))</f>
        <v/>
      </c>
      <c r="O112" s="10" t="str">
        <f>IF(F112="","",VLOOKUP(F112,Licencies!$A$2:$BB$12091,9,))</f>
        <v>B1</v>
      </c>
      <c r="P112" s="10" t="str">
        <f>IF(F112="","",VLOOKUP(F112,Licencies!$A$2:$BB$12091,11,))</f>
        <v>M</v>
      </c>
      <c r="Q112" s="11" t="str">
        <f>IF(F112="","",VLOOKUP(F112,Licencies!$A$2:$BB$12091,5,))</f>
        <v>T</v>
      </c>
      <c r="R112" s="12">
        <f>IF(F112="","",VLOOKUP(F112,Licencies!$A$2:$BB$12091,8,))</f>
        <v>42030</v>
      </c>
      <c r="S112" s="12">
        <f>IF(F112="","",VLOOKUP(F112,Licencies!$A$2:$BB$12091,18,))</f>
        <v>45560</v>
      </c>
      <c r="T112" s="5">
        <f t="shared" si="29"/>
        <v>2015</v>
      </c>
      <c r="U112" s="12" t="str">
        <f>IF(F112="","",VLOOKUP(F112,Licencies!$A$2:$BB$12091,20,))</f>
        <v>Attestation autoquestionnaire pour mineur</v>
      </c>
    </row>
    <row r="113" spans="1:21" x14ac:dyDescent="0.2">
      <c r="A113" s="5">
        <v>111</v>
      </c>
      <c r="B113" s="19" t="str">
        <f>IF(F113="","",VLOOKUP(F113,Licencies!$A$2:$BB$12091,4,))</f>
        <v>COSME Manolo</v>
      </c>
      <c r="C113" s="11">
        <f>IF(F113="","",VLOOKUP(F113,Licencies!$A$2:$BB$12091,24,))</f>
        <v>5</v>
      </c>
      <c r="D113" s="11">
        <f>IF(F113="","",VLOOKUP(F113,Licencies!$A$2:$BB$12091,21,))</f>
        <v>500</v>
      </c>
      <c r="E113" s="19" t="str">
        <f>IF(F113="","",VLOOKUP(F113,Licencies!$A$2:$BB$12091,15,))</f>
        <v>SAINT PAVACE AS/NEUVILLE</v>
      </c>
      <c r="F113" s="1">
        <v>7228732</v>
      </c>
      <c r="G113" s="9" t="str">
        <f t="shared" si="21"/>
        <v/>
      </c>
      <c r="H113" s="9" t="str">
        <f t="shared" si="22"/>
        <v/>
      </c>
      <c r="I113" s="9" t="str">
        <f t="shared" si="23"/>
        <v/>
      </c>
      <c r="J113" s="9" t="str">
        <f>IF($P113="f","",IF($O113="","",IF($P113="m",IF($T113=2014,"x",""))))</f>
        <v>x</v>
      </c>
      <c r="K113" s="9" t="str">
        <f t="shared" si="25"/>
        <v/>
      </c>
      <c r="L113" s="9" t="str">
        <f t="shared" si="30"/>
        <v/>
      </c>
      <c r="M113" s="9" t="str">
        <f t="shared" si="31"/>
        <v/>
      </c>
      <c r="N113" s="9" t="str">
        <f>IF($P113="m","",IF($O113="","",IF($P113="f",IF($T113&gt;=2013,"x",""))))</f>
        <v/>
      </c>
      <c r="O113" s="10" t="str">
        <f>IF(F113="","",VLOOKUP(F113,Licencies!$A$2:$BB$12091,9,))</f>
        <v>B2</v>
      </c>
      <c r="P113" s="10" t="str">
        <f>IF(F113="","",VLOOKUP(F113,Licencies!$A$2:$BB$12091,11,))</f>
        <v>M</v>
      </c>
      <c r="Q113" s="11" t="str">
        <f>IF(F113="","",VLOOKUP(F113,Licencies!$A$2:$BB$12091,5,))</f>
        <v>T</v>
      </c>
      <c r="R113" s="12">
        <f>IF(F113="","",VLOOKUP(F113,Licencies!$A$2:$BB$12091,8,))</f>
        <v>41820</v>
      </c>
      <c r="S113" s="12">
        <f>IF(F113="","",VLOOKUP(F113,Licencies!$A$2:$BB$12091,18,))</f>
        <v>45546</v>
      </c>
      <c r="T113" s="5">
        <f t="shared" si="29"/>
        <v>2014</v>
      </c>
      <c r="U113" s="12" t="str">
        <f>IF(F113="","",VLOOKUP(F113,Licencies!$A$2:$BB$12091,20,))</f>
        <v>Attestation autoquestionnaire pour mineur</v>
      </c>
    </row>
    <row r="114" spans="1:21" x14ac:dyDescent="0.2">
      <c r="A114" s="5">
        <v>112</v>
      </c>
      <c r="B114" s="19" t="str">
        <f>IF(F114="","",VLOOKUP(F114,Licencies!$A$2:$BB$12091,4,))</f>
        <v>DESPLANQUES Arthur</v>
      </c>
      <c r="C114" s="11">
        <f>IF(F114="","",VLOOKUP(F114,Licencies!$A$2:$BB$12091,24,))</f>
        <v>5</v>
      </c>
      <c r="D114" s="11">
        <f>IF(F114="","",VLOOKUP(F114,Licencies!$A$2:$BB$12091,21,))</f>
        <v>500</v>
      </c>
      <c r="E114" s="19" t="str">
        <f>IF(F114="","",VLOOKUP(F114,Licencies!$A$2:$BB$12091,15,))</f>
        <v>SAINT PAVACE AS/NEUVILLE</v>
      </c>
      <c r="F114" s="1">
        <v>7228900</v>
      </c>
      <c r="G114" s="9" t="str">
        <f t="shared" si="21"/>
        <v/>
      </c>
      <c r="H114" s="9" t="str">
        <f t="shared" si="22"/>
        <v/>
      </c>
      <c r="I114" s="9" t="str">
        <f t="shared" si="23"/>
        <v/>
      </c>
      <c r="J114" s="9" t="str">
        <f>IF($P114="f","",IF($O114="","",IF($P114="m",IF($T114=2014,"x",""))))</f>
        <v/>
      </c>
      <c r="K114" s="9" t="str">
        <f t="shared" si="25"/>
        <v/>
      </c>
      <c r="L114" s="9" t="str">
        <f t="shared" si="30"/>
        <v/>
      </c>
      <c r="M114" s="9" t="str">
        <f t="shared" si="31"/>
        <v>x</v>
      </c>
      <c r="N114" s="9" t="str">
        <f>IF($P114="m","",IF($O114="","",IF($P114="f",IF($T114&gt;=2013,"x",""))))</f>
        <v/>
      </c>
      <c r="O114" s="10" t="str">
        <f>IF(F114="","",VLOOKUP(F114,Licencies!$A$2:$BB$12091,9,))</f>
        <v>P</v>
      </c>
      <c r="P114" s="10" t="str">
        <f>IF(F114="","",VLOOKUP(F114,Licencies!$A$2:$BB$12091,11,))</f>
        <v>M</v>
      </c>
      <c r="Q114" s="11" t="str">
        <f>IF(F114="","",VLOOKUP(F114,Licencies!$A$2:$BB$12091,5,))</f>
        <v>P</v>
      </c>
      <c r="R114" s="12">
        <f>IF(F114="","",VLOOKUP(F114,Licencies!$A$2:$BB$12091,8,))</f>
        <v>42991</v>
      </c>
      <c r="S114" s="12">
        <f>IF(F114="","",VLOOKUP(F114,Licencies!$A$2:$BB$12091,18,))</f>
        <v>45554</v>
      </c>
      <c r="T114" s="5">
        <f t="shared" si="29"/>
        <v>2017</v>
      </c>
      <c r="U114" s="12" t="str">
        <f>IF(F114="","",VLOOKUP(F114,Licencies!$A$2:$BB$12091,20,))</f>
        <v>Attestation autoquestionnaire pour mineur</v>
      </c>
    </row>
    <row r="115" spans="1:21" x14ac:dyDescent="0.2">
      <c r="A115" s="5">
        <v>113</v>
      </c>
      <c r="B115" s="19" t="str">
        <f>IF(F115="","",VLOOKUP(F115,Licencies!$A$2:$BB$12091,4,))</f>
        <v>FOSSEY Iris</v>
      </c>
      <c r="C115" s="11">
        <f>IF(F115="","",VLOOKUP(F115,Licencies!$A$2:$BB$12091,24,))</f>
        <v>5</v>
      </c>
      <c r="D115" s="11">
        <f>IF(F115="","",VLOOKUP(F115,Licencies!$A$2:$BB$12091,21,))</f>
        <v>500</v>
      </c>
      <c r="E115" s="19" t="str">
        <f>IF(F115="","",VLOOKUP(F115,Licencies!$A$2:$BB$12091,15,))</f>
        <v>SAINT PAVACE AS/NEUVILLE</v>
      </c>
      <c r="F115" s="1">
        <v>7229627</v>
      </c>
      <c r="G115" s="9" t="str">
        <f t="shared" si="21"/>
        <v/>
      </c>
      <c r="H115" s="9" t="str">
        <f t="shared" si="22"/>
        <v>x</v>
      </c>
      <c r="I115" s="9" t="str">
        <f t="shared" si="23"/>
        <v/>
      </c>
      <c r="J115" s="9" t="str">
        <f>IF($P115="f","",IF($O115="","",IF($P115="m",IF($T115=2014,"x",""))))</f>
        <v/>
      </c>
      <c r="K115" s="9" t="str">
        <f t="shared" si="25"/>
        <v/>
      </c>
      <c r="L115" s="9" t="str">
        <f t="shared" si="30"/>
        <v/>
      </c>
      <c r="M115" s="9" t="str">
        <f t="shared" si="31"/>
        <v/>
      </c>
      <c r="N115" s="9" t="str">
        <f>IF($P115="m","",IF($O115="","",IF($P115="f",IF($T115&gt;=2013,"x",""))))</f>
        <v/>
      </c>
      <c r="O115" s="10" t="str">
        <f>IF(F115="","",VLOOKUP(F115,Licencies!$A$2:$BB$12091,9,))</f>
        <v>M2</v>
      </c>
      <c r="P115" s="10" t="str">
        <f>IF(F115="","",VLOOKUP(F115,Licencies!$A$2:$BB$12091,11,))</f>
        <v>F</v>
      </c>
      <c r="Q115" s="11" t="str">
        <f>IF(F115="","",VLOOKUP(F115,Licencies!$A$2:$BB$12091,5,))</f>
        <v>P</v>
      </c>
      <c r="R115" s="12">
        <f>IF(F115="","",VLOOKUP(F115,Licencies!$A$2:$BB$12091,8,))</f>
        <v>41177</v>
      </c>
      <c r="S115" s="12">
        <f>IF(F115="","",VLOOKUP(F115,Licencies!$A$2:$BB$12091,18,))</f>
        <v>45630</v>
      </c>
      <c r="T115" s="5">
        <f t="shared" si="29"/>
        <v>2012</v>
      </c>
      <c r="U115" s="12" t="str">
        <f>IF(F115="","",VLOOKUP(F115,Licencies!$A$2:$BB$12091,20,))</f>
        <v>Attestation autoquestionnaire pour mineur</v>
      </c>
    </row>
    <row r="116" spans="1:21" x14ac:dyDescent="0.2">
      <c r="A116" s="5">
        <v>114</v>
      </c>
      <c r="B116" s="19" t="str">
        <f>IF(F116="","",VLOOKUP(F116,Licencies!$A$2:$BB$12091,4,))</f>
        <v>LE PRIOL Liam</v>
      </c>
      <c r="C116" s="11">
        <f>IF(F116="","",VLOOKUP(F116,Licencies!$A$2:$BB$12091,24,))</f>
        <v>5</v>
      </c>
      <c r="D116" s="11">
        <f>IF(F116="","",VLOOKUP(F116,Licencies!$A$2:$BB$12091,21,))</f>
        <v>500</v>
      </c>
      <c r="E116" s="19" t="str">
        <f>IF(F116="","",VLOOKUP(F116,Licencies!$A$2:$BB$12091,15,))</f>
        <v>SAINT PAVACE AS/NEUVILLE</v>
      </c>
      <c r="F116" s="1">
        <v>7229476</v>
      </c>
      <c r="G116" s="9" t="str">
        <f t="shared" si="21"/>
        <v/>
      </c>
      <c r="H116" s="9" t="str">
        <f t="shared" si="22"/>
        <v/>
      </c>
      <c r="I116" s="9" t="str">
        <f t="shared" si="23"/>
        <v/>
      </c>
      <c r="J116" s="9" t="str">
        <f>IF($P116="f","",IF($O116="","",IF($P116="m",IF($T116=2014,"x",""))))</f>
        <v/>
      </c>
      <c r="K116" s="9" t="str">
        <f t="shared" si="25"/>
        <v>x</v>
      </c>
      <c r="L116" s="9" t="str">
        <f t="shared" si="30"/>
        <v/>
      </c>
      <c r="M116" s="9" t="str">
        <f t="shared" si="31"/>
        <v/>
      </c>
      <c r="N116" s="9" t="str">
        <f>IF($P116="m","",IF($O116="","",IF($P116="f",IF($T116&gt;=2013,"x",""))))</f>
        <v/>
      </c>
      <c r="O116" s="10" t="str">
        <f>IF(F116="","",VLOOKUP(F116,Licencies!$A$2:$BB$12091,9,))</f>
        <v>B1</v>
      </c>
      <c r="P116" s="10" t="str">
        <f>IF(F116="","",VLOOKUP(F116,Licencies!$A$2:$BB$12091,11,))</f>
        <v>M</v>
      </c>
      <c r="Q116" s="11" t="str">
        <f>IF(F116="","",VLOOKUP(F116,Licencies!$A$2:$BB$12091,5,))</f>
        <v>P</v>
      </c>
      <c r="R116" s="12">
        <f>IF(F116="","",VLOOKUP(F116,Licencies!$A$2:$BB$12091,8,))</f>
        <v>42290</v>
      </c>
      <c r="S116" s="12">
        <f>IF(F116="","",VLOOKUP(F116,Licencies!$A$2:$BB$12091,18,))</f>
        <v>45602</v>
      </c>
      <c r="T116" s="5">
        <f t="shared" si="29"/>
        <v>2015</v>
      </c>
      <c r="U116" s="12" t="str">
        <f>IF(F116="","",VLOOKUP(F116,Licencies!$A$2:$BB$12091,20,))</f>
        <v>Attestation autoquestionnaire pour mineur</v>
      </c>
    </row>
    <row r="117" spans="1:21" x14ac:dyDescent="0.2">
      <c r="A117" s="5">
        <v>115</v>
      </c>
      <c r="B117" s="19" t="s">
        <v>6794</v>
      </c>
      <c r="C117" s="11">
        <v>5</v>
      </c>
      <c r="D117" s="11">
        <v>500</v>
      </c>
      <c r="E117" s="19" t="s">
        <v>1280</v>
      </c>
      <c r="F117" s="1">
        <v>7229267</v>
      </c>
      <c r="G117" s="9"/>
      <c r="H117" s="9"/>
      <c r="I117" s="9"/>
      <c r="J117" s="9"/>
      <c r="K117" s="9" t="s">
        <v>7883</v>
      </c>
      <c r="L117" s="9"/>
      <c r="M117" s="9"/>
      <c r="N117" s="9"/>
      <c r="O117" s="10" t="s">
        <v>994</v>
      </c>
      <c r="P117" s="10" t="s">
        <v>63</v>
      </c>
      <c r="Q117" s="11" t="s">
        <v>1</v>
      </c>
      <c r="R117" s="12">
        <v>42115</v>
      </c>
      <c r="S117" s="12">
        <v>45574</v>
      </c>
      <c r="T117" s="5">
        <v>2015</v>
      </c>
      <c r="U117" s="12" t="s">
        <v>67</v>
      </c>
    </row>
    <row r="118" spans="1:21" x14ac:dyDescent="0.2">
      <c r="A118" s="5">
        <v>116</v>
      </c>
      <c r="B118" s="19" t="str">
        <f>IF(F118="","",VLOOKUP(F118,Licencies!$A$2:$BB$12091,4,))</f>
        <v>BRANDARIS Lisa</v>
      </c>
      <c r="C118" s="11">
        <f>IF(F118="","",VLOOKUP(F118,Licencies!$A$2:$BB$12091,24,))</f>
        <v>5</v>
      </c>
      <c r="D118" s="11">
        <f>IF(F118="","",VLOOKUP(F118,Licencies!$A$2:$BB$12091,21,))</f>
        <v>500</v>
      </c>
      <c r="E118" s="19" t="str">
        <f>IF(F118="","",VLOOKUP(F118,Licencies!$A$2:$BB$12091,15,))</f>
        <v>SAVIGNE L EVEQUE TT</v>
      </c>
      <c r="F118" s="1">
        <v>7229016</v>
      </c>
      <c r="G118" s="9" t="str">
        <f t="shared" ref="G118:G165" si="33">IF($T118=2006,"x",IF($T118=2007,"x",IF($T118=2008,"x",IF($T118=2009,"x",IF($T118=2010,"x",IF($T118=2011,"x",""))))))</f>
        <v/>
      </c>
      <c r="H118" s="9" t="str">
        <f t="shared" ref="H118:H165" si="34">IF($T118=2012,"x","")</f>
        <v/>
      </c>
      <c r="I118" s="9" t="str">
        <f t="shared" ref="I118:I165" si="35">IF($T118=2013,"x","")</f>
        <v/>
      </c>
      <c r="J118" s="9" t="str">
        <f t="shared" ref="J118:J165" si="36">IF($P118="f","",IF($O118="","",IF($P118="m",IF($T118=2014,"x",""))))</f>
        <v/>
      </c>
      <c r="K118" s="9" t="str">
        <f t="shared" ref="K118:K131" si="37">IF($P118="f","",IF($O118="","",IF($P118="m",IF($T118=2015,"x",""))))</f>
        <v/>
      </c>
      <c r="L118" s="9" t="str">
        <f t="shared" ref="L118:L165" si="38">IF($P118="f","",IF($O118="","",IF($P118="m",IF($T118=2016,"x",""))))</f>
        <v/>
      </c>
      <c r="M118" s="9" t="str">
        <f t="shared" ref="M118:M165" si="39">IF($P118="f","",IF($O118="","",IF($P118="m",IF($T118&gt;=2017,"x",""))))</f>
        <v/>
      </c>
      <c r="N118" s="9" t="str">
        <f>IF($P118="m","",IF($O118="","",IF($P118="f",IF($T118&gt;=2013,"x",""))))</f>
        <v>x</v>
      </c>
      <c r="O118" s="10" t="str">
        <f>IF(F118="","",VLOOKUP(F118,Licencies!$A$2:$BB$12091,9,))</f>
        <v>P</v>
      </c>
      <c r="P118" s="10" t="str">
        <f>IF(F118="","",VLOOKUP(F118,Licencies!$A$2:$BB$12091,11,))</f>
        <v>F</v>
      </c>
      <c r="Q118" s="11" t="str">
        <f>IF(F118="","",VLOOKUP(F118,Licencies!$A$2:$BB$12091,5,))</f>
        <v>T</v>
      </c>
      <c r="R118" s="12">
        <f>IF(F118="","",VLOOKUP(F118,Licencies!$A$2:$BB$12091,8,))</f>
        <v>42519</v>
      </c>
      <c r="S118" s="12">
        <f>IF(F118="","",VLOOKUP(F118,Licencies!$A$2:$BB$12091,18,))</f>
        <v>45560</v>
      </c>
      <c r="T118" s="5">
        <f t="shared" ref="T118:T165" si="40">IF(F118="","",YEAR(R118))</f>
        <v>2016</v>
      </c>
      <c r="U118" s="12" t="str">
        <f>IF(F118="","",VLOOKUP(F118,Licencies!$A$2:$BB$12091,20,))</f>
        <v>Attestation autoquestionnaire pour mineur</v>
      </c>
    </row>
    <row r="119" spans="1:21" x14ac:dyDescent="0.2">
      <c r="A119" s="5">
        <v>117</v>
      </c>
      <c r="B119" s="19" t="str">
        <f>IF(F119="","",VLOOKUP(F119,Licencies!$A$2:$BB$12091,4,))</f>
        <v>DAVID Hugo</v>
      </c>
      <c r="C119" s="11">
        <f>IF(F119="","",VLOOKUP(F119,Licencies!$A$2:$BB$12091,24,))</f>
        <v>5</v>
      </c>
      <c r="D119" s="11">
        <f>IF(F119="","",VLOOKUP(F119,Licencies!$A$2:$BB$12091,21,))</f>
        <v>500</v>
      </c>
      <c r="E119" s="19" t="str">
        <f>IF(F119="","",VLOOKUP(F119,Licencies!$A$2:$BB$12091,15,))</f>
        <v>SAVIGNE L EVEQUE TT</v>
      </c>
      <c r="F119" s="1">
        <v>7229434</v>
      </c>
      <c r="G119" s="9" t="str">
        <f t="shared" si="33"/>
        <v/>
      </c>
      <c r="H119" s="9" t="str">
        <f t="shared" si="34"/>
        <v/>
      </c>
      <c r="I119" s="9" t="str">
        <f t="shared" si="35"/>
        <v/>
      </c>
      <c r="J119" s="9" t="str">
        <f t="shared" si="36"/>
        <v/>
      </c>
      <c r="K119" s="9" t="str">
        <f t="shared" si="37"/>
        <v>x</v>
      </c>
      <c r="L119" s="9" t="str">
        <f t="shared" si="38"/>
        <v/>
      </c>
      <c r="M119" s="9" t="str">
        <f t="shared" si="39"/>
        <v/>
      </c>
      <c r="N119" s="9" t="str">
        <f>IF($P119="m","",IF($O119="","",IF($P119="f",IF($T119&gt;=2013,"x",""))))</f>
        <v/>
      </c>
      <c r="O119" s="10" t="str">
        <f>IF(F119="","",VLOOKUP(F119,Licencies!$A$2:$BB$12091,9,))</f>
        <v>B1</v>
      </c>
      <c r="P119" s="10" t="str">
        <f>IF(F119="","",VLOOKUP(F119,Licencies!$A$2:$BB$12091,11,))</f>
        <v>M</v>
      </c>
      <c r="Q119" s="11" t="str">
        <f>IF(F119="","",VLOOKUP(F119,Licencies!$A$2:$BB$12091,5,))</f>
        <v>T</v>
      </c>
      <c r="R119" s="12">
        <f>IF(F119="","",VLOOKUP(F119,Licencies!$A$2:$BB$12091,8,))</f>
        <v>42224</v>
      </c>
      <c r="S119" s="12">
        <f>IF(F119="","",VLOOKUP(F119,Licencies!$A$2:$BB$12091,18,))</f>
        <v>45592</v>
      </c>
      <c r="T119" s="5">
        <f t="shared" si="40"/>
        <v>2015</v>
      </c>
      <c r="U119" s="12" t="str">
        <f>IF(F119="","",VLOOKUP(F119,Licencies!$A$2:$BB$12091,20,))</f>
        <v>Attestation autoquestionnaire pour mineur</v>
      </c>
    </row>
    <row r="120" spans="1:21" x14ac:dyDescent="0.2">
      <c r="A120" s="5">
        <v>118</v>
      </c>
      <c r="B120" s="19" t="str">
        <f>IF(F120="","",VLOOKUP(F120,Licencies!$A$2:$BB$12091,4,))</f>
        <v>EVRARD Ylan</v>
      </c>
      <c r="C120" s="11">
        <f>IF(F120="","",VLOOKUP(F120,Licencies!$A$2:$BB$12091,24,))</f>
        <v>5</v>
      </c>
      <c r="D120" s="11">
        <f>IF(F120="","",VLOOKUP(F120,Licencies!$A$2:$BB$12091,21,))</f>
        <v>500</v>
      </c>
      <c r="E120" s="19" t="str">
        <f>IF(F120="","",VLOOKUP(F120,Licencies!$A$2:$BB$12091,15,))</f>
        <v>SAVIGNE L EVEQUE TT</v>
      </c>
      <c r="F120" s="1">
        <v>7227730</v>
      </c>
      <c r="G120" s="9" t="str">
        <f t="shared" si="33"/>
        <v/>
      </c>
      <c r="H120" s="9" t="str">
        <f t="shared" si="34"/>
        <v/>
      </c>
      <c r="I120" s="9" t="str">
        <f t="shared" si="35"/>
        <v/>
      </c>
      <c r="J120" s="9" t="str">
        <f t="shared" si="36"/>
        <v/>
      </c>
      <c r="K120" s="9" t="str">
        <f t="shared" si="37"/>
        <v/>
      </c>
      <c r="L120" s="9" t="str">
        <f t="shared" si="38"/>
        <v>x</v>
      </c>
      <c r="M120" s="9" t="str">
        <f t="shared" si="39"/>
        <v/>
      </c>
      <c r="N120" s="9" t="str">
        <f>IF($P120="m","",IF($O120="","",IF($P120="f",IF($T120&gt;=2013,"x",""))))</f>
        <v/>
      </c>
      <c r="O120" s="10" t="str">
        <f>IF(F120="","",VLOOKUP(F120,Licencies!$A$2:$BB$12091,9,))</f>
        <v>P</v>
      </c>
      <c r="P120" s="10" t="str">
        <f>IF(F120="","",VLOOKUP(F120,Licencies!$A$2:$BB$12091,11,))</f>
        <v>M</v>
      </c>
      <c r="Q120" s="11" t="str">
        <f>IF(F120="","",VLOOKUP(F120,Licencies!$A$2:$BB$12091,5,))</f>
        <v>T</v>
      </c>
      <c r="R120" s="12">
        <f>IF(F120="","",VLOOKUP(F120,Licencies!$A$2:$BB$12091,8,))</f>
        <v>42532</v>
      </c>
      <c r="S120" s="12">
        <f>IF(F120="","",VLOOKUP(F120,Licencies!$A$2:$BB$12091,18,))</f>
        <v>45188</v>
      </c>
      <c r="T120" s="5">
        <f t="shared" si="40"/>
        <v>2016</v>
      </c>
      <c r="U120" s="12" t="str">
        <f>IF(F120="","",VLOOKUP(F120,Licencies!$A$2:$BB$12091,20,))</f>
        <v>Attestation autoquestionnaire pour mineur</v>
      </c>
    </row>
    <row r="121" spans="1:21" x14ac:dyDescent="0.2">
      <c r="A121" s="5">
        <v>119</v>
      </c>
      <c r="B121" s="19" t="str">
        <f>IF(F121="","",VLOOKUP(F121,Licencies!$A$2:$BB$12091,4,))</f>
        <v>GASNIER Robin</v>
      </c>
      <c r="C121" s="11">
        <f>IF(F121="","",VLOOKUP(F121,Licencies!$A$2:$BB$12091,24,))</f>
        <v>5</v>
      </c>
      <c r="D121" s="11">
        <f>IF(F121="","",VLOOKUP(F121,Licencies!$A$2:$BB$12091,21,))</f>
        <v>500</v>
      </c>
      <c r="E121" s="19" t="str">
        <f>IF(F121="","",VLOOKUP(F121,Licencies!$A$2:$BB$12091,15,))</f>
        <v>SAVIGNE L EVEQUE TT</v>
      </c>
      <c r="F121" s="1">
        <v>7229011</v>
      </c>
      <c r="G121" s="9" t="str">
        <f t="shared" si="33"/>
        <v/>
      </c>
      <c r="H121" s="9" t="str">
        <f t="shared" si="34"/>
        <v/>
      </c>
      <c r="I121" s="9" t="str">
        <f t="shared" si="35"/>
        <v/>
      </c>
      <c r="J121" s="9" t="str">
        <f t="shared" si="36"/>
        <v/>
      </c>
      <c r="K121" s="9" t="str">
        <f t="shared" si="37"/>
        <v>x</v>
      </c>
      <c r="L121" s="9" t="str">
        <f t="shared" si="38"/>
        <v/>
      </c>
      <c r="M121" s="9" t="str">
        <f t="shared" si="39"/>
        <v/>
      </c>
      <c r="N121" s="9" t="str">
        <f>IF($P121="m","",IF($O121="","",IF($P121="f",IF($T121&gt;=2013,"x",""))))</f>
        <v/>
      </c>
      <c r="O121" s="10" t="str">
        <f>IF(F121="","",VLOOKUP(F121,Licencies!$A$2:$BB$12091,9,))</f>
        <v>B1</v>
      </c>
      <c r="P121" s="10" t="str">
        <f>IF(F121="","",VLOOKUP(F121,Licencies!$A$2:$BB$12091,11,))</f>
        <v>M</v>
      </c>
      <c r="Q121" s="11" t="str">
        <f>IF(F121="","",VLOOKUP(F121,Licencies!$A$2:$BB$12091,5,))</f>
        <v>T</v>
      </c>
      <c r="R121" s="12">
        <f>IF(F121="","",VLOOKUP(F121,Licencies!$A$2:$BB$12091,8,))</f>
        <v>42204</v>
      </c>
      <c r="S121" s="12">
        <f>IF(F121="","",VLOOKUP(F121,Licencies!$A$2:$BB$12091,18,))</f>
        <v>45560</v>
      </c>
      <c r="T121" s="5">
        <f t="shared" si="40"/>
        <v>2015</v>
      </c>
      <c r="U121" s="12" t="str">
        <f>IF(F121="","",VLOOKUP(F121,Licencies!$A$2:$BB$12091,20,))</f>
        <v>Attestation autoquestionnaire pour mineur</v>
      </c>
    </row>
    <row r="122" spans="1:21" x14ac:dyDescent="0.2">
      <c r="A122" s="5">
        <v>120</v>
      </c>
      <c r="B122" s="19" t="str">
        <f>IF(F122="","",VLOOKUP(F122,Licencies!$A$2:$BB$12091,4,))</f>
        <v>GENDRON Chloé</v>
      </c>
      <c r="C122" s="11">
        <f>IF(F122="","",VLOOKUP(F122,Licencies!$A$2:$BB$12091,24,))</f>
        <v>5</v>
      </c>
      <c r="D122" s="11">
        <f>IF(F122="","",VLOOKUP(F122,Licencies!$A$2:$BB$12091,21,))</f>
        <v>500</v>
      </c>
      <c r="E122" s="19" t="str">
        <f>IF(F122="","",VLOOKUP(F122,Licencies!$A$2:$BB$12091,15,))</f>
        <v>SAVIGNE L EVEQUE TT</v>
      </c>
      <c r="F122" s="1">
        <v>7228836</v>
      </c>
      <c r="G122" s="9" t="str">
        <f t="shared" si="33"/>
        <v/>
      </c>
      <c r="H122" s="9" t="str">
        <f t="shared" si="34"/>
        <v/>
      </c>
      <c r="I122" s="9" t="str">
        <f t="shared" si="35"/>
        <v>x</v>
      </c>
      <c r="J122" s="9" t="str">
        <f t="shared" si="36"/>
        <v/>
      </c>
      <c r="K122" s="9" t="str">
        <f t="shared" si="37"/>
        <v/>
      </c>
      <c r="L122" s="9" t="str">
        <f t="shared" si="38"/>
        <v/>
      </c>
      <c r="M122" s="9" t="str">
        <f t="shared" si="39"/>
        <v/>
      </c>
      <c r="N122" s="9"/>
      <c r="O122" s="10" t="str">
        <f>IF(F122="","",VLOOKUP(F122,Licencies!$A$2:$BB$12091,9,))</f>
        <v>M1</v>
      </c>
      <c r="P122" s="10" t="str">
        <f>IF(F122="","",VLOOKUP(F122,Licencies!$A$2:$BB$12091,11,))</f>
        <v>F</v>
      </c>
      <c r="Q122" s="11" t="str">
        <f>IF(F122="","",VLOOKUP(F122,Licencies!$A$2:$BB$12091,5,))</f>
        <v>T</v>
      </c>
      <c r="R122" s="12">
        <f>IF(F122="","",VLOOKUP(F122,Licencies!$A$2:$BB$12091,8,))</f>
        <v>41435</v>
      </c>
      <c r="S122" s="12">
        <f>IF(F122="","",VLOOKUP(F122,Licencies!$A$2:$BB$12091,18,))</f>
        <v>45551</v>
      </c>
      <c r="T122" s="5">
        <f t="shared" si="40"/>
        <v>2013</v>
      </c>
      <c r="U122" s="12" t="str">
        <f>IF(F122="","",VLOOKUP(F122,Licencies!$A$2:$BB$12091,20,))</f>
        <v>Attestation autoquestionnaire pour mineur</v>
      </c>
    </row>
    <row r="123" spans="1:21" x14ac:dyDescent="0.2">
      <c r="A123" s="5">
        <v>121</v>
      </c>
      <c r="B123" s="19" t="str">
        <f>IF(F123="","",VLOOKUP(F123,Licencies!$A$2:$BB$12091,4,))</f>
        <v>HERVE Djoulyanne</v>
      </c>
      <c r="C123" s="11">
        <f>IF(F123="","",VLOOKUP(F123,Licencies!$A$2:$BB$12091,24,))</f>
        <v>5</v>
      </c>
      <c r="D123" s="11">
        <f>IF(F123="","",VLOOKUP(F123,Licencies!$A$2:$BB$12091,21,))</f>
        <v>500</v>
      </c>
      <c r="E123" s="19" t="str">
        <f>IF(F123="","",VLOOKUP(F123,Licencies!$A$2:$BB$12091,15,))</f>
        <v>SAVIGNE L EVEQUE TT</v>
      </c>
      <c r="F123" s="1">
        <v>7228929</v>
      </c>
      <c r="G123" s="9" t="str">
        <f t="shared" si="33"/>
        <v/>
      </c>
      <c r="H123" s="9" t="str">
        <f t="shared" si="34"/>
        <v/>
      </c>
      <c r="I123" s="9" t="str">
        <f t="shared" si="35"/>
        <v>x</v>
      </c>
      <c r="J123" s="9" t="str">
        <f t="shared" si="36"/>
        <v/>
      </c>
      <c r="K123" s="9" t="str">
        <f t="shared" si="37"/>
        <v/>
      </c>
      <c r="L123" s="9" t="str">
        <f t="shared" si="38"/>
        <v/>
      </c>
      <c r="M123" s="9" t="str">
        <f t="shared" si="39"/>
        <v/>
      </c>
      <c r="N123" s="9" t="str">
        <f t="shared" ref="N123:N131" si="41">IF($P123="m","",IF($O123="","",IF($P123="f",IF($T123&gt;=2013,"x",""))))</f>
        <v/>
      </c>
      <c r="O123" s="10" t="str">
        <f>IF(F123="","",VLOOKUP(F123,Licencies!$A$2:$BB$12091,9,))</f>
        <v>M1</v>
      </c>
      <c r="P123" s="10" t="str">
        <f>IF(F123="","",VLOOKUP(F123,Licencies!$A$2:$BB$12091,11,))</f>
        <v>M</v>
      </c>
      <c r="Q123" s="11" t="str">
        <f>IF(F123="","",VLOOKUP(F123,Licencies!$A$2:$BB$12091,5,))</f>
        <v>T</v>
      </c>
      <c r="R123" s="12">
        <f>IF(F123="","",VLOOKUP(F123,Licencies!$A$2:$BB$12091,8,))</f>
        <v>41373</v>
      </c>
      <c r="S123" s="12">
        <f>IF(F123="","",VLOOKUP(F123,Licencies!$A$2:$BB$12091,18,))</f>
        <v>45555</v>
      </c>
      <c r="T123" s="5">
        <f t="shared" si="40"/>
        <v>2013</v>
      </c>
      <c r="U123" s="12" t="str">
        <f>IF(F123="","",VLOOKUP(F123,Licencies!$A$2:$BB$12091,20,))</f>
        <v>Attestation autoquestionnaire pour mineur</v>
      </c>
    </row>
    <row r="124" spans="1:21" x14ac:dyDescent="0.2">
      <c r="A124" s="5">
        <v>122</v>
      </c>
      <c r="B124" s="19" t="str">
        <f>IF(F124="","",VLOOKUP(F124,Licencies!$A$2:$BB$12091,4,))</f>
        <v>JOUBERT Nathan</v>
      </c>
      <c r="C124" s="11">
        <f>IF(F124="","",VLOOKUP(F124,Licencies!$A$2:$BB$12091,24,))</f>
        <v>5</v>
      </c>
      <c r="D124" s="11">
        <f>IF(F124="","",VLOOKUP(F124,Licencies!$A$2:$BB$12091,21,))</f>
        <v>500</v>
      </c>
      <c r="E124" s="19" t="str">
        <f>IF(F124="","",VLOOKUP(F124,Licencies!$A$2:$BB$12091,15,))</f>
        <v>SAVIGNE L EVEQUE TT</v>
      </c>
      <c r="F124" s="1">
        <v>7228837</v>
      </c>
      <c r="G124" s="9" t="str">
        <f t="shared" si="33"/>
        <v/>
      </c>
      <c r="H124" s="9" t="str">
        <f t="shared" si="34"/>
        <v/>
      </c>
      <c r="I124" s="9" t="str">
        <f t="shared" si="35"/>
        <v/>
      </c>
      <c r="J124" s="9" t="str">
        <f t="shared" si="36"/>
        <v>x</v>
      </c>
      <c r="K124" s="9" t="str">
        <f t="shared" si="37"/>
        <v/>
      </c>
      <c r="L124" s="9" t="str">
        <f t="shared" si="38"/>
        <v/>
      </c>
      <c r="M124" s="9" t="str">
        <f t="shared" si="39"/>
        <v/>
      </c>
      <c r="N124" s="9" t="str">
        <f t="shared" si="41"/>
        <v/>
      </c>
      <c r="O124" s="10" t="str">
        <f>IF(F124="","",VLOOKUP(F124,Licencies!$A$2:$BB$12091,9,))</f>
        <v>B2</v>
      </c>
      <c r="P124" s="10" t="str">
        <f>IF(F124="","",VLOOKUP(F124,Licencies!$A$2:$BB$12091,11,))</f>
        <v>M</v>
      </c>
      <c r="Q124" s="11" t="str">
        <f>IF(F124="","",VLOOKUP(F124,Licencies!$A$2:$BB$12091,5,))</f>
        <v>T</v>
      </c>
      <c r="R124" s="12">
        <f>IF(F124="","",VLOOKUP(F124,Licencies!$A$2:$BB$12091,8,))</f>
        <v>41988</v>
      </c>
      <c r="S124" s="12">
        <f>IF(F124="","",VLOOKUP(F124,Licencies!$A$2:$BB$12091,18,))</f>
        <v>45551</v>
      </c>
      <c r="T124" s="5">
        <f t="shared" si="40"/>
        <v>2014</v>
      </c>
      <c r="U124" s="12" t="str">
        <f>IF(F124="","",VLOOKUP(F124,Licencies!$A$2:$BB$12091,20,))</f>
        <v>Attestation autoquestionnaire pour mineur</v>
      </c>
    </row>
    <row r="125" spans="1:21" x14ac:dyDescent="0.2">
      <c r="A125" s="5">
        <v>123</v>
      </c>
      <c r="B125" s="19" t="str">
        <f>IF(F125="","",VLOOKUP(F125,Licencies!$A$2:$BB$12091,4,))</f>
        <v>KIS Kassim</v>
      </c>
      <c r="C125" s="11">
        <f>IF(F125="","",VLOOKUP(F125,Licencies!$A$2:$BB$12091,24,))</f>
        <v>5</v>
      </c>
      <c r="D125" s="11">
        <f>IF(F125="","",VLOOKUP(F125,Licencies!$A$2:$BB$12091,21,))</f>
        <v>504</v>
      </c>
      <c r="E125" s="19" t="str">
        <f>IF(F125="","",VLOOKUP(F125,Licencies!$A$2:$BB$12091,15,))</f>
        <v>SAVIGNE L EVEQUE TT</v>
      </c>
      <c r="F125" s="1">
        <v>7228850</v>
      </c>
      <c r="G125" s="9" t="str">
        <f t="shared" si="33"/>
        <v/>
      </c>
      <c r="H125" s="9" t="str">
        <f t="shared" si="34"/>
        <v/>
      </c>
      <c r="I125" s="9" t="str">
        <f t="shared" si="35"/>
        <v/>
      </c>
      <c r="J125" s="9" t="str">
        <f t="shared" si="36"/>
        <v>x</v>
      </c>
      <c r="K125" s="9" t="str">
        <f t="shared" si="37"/>
        <v/>
      </c>
      <c r="L125" s="9" t="str">
        <f t="shared" si="38"/>
        <v/>
      </c>
      <c r="M125" s="9" t="str">
        <f t="shared" si="39"/>
        <v/>
      </c>
      <c r="N125" s="9" t="str">
        <f t="shared" si="41"/>
        <v/>
      </c>
      <c r="O125" s="10" t="str">
        <f>IF(F125="","",VLOOKUP(F125,Licencies!$A$2:$BB$12091,9,))</f>
        <v>B2</v>
      </c>
      <c r="P125" s="10" t="str">
        <f>IF(F125="","",VLOOKUP(F125,Licencies!$A$2:$BB$12091,11,))</f>
        <v>M</v>
      </c>
      <c r="Q125" s="11" t="str">
        <f>IF(F125="","",VLOOKUP(F125,Licencies!$A$2:$BB$12091,5,))</f>
        <v>T</v>
      </c>
      <c r="R125" s="12">
        <f>IF(F125="","",VLOOKUP(F125,Licencies!$A$2:$BB$12091,8,))</f>
        <v>41692</v>
      </c>
      <c r="S125" s="12">
        <f>IF(F125="","",VLOOKUP(F125,Licencies!$A$2:$BB$12091,18,))</f>
        <v>45552</v>
      </c>
      <c r="T125" s="5">
        <f t="shared" si="40"/>
        <v>2014</v>
      </c>
      <c r="U125" s="12" t="str">
        <f>IF(F125="","",VLOOKUP(F125,Licencies!$A$2:$BB$12091,20,))</f>
        <v>Attestation autoquestionnaire pour mineur</v>
      </c>
    </row>
    <row r="126" spans="1:21" x14ac:dyDescent="0.2">
      <c r="A126" s="5">
        <v>124</v>
      </c>
      <c r="B126" s="19" t="str">
        <f>IF(F126="","",VLOOKUP(F126,Licencies!$A$2:$BB$12091,4,))</f>
        <v>LEMAITRE Tino</v>
      </c>
      <c r="C126" s="11">
        <f>IF(F126="","",VLOOKUP(F126,Licencies!$A$2:$BB$12091,24,))</f>
        <v>5</v>
      </c>
      <c r="D126" s="11">
        <f>IF(F126="","",VLOOKUP(F126,Licencies!$A$2:$BB$12091,21,))</f>
        <v>500</v>
      </c>
      <c r="E126" s="19" t="str">
        <f>IF(F126="","",VLOOKUP(F126,Licencies!$A$2:$BB$12091,15,))</f>
        <v>SAVIGNE L EVEQUE TT</v>
      </c>
      <c r="F126" s="1">
        <v>7228957</v>
      </c>
      <c r="G126" s="9" t="str">
        <f t="shared" si="33"/>
        <v/>
      </c>
      <c r="H126" s="9" t="str">
        <f t="shared" si="34"/>
        <v/>
      </c>
      <c r="I126" s="9" t="str">
        <f t="shared" si="35"/>
        <v/>
      </c>
      <c r="J126" s="9" t="str">
        <f t="shared" si="36"/>
        <v>x</v>
      </c>
      <c r="K126" s="9" t="str">
        <f t="shared" si="37"/>
        <v/>
      </c>
      <c r="L126" s="9" t="str">
        <f t="shared" si="38"/>
        <v/>
      </c>
      <c r="M126" s="9" t="str">
        <f t="shared" si="39"/>
        <v/>
      </c>
      <c r="N126" s="9" t="str">
        <f t="shared" si="41"/>
        <v/>
      </c>
      <c r="O126" s="10" t="str">
        <f>IF(F126="","",VLOOKUP(F126,Licencies!$A$2:$BB$12091,9,))</f>
        <v>B2</v>
      </c>
      <c r="P126" s="10" t="str">
        <f>IF(F126="","",VLOOKUP(F126,Licencies!$A$2:$BB$12091,11,))</f>
        <v>M</v>
      </c>
      <c r="Q126" s="11" t="str">
        <f>IF(F126="","",VLOOKUP(F126,Licencies!$A$2:$BB$12091,5,))</f>
        <v>T</v>
      </c>
      <c r="R126" s="12">
        <f>IF(F126="","",VLOOKUP(F126,Licencies!$A$2:$BB$12091,8,))</f>
        <v>41850</v>
      </c>
      <c r="S126" s="12">
        <f>IF(F126="","",VLOOKUP(F126,Licencies!$A$2:$BB$12091,18,))</f>
        <v>45558</v>
      </c>
      <c r="T126" s="5">
        <f t="shared" si="40"/>
        <v>2014</v>
      </c>
      <c r="U126" s="12" t="str">
        <f>IF(F126="","",VLOOKUP(F126,Licencies!$A$2:$BB$12091,20,))</f>
        <v>Attestation autoquestionnaire pour mineur</v>
      </c>
    </row>
    <row r="127" spans="1:21" x14ac:dyDescent="0.2">
      <c r="A127" s="5">
        <v>125</v>
      </c>
      <c r="B127" s="19" t="str">
        <f>IF(F127="","",VLOOKUP(F127,Licencies!$A$2:$BB$12091,4,))</f>
        <v>MALET-PATEY Jules</v>
      </c>
      <c r="C127" s="11">
        <f>IF(F127="","",VLOOKUP(F127,Licencies!$A$2:$BB$12091,24,))</f>
        <v>5</v>
      </c>
      <c r="D127" s="11">
        <f>IF(F127="","",VLOOKUP(F127,Licencies!$A$2:$BB$12091,21,))</f>
        <v>500</v>
      </c>
      <c r="E127" s="19" t="str">
        <f>IF(F127="","",VLOOKUP(F127,Licencies!$A$2:$BB$12091,15,))</f>
        <v>SAVIGNE L EVEQUE TT</v>
      </c>
      <c r="F127" s="1">
        <v>7229205</v>
      </c>
      <c r="G127" s="9" t="str">
        <f t="shared" si="33"/>
        <v/>
      </c>
      <c r="H127" s="9" t="str">
        <f t="shared" si="34"/>
        <v/>
      </c>
      <c r="I127" s="9" t="str">
        <f t="shared" si="35"/>
        <v/>
      </c>
      <c r="J127" s="9" t="str">
        <f t="shared" si="36"/>
        <v>x</v>
      </c>
      <c r="K127" s="9" t="str">
        <f t="shared" si="37"/>
        <v/>
      </c>
      <c r="L127" s="9" t="str">
        <f t="shared" si="38"/>
        <v/>
      </c>
      <c r="M127" s="9" t="str">
        <f t="shared" si="39"/>
        <v/>
      </c>
      <c r="N127" s="9" t="str">
        <f t="shared" si="41"/>
        <v/>
      </c>
      <c r="O127" s="10" t="str">
        <f>IF(F127="","",VLOOKUP(F127,Licencies!$A$2:$BB$12091,9,))</f>
        <v>B2</v>
      </c>
      <c r="P127" s="10" t="str">
        <f>IF(F127="","",VLOOKUP(F127,Licencies!$A$2:$BB$12091,11,))</f>
        <v>M</v>
      </c>
      <c r="Q127" s="11" t="str">
        <f>IF(F127="","",VLOOKUP(F127,Licencies!$A$2:$BB$12091,5,))</f>
        <v>T</v>
      </c>
      <c r="R127" s="12">
        <f>IF(F127="","",VLOOKUP(F127,Licencies!$A$2:$BB$12091,8,))</f>
        <v>41930</v>
      </c>
      <c r="S127" s="12">
        <f>IF(F127="","",VLOOKUP(F127,Licencies!$A$2:$BB$12091,18,))</f>
        <v>45572</v>
      </c>
      <c r="T127" s="5">
        <f t="shared" si="40"/>
        <v>2014</v>
      </c>
      <c r="U127" s="12" t="str">
        <f>IF(F127="","",VLOOKUP(F127,Licencies!$A$2:$BB$12091,20,))</f>
        <v>Attestation autoquestionnaire pour mineur</v>
      </c>
    </row>
    <row r="128" spans="1:21" x14ac:dyDescent="0.2">
      <c r="A128" s="5">
        <v>126</v>
      </c>
      <c r="B128" s="19" t="str">
        <f>IF(F128="","",VLOOKUP(F128,Licencies!$A$2:$BB$12091,4,))</f>
        <v>MARECHAL Louis</v>
      </c>
      <c r="C128" s="11">
        <f>IF(F128="","",VLOOKUP(F128,Licencies!$A$2:$BB$12091,24,))</f>
        <v>5</v>
      </c>
      <c r="D128" s="11">
        <f>IF(F128="","",VLOOKUP(F128,Licencies!$A$2:$BB$12091,21,))</f>
        <v>500</v>
      </c>
      <c r="E128" s="19" t="str">
        <f>IF(F128="","",VLOOKUP(F128,Licencies!$A$2:$BB$12091,15,))</f>
        <v>SAVIGNE L EVEQUE TT</v>
      </c>
      <c r="F128" s="1">
        <v>7229015</v>
      </c>
      <c r="G128" s="9" t="str">
        <f t="shared" si="33"/>
        <v/>
      </c>
      <c r="H128" s="9" t="str">
        <f t="shared" si="34"/>
        <v/>
      </c>
      <c r="I128" s="9" t="str">
        <f t="shared" si="35"/>
        <v/>
      </c>
      <c r="J128" s="9" t="str">
        <f t="shared" si="36"/>
        <v/>
      </c>
      <c r="K128" s="9" t="str">
        <f t="shared" si="37"/>
        <v/>
      </c>
      <c r="L128" s="9" t="str">
        <f t="shared" si="38"/>
        <v>x</v>
      </c>
      <c r="M128" s="9" t="str">
        <f t="shared" si="39"/>
        <v/>
      </c>
      <c r="N128" s="9" t="str">
        <f t="shared" si="41"/>
        <v/>
      </c>
      <c r="O128" s="10" t="str">
        <f>IF(F128="","",VLOOKUP(F128,Licencies!$A$2:$BB$12091,9,))</f>
        <v>P</v>
      </c>
      <c r="P128" s="10" t="str">
        <f>IF(F128="","",VLOOKUP(F128,Licencies!$A$2:$BB$12091,11,))</f>
        <v>M</v>
      </c>
      <c r="Q128" s="11" t="str">
        <f>IF(F128="","",VLOOKUP(F128,Licencies!$A$2:$BB$12091,5,))</f>
        <v>T</v>
      </c>
      <c r="R128" s="12">
        <f>IF(F128="","",VLOOKUP(F128,Licencies!$A$2:$BB$12091,8,))</f>
        <v>42649</v>
      </c>
      <c r="S128" s="12">
        <f>IF(F128="","",VLOOKUP(F128,Licencies!$A$2:$BB$12091,18,))</f>
        <v>45560</v>
      </c>
      <c r="T128" s="5">
        <f t="shared" si="40"/>
        <v>2016</v>
      </c>
      <c r="U128" s="12" t="str">
        <f>IF(F128="","",VLOOKUP(F128,Licencies!$A$2:$BB$12091,20,))</f>
        <v>Attestation autoquestionnaire pour mineur</v>
      </c>
    </row>
    <row r="129" spans="1:21" x14ac:dyDescent="0.2">
      <c r="A129" s="5">
        <v>127</v>
      </c>
      <c r="B129" s="19" t="str">
        <f>IF(F129="","",VLOOKUP(F129,Licencies!$A$2:$BB$12091,4,))</f>
        <v>MARECHAL Paul</v>
      </c>
      <c r="C129" s="11">
        <f>IF(F129="","",VLOOKUP(F129,Licencies!$A$2:$BB$12091,24,))</f>
        <v>5</v>
      </c>
      <c r="D129" s="11">
        <f>IF(F129="","",VLOOKUP(F129,Licencies!$A$2:$BB$12091,21,))</f>
        <v>500</v>
      </c>
      <c r="E129" s="19" t="str">
        <f>IF(F129="","",VLOOKUP(F129,Licencies!$A$2:$BB$12091,15,))</f>
        <v>SAVIGNE L EVEQUE TT</v>
      </c>
      <c r="F129" s="1">
        <v>7229014</v>
      </c>
      <c r="G129" s="9" t="str">
        <f t="shared" si="33"/>
        <v/>
      </c>
      <c r="H129" s="9" t="str">
        <f t="shared" si="34"/>
        <v/>
      </c>
      <c r="I129" s="9" t="str">
        <f t="shared" si="35"/>
        <v/>
      </c>
      <c r="J129" s="9" t="str">
        <f t="shared" si="36"/>
        <v/>
      </c>
      <c r="K129" s="9" t="str">
        <f t="shared" si="37"/>
        <v/>
      </c>
      <c r="L129" s="9" t="str">
        <f t="shared" si="38"/>
        <v>x</v>
      </c>
      <c r="M129" s="9" t="str">
        <f t="shared" si="39"/>
        <v/>
      </c>
      <c r="N129" s="9" t="str">
        <f t="shared" si="41"/>
        <v/>
      </c>
      <c r="O129" s="10" t="str">
        <f>IF(F129="","",VLOOKUP(F129,Licencies!$A$2:$BB$12091,9,))</f>
        <v>P</v>
      </c>
      <c r="P129" s="10" t="str">
        <f>IF(F129="","",VLOOKUP(F129,Licencies!$A$2:$BB$12091,11,))</f>
        <v>M</v>
      </c>
      <c r="Q129" s="11" t="str">
        <f>IF(F129="","",VLOOKUP(F129,Licencies!$A$2:$BB$12091,5,))</f>
        <v>T</v>
      </c>
      <c r="R129" s="12">
        <f>IF(F129="","",VLOOKUP(F129,Licencies!$A$2:$BB$12091,8,))</f>
        <v>42649</v>
      </c>
      <c r="S129" s="12">
        <f>IF(F129="","",VLOOKUP(F129,Licencies!$A$2:$BB$12091,18,))</f>
        <v>45560</v>
      </c>
      <c r="T129" s="5">
        <f t="shared" si="40"/>
        <v>2016</v>
      </c>
      <c r="U129" s="12" t="str">
        <f>IF(F129="","",VLOOKUP(F129,Licencies!$A$2:$BB$12091,20,))</f>
        <v>Attestation autoquestionnaire pour mineur</v>
      </c>
    </row>
    <row r="130" spans="1:21" x14ac:dyDescent="0.2">
      <c r="A130" s="5">
        <v>128</v>
      </c>
      <c r="B130" s="19" t="str">
        <f>IF(F130="","",VLOOKUP(F130,Licencies!$A$2:$BB$12091,4,))</f>
        <v>THEOPHANE HAMARD Martin</v>
      </c>
      <c r="C130" s="11">
        <f>IF(F130="","",VLOOKUP(F130,Licencies!$A$2:$BB$12091,24,))</f>
        <v>5</v>
      </c>
      <c r="D130" s="11">
        <f>IF(F130="","",VLOOKUP(F130,Licencies!$A$2:$BB$12091,21,))</f>
        <v>500</v>
      </c>
      <c r="E130" s="19" t="str">
        <f>IF(F130="","",VLOOKUP(F130,Licencies!$A$2:$BB$12091,15,))</f>
        <v>SAVIGNE L EVEQUE TT</v>
      </c>
      <c r="F130" s="1">
        <v>7227781</v>
      </c>
      <c r="G130" s="9" t="str">
        <f t="shared" si="33"/>
        <v/>
      </c>
      <c r="H130" s="9" t="str">
        <f t="shared" si="34"/>
        <v/>
      </c>
      <c r="I130" s="9" t="str">
        <f t="shared" si="35"/>
        <v/>
      </c>
      <c r="J130" s="9" t="str">
        <f t="shared" si="36"/>
        <v>x</v>
      </c>
      <c r="K130" s="9" t="str">
        <f t="shared" si="37"/>
        <v/>
      </c>
      <c r="L130" s="9" t="str">
        <f t="shared" si="38"/>
        <v/>
      </c>
      <c r="M130" s="9" t="str">
        <f t="shared" si="39"/>
        <v/>
      </c>
      <c r="N130" s="9" t="str">
        <f t="shared" si="41"/>
        <v/>
      </c>
      <c r="O130" s="10" t="str">
        <f>IF(F130="","",VLOOKUP(F130,Licencies!$A$2:$BB$12091,9,))</f>
        <v>B2</v>
      </c>
      <c r="P130" s="10" t="str">
        <f>IF(F130="","",VLOOKUP(F130,Licencies!$A$2:$BB$12091,11,))</f>
        <v>M</v>
      </c>
      <c r="Q130" s="11" t="str">
        <f>IF(F130="","",VLOOKUP(F130,Licencies!$A$2:$BB$12091,5,))</f>
        <v>T</v>
      </c>
      <c r="R130" s="12">
        <f>IF(F130="","",VLOOKUP(F130,Licencies!$A$2:$BB$12091,8,))</f>
        <v>41929</v>
      </c>
      <c r="S130" s="12">
        <f>IF(F130="","",VLOOKUP(F130,Licencies!$A$2:$BB$12091,18,))</f>
        <v>45190</v>
      </c>
      <c r="T130" s="5">
        <f t="shared" si="40"/>
        <v>2014</v>
      </c>
      <c r="U130" s="12" t="str">
        <f>IF(F130="","",VLOOKUP(F130,Licencies!$A$2:$BB$12091,20,))</f>
        <v>Attestation autoquestionnaire pour mineur</v>
      </c>
    </row>
    <row r="131" spans="1:21" x14ac:dyDescent="0.2">
      <c r="A131" s="5">
        <v>129</v>
      </c>
      <c r="B131" s="19" t="str">
        <f>IF(F131="","",VLOOKUP(F131,Licencies!$A$2:$BB$12091,4,))</f>
        <v>LOPEZ DIAZ Thomas</v>
      </c>
      <c r="C131" s="11">
        <f>IF(F131="","",VLOOKUP(F131,Licencies!$A$2:$BB$12091,24,))</f>
        <v>5</v>
      </c>
      <c r="D131" s="11">
        <f>IF(F131="","",VLOOKUP(F131,Licencies!$A$2:$BB$12091,21,))</f>
        <v>500</v>
      </c>
      <c r="E131" s="19" t="str">
        <f>IF(F131="","",VLOOKUP(F131,Licencies!$A$2:$BB$12091,15,))</f>
        <v>SPAY CP</v>
      </c>
      <c r="F131" s="1">
        <v>7228826</v>
      </c>
      <c r="G131" s="9" t="str">
        <f t="shared" si="33"/>
        <v>x</v>
      </c>
      <c r="H131" s="9" t="str">
        <f t="shared" si="34"/>
        <v/>
      </c>
      <c r="I131" s="9" t="str">
        <f t="shared" si="35"/>
        <v/>
      </c>
      <c r="J131" s="9" t="str">
        <f t="shared" si="36"/>
        <v/>
      </c>
      <c r="K131" s="9" t="str">
        <f t="shared" si="37"/>
        <v/>
      </c>
      <c r="L131" s="9" t="str">
        <f t="shared" si="38"/>
        <v/>
      </c>
      <c r="M131" s="9" t="str">
        <f t="shared" si="39"/>
        <v/>
      </c>
      <c r="N131" s="9" t="str">
        <f t="shared" si="41"/>
        <v/>
      </c>
      <c r="O131" s="10" t="str">
        <f>IF(F131="","",VLOOKUP(F131,Licencies!$A$2:$BB$12091,9,))</f>
        <v>C1</v>
      </c>
      <c r="P131" s="10" t="str">
        <f>IF(F131="","",VLOOKUP(F131,Licencies!$A$2:$BB$12091,11,))</f>
        <v>M</v>
      </c>
      <c r="Q131" s="11" t="str">
        <f>IF(F131="","",VLOOKUP(F131,Licencies!$A$2:$BB$12091,5,))</f>
        <v>T</v>
      </c>
      <c r="R131" s="12">
        <f>IF(F131="","",VLOOKUP(F131,Licencies!$A$2:$BB$12091,8,))</f>
        <v>40728</v>
      </c>
      <c r="S131" s="12">
        <f>IF(F131="","",VLOOKUP(F131,Licencies!$A$2:$BB$12091,18,))</f>
        <v>45550</v>
      </c>
      <c r="T131" s="5">
        <f t="shared" si="40"/>
        <v>2011</v>
      </c>
      <c r="U131" s="12" t="str">
        <f>IF(F131="","",VLOOKUP(F131,Licencies!$A$2:$BB$12091,20,))</f>
        <v>Attestation autoquestionnaire pour mineur</v>
      </c>
    </row>
    <row r="132" spans="1:21" x14ac:dyDescent="0.2">
      <c r="A132" s="5">
        <v>130</v>
      </c>
      <c r="B132" s="19" t="str">
        <f>IF(F132="","",VLOOKUP(F132,Licencies!$A$2:$BB$12091,4,))</f>
        <v>CHARMEL Ophélie</v>
      </c>
      <c r="C132" s="11">
        <f>IF(F132="","",VLOOKUP(F132,Licencies!$A$2:$BB$12091,24,))</f>
        <v>5</v>
      </c>
      <c r="D132" s="11">
        <f>IF(F132="","",VLOOKUP(F132,Licencies!$A$2:$BB$12091,21,))</f>
        <v>514</v>
      </c>
      <c r="E132" s="19" t="str">
        <f>IF(F132="","",VLOOKUP(F132,Licencies!$A$2:$BB$12091,15,))</f>
        <v>STE JAMME MAINE COEUR SARTHE TT</v>
      </c>
      <c r="F132" s="1">
        <v>7226525</v>
      </c>
      <c r="G132" s="9" t="str">
        <f t="shared" si="33"/>
        <v/>
      </c>
      <c r="H132" s="9" t="str">
        <f t="shared" si="34"/>
        <v/>
      </c>
      <c r="I132" s="9" t="str">
        <f t="shared" si="35"/>
        <v/>
      </c>
      <c r="J132" s="9" t="str">
        <f t="shared" si="36"/>
        <v/>
      </c>
      <c r="K132" s="9" t="s">
        <v>7883</v>
      </c>
      <c r="L132" s="9" t="str">
        <f t="shared" si="38"/>
        <v/>
      </c>
      <c r="M132" s="9" t="str">
        <f t="shared" si="39"/>
        <v/>
      </c>
      <c r="N132" s="9"/>
      <c r="O132" s="10" t="str">
        <f>IF(F132="","",VLOOKUP(F132,Licencies!$A$2:$BB$12091,9,))</f>
        <v>B1</v>
      </c>
      <c r="P132" s="10" t="str">
        <f>IF(F132="","",VLOOKUP(F132,Licencies!$A$2:$BB$12091,11,))</f>
        <v>F</v>
      </c>
      <c r="Q132" s="11" t="str">
        <f>IF(F132="","",VLOOKUP(F132,Licencies!$A$2:$BB$12091,5,))</f>
        <v>T</v>
      </c>
      <c r="R132" s="12">
        <f>IF(F132="","",VLOOKUP(F132,Licencies!$A$2:$BB$12091,8,))</f>
        <v>42309</v>
      </c>
      <c r="S132" s="12">
        <f>IF(F132="","",VLOOKUP(F132,Licencies!$A$2:$BB$12091,18,))</f>
        <v>44819</v>
      </c>
      <c r="T132" s="5">
        <f t="shared" si="40"/>
        <v>2015</v>
      </c>
      <c r="U132" s="12" t="str">
        <f>IF(F132="","",VLOOKUP(F132,Licencies!$A$2:$BB$12091,20,))</f>
        <v>Attestation autoquestionnaire pour mineur</v>
      </c>
    </row>
    <row r="133" spans="1:21" x14ac:dyDescent="0.2">
      <c r="A133" s="5">
        <v>131</v>
      </c>
      <c r="B133" s="19" t="str">
        <f>IF(F133="","",VLOOKUP(F133,Licencies!$A$2:$BB$12091,4,))</f>
        <v>CHATEAU Yann</v>
      </c>
      <c r="C133" s="11">
        <f>IF(F133="","",VLOOKUP(F133,Licencies!$A$2:$BB$12091,24,))</f>
        <v>5</v>
      </c>
      <c r="D133" s="11">
        <f>IF(F133="","",VLOOKUP(F133,Licencies!$A$2:$BB$12091,21,))</f>
        <v>500</v>
      </c>
      <c r="E133" s="19" t="str">
        <f>IF(F133="","",VLOOKUP(F133,Licencies!$A$2:$BB$12091,15,))</f>
        <v>STE JAMME MAINE COEUR SARTHE TT</v>
      </c>
      <c r="F133" s="1">
        <v>7226785</v>
      </c>
      <c r="G133" s="9" t="str">
        <f t="shared" si="33"/>
        <v/>
      </c>
      <c r="H133" s="9" t="str">
        <f t="shared" si="34"/>
        <v/>
      </c>
      <c r="I133" s="9" t="str">
        <f t="shared" si="35"/>
        <v/>
      </c>
      <c r="J133" s="9" t="str">
        <f t="shared" si="36"/>
        <v>x</v>
      </c>
      <c r="K133" s="9" t="str">
        <f t="shared" ref="K133:K165" si="42">IF($P133="f","",IF($O133="","",IF($P133="m",IF($T133=2015,"x",""))))</f>
        <v/>
      </c>
      <c r="L133" s="9" t="str">
        <f t="shared" si="38"/>
        <v/>
      </c>
      <c r="M133" s="9" t="str">
        <f t="shared" si="39"/>
        <v/>
      </c>
      <c r="N133" s="9" t="str">
        <f t="shared" ref="N133:N144" si="43">IF($P133="m","",IF($O133="","",IF($P133="f",IF($T133&gt;=2013,"x",""))))</f>
        <v/>
      </c>
      <c r="O133" s="10" t="str">
        <f>IF(F133="","",VLOOKUP(F133,Licencies!$A$2:$BB$12091,9,))</f>
        <v>B2</v>
      </c>
      <c r="P133" s="10" t="str">
        <f>IF(F133="","",VLOOKUP(F133,Licencies!$A$2:$BB$12091,11,))</f>
        <v>M</v>
      </c>
      <c r="Q133" s="11" t="str">
        <f>IF(F133="","",VLOOKUP(F133,Licencies!$A$2:$BB$12091,5,))</f>
        <v>P</v>
      </c>
      <c r="R133" s="12">
        <f>IF(F133="","",VLOOKUP(F133,Licencies!$A$2:$BB$12091,8,))</f>
        <v>41984</v>
      </c>
      <c r="S133" s="12">
        <f>IF(F133="","",VLOOKUP(F133,Licencies!$A$2:$BB$12091,18,))</f>
        <v>44835</v>
      </c>
      <c r="T133" s="5">
        <f t="shared" si="40"/>
        <v>2014</v>
      </c>
      <c r="U133" s="12" t="str">
        <f>IF(F133="","",VLOOKUP(F133,Licencies!$A$2:$BB$12091,20,))</f>
        <v>Attestation autoquestionnaire pour mineur</v>
      </c>
    </row>
    <row r="134" spans="1:21" x14ac:dyDescent="0.2">
      <c r="A134" s="5">
        <v>132</v>
      </c>
      <c r="B134" s="19" t="str">
        <f>IF(F134="","",VLOOKUP(F134,Licencies!$A$2:$BB$12091,4,))</f>
        <v>COTEREAU Joshua</v>
      </c>
      <c r="C134" s="11">
        <f>IF(F134="","",VLOOKUP(F134,Licencies!$A$2:$BB$12091,24,))</f>
        <v>5</v>
      </c>
      <c r="D134" s="11">
        <f>IF(F134="","",VLOOKUP(F134,Licencies!$A$2:$BB$12091,21,))</f>
        <v>500</v>
      </c>
      <c r="E134" s="19" t="str">
        <f>IF(F134="","",VLOOKUP(F134,Licencies!$A$2:$BB$12091,15,))</f>
        <v>STE JAMME MAINE COEUR SARTHE TT</v>
      </c>
      <c r="F134" s="1">
        <v>7228932</v>
      </c>
      <c r="G134" s="9" t="str">
        <f t="shared" si="33"/>
        <v/>
      </c>
      <c r="H134" s="9" t="str">
        <f t="shared" si="34"/>
        <v/>
      </c>
      <c r="I134" s="9" t="str">
        <f t="shared" si="35"/>
        <v/>
      </c>
      <c r="J134" s="9" t="str">
        <f t="shared" si="36"/>
        <v/>
      </c>
      <c r="K134" s="9" t="str">
        <f t="shared" si="42"/>
        <v>x</v>
      </c>
      <c r="L134" s="9" t="str">
        <f t="shared" si="38"/>
        <v/>
      </c>
      <c r="M134" s="9" t="str">
        <f t="shared" si="39"/>
        <v/>
      </c>
      <c r="N134" s="9" t="str">
        <f t="shared" si="43"/>
        <v/>
      </c>
      <c r="O134" s="10" t="str">
        <f>IF(F134="","",VLOOKUP(F134,Licencies!$A$2:$BB$12091,9,))</f>
        <v>B1</v>
      </c>
      <c r="P134" s="10" t="str">
        <f>IF(F134="","",VLOOKUP(F134,Licencies!$A$2:$BB$12091,11,))</f>
        <v>M</v>
      </c>
      <c r="Q134" s="11" t="str">
        <f>IF(F134="","",VLOOKUP(F134,Licencies!$A$2:$BB$12091,5,))</f>
        <v>P</v>
      </c>
      <c r="R134" s="12">
        <f>IF(F134="","",VLOOKUP(F134,Licencies!$A$2:$BB$12091,8,))</f>
        <v>42216</v>
      </c>
      <c r="S134" s="12">
        <f>IF(F134="","",VLOOKUP(F134,Licencies!$A$2:$BB$12091,18,))</f>
        <v>45555</v>
      </c>
      <c r="T134" s="5">
        <f t="shared" si="40"/>
        <v>2015</v>
      </c>
      <c r="U134" s="12" t="str">
        <f>IF(F134="","",VLOOKUP(F134,Licencies!$A$2:$BB$12091,20,))</f>
        <v>Attestation autoquestionnaire pour mineur</v>
      </c>
    </row>
    <row r="135" spans="1:21" x14ac:dyDescent="0.2">
      <c r="A135" s="5">
        <v>133</v>
      </c>
      <c r="B135" s="19" t="str">
        <f>IF(F135="","",VLOOKUP(F135,Licencies!$A$2:$BB$12091,4,))</f>
        <v>DUBAELE Matéo</v>
      </c>
      <c r="C135" s="11">
        <f>IF(F135="","",VLOOKUP(F135,Licencies!$A$2:$BB$12091,24,))</f>
        <v>5</v>
      </c>
      <c r="D135" s="11">
        <f>IF(F135="","",VLOOKUP(F135,Licencies!$A$2:$BB$12091,21,))</f>
        <v>500</v>
      </c>
      <c r="E135" s="19" t="str">
        <f>IF(F135="","",VLOOKUP(F135,Licencies!$A$2:$BB$12091,15,))</f>
        <v>STE JAMME MAINE COEUR SARTHE TT</v>
      </c>
      <c r="F135" s="1">
        <v>7228575</v>
      </c>
      <c r="G135" s="9" t="str">
        <f t="shared" si="33"/>
        <v/>
      </c>
      <c r="H135" s="9" t="str">
        <f t="shared" si="34"/>
        <v/>
      </c>
      <c r="I135" s="9" t="str">
        <f t="shared" si="35"/>
        <v/>
      </c>
      <c r="J135" s="9" t="str">
        <f t="shared" si="36"/>
        <v>x</v>
      </c>
      <c r="K135" s="9" t="str">
        <f t="shared" si="42"/>
        <v/>
      </c>
      <c r="L135" s="9" t="str">
        <f t="shared" si="38"/>
        <v/>
      </c>
      <c r="M135" s="9" t="str">
        <f t="shared" si="39"/>
        <v/>
      </c>
      <c r="N135" s="9" t="str">
        <f t="shared" si="43"/>
        <v/>
      </c>
      <c r="O135" s="10" t="str">
        <f>IF(F135="","",VLOOKUP(F135,Licencies!$A$2:$BB$12091,9,))</f>
        <v>B2</v>
      </c>
      <c r="P135" s="10" t="str">
        <f>IF(F135="","",VLOOKUP(F135,Licencies!$A$2:$BB$12091,11,))</f>
        <v>M</v>
      </c>
      <c r="Q135" s="11" t="str">
        <f>IF(F135="","",VLOOKUP(F135,Licencies!$A$2:$BB$12091,5,))</f>
        <v>P</v>
      </c>
      <c r="R135" s="12">
        <f>IF(F135="","",VLOOKUP(F135,Licencies!$A$2:$BB$12091,8,))</f>
        <v>42001</v>
      </c>
      <c r="S135" s="12">
        <f>IF(F135="","",VLOOKUP(F135,Licencies!$A$2:$BB$12091,18,))</f>
        <v>45539</v>
      </c>
      <c r="T135" s="5">
        <f t="shared" si="40"/>
        <v>2014</v>
      </c>
      <c r="U135" s="12" t="str">
        <f>IF(F135="","",VLOOKUP(F135,Licencies!$A$2:$BB$12091,20,))</f>
        <v>Attestation autoquestionnaire pour mineur</v>
      </c>
    </row>
    <row r="136" spans="1:21" x14ac:dyDescent="0.2">
      <c r="A136" s="5">
        <v>134</v>
      </c>
      <c r="B136" s="19" t="str">
        <f>IF(F136="","",VLOOKUP(F136,Licencies!$A$2:$BB$12091,4,))</f>
        <v>DUVAL Jules</v>
      </c>
      <c r="C136" s="11">
        <f>IF(F136="","",VLOOKUP(F136,Licencies!$A$2:$BB$12091,24,))</f>
        <v>5</v>
      </c>
      <c r="D136" s="11">
        <f>IF(F136="","",VLOOKUP(F136,Licencies!$A$2:$BB$12091,21,))</f>
        <v>500</v>
      </c>
      <c r="E136" s="19" t="str">
        <f>IF(F136="","",VLOOKUP(F136,Licencies!$A$2:$BB$12091,15,))</f>
        <v>STE JAMME MAINE COEUR SARTHE TT</v>
      </c>
      <c r="F136" s="1">
        <v>7228534</v>
      </c>
      <c r="G136" s="9" t="str">
        <f t="shared" si="33"/>
        <v/>
      </c>
      <c r="H136" s="9" t="str">
        <f t="shared" si="34"/>
        <v/>
      </c>
      <c r="I136" s="9" t="str">
        <f t="shared" si="35"/>
        <v/>
      </c>
      <c r="J136" s="9" t="str">
        <f t="shared" si="36"/>
        <v>x</v>
      </c>
      <c r="K136" s="9" t="str">
        <f t="shared" si="42"/>
        <v/>
      </c>
      <c r="L136" s="9" t="str">
        <f t="shared" si="38"/>
        <v/>
      </c>
      <c r="M136" s="9" t="str">
        <f t="shared" si="39"/>
        <v/>
      </c>
      <c r="N136" s="9" t="str">
        <f t="shared" si="43"/>
        <v/>
      </c>
      <c r="O136" s="10" t="str">
        <f>IF(F136="","",VLOOKUP(F136,Licencies!$A$2:$BB$12091,9,))</f>
        <v>B2</v>
      </c>
      <c r="P136" s="10" t="str">
        <f>IF(F136="","",VLOOKUP(F136,Licencies!$A$2:$BB$12091,11,))</f>
        <v>M</v>
      </c>
      <c r="Q136" s="11" t="str">
        <f>IF(F136="","",VLOOKUP(F136,Licencies!$A$2:$BB$12091,5,))</f>
        <v>P</v>
      </c>
      <c r="R136" s="12">
        <f>IF(F136="","",VLOOKUP(F136,Licencies!$A$2:$BB$12091,8,))</f>
        <v>41731</v>
      </c>
      <c r="S136" s="12">
        <f>IF(F136="","",VLOOKUP(F136,Licencies!$A$2:$BB$12091,18,))</f>
        <v>45525</v>
      </c>
      <c r="T136" s="5">
        <f t="shared" si="40"/>
        <v>2014</v>
      </c>
      <c r="U136" s="12" t="str">
        <f>IF(F136="","",VLOOKUP(F136,Licencies!$A$2:$BB$12091,20,))</f>
        <v>Attestation autoquestionnaire pour mineur</v>
      </c>
    </row>
    <row r="137" spans="1:21" x14ac:dyDescent="0.2">
      <c r="A137" s="5">
        <v>135</v>
      </c>
      <c r="B137" s="19" t="str">
        <f>IF(F137="","",VLOOKUP(F137,Licencies!$A$2:$BB$12091,4,))</f>
        <v>EVRARD Nolan</v>
      </c>
      <c r="C137" s="11">
        <f>IF(F137="","",VLOOKUP(F137,Licencies!$A$2:$BB$12091,24,))</f>
        <v>5</v>
      </c>
      <c r="D137" s="11">
        <f>IF(F137="","",VLOOKUP(F137,Licencies!$A$2:$BB$12091,21,))</f>
        <v>500</v>
      </c>
      <c r="E137" s="19" t="str">
        <f>IF(F137="","",VLOOKUP(F137,Licencies!$A$2:$BB$12091,15,))</f>
        <v>STE JAMME MAINE COEUR SARTHE TT</v>
      </c>
      <c r="F137" s="1">
        <v>7228579</v>
      </c>
      <c r="G137" s="9" t="str">
        <f t="shared" si="33"/>
        <v>x</v>
      </c>
      <c r="H137" s="9" t="str">
        <f t="shared" si="34"/>
        <v/>
      </c>
      <c r="I137" s="9" t="str">
        <f t="shared" si="35"/>
        <v/>
      </c>
      <c r="J137" s="9" t="str">
        <f t="shared" si="36"/>
        <v/>
      </c>
      <c r="K137" s="9" t="str">
        <f t="shared" si="42"/>
        <v/>
      </c>
      <c r="L137" s="9" t="str">
        <f t="shared" si="38"/>
        <v/>
      </c>
      <c r="M137" s="9" t="str">
        <f t="shared" si="39"/>
        <v/>
      </c>
      <c r="N137" s="9" t="str">
        <f t="shared" si="43"/>
        <v/>
      </c>
      <c r="O137" s="10" t="str">
        <f>IF(F137="","",VLOOKUP(F137,Licencies!$A$2:$BB$12091,9,))</f>
        <v>C1</v>
      </c>
      <c r="P137" s="10" t="str">
        <f>IF(F137="","",VLOOKUP(F137,Licencies!$A$2:$BB$12091,11,))</f>
        <v>M</v>
      </c>
      <c r="Q137" s="11" t="str">
        <f>IF(F137="","",VLOOKUP(F137,Licencies!$A$2:$BB$12091,5,))</f>
        <v>P</v>
      </c>
      <c r="R137" s="12">
        <f>IF(F137="","",VLOOKUP(F137,Licencies!$A$2:$BB$12091,8,))</f>
        <v>40827</v>
      </c>
      <c r="S137" s="12">
        <f>IF(F137="","",VLOOKUP(F137,Licencies!$A$2:$BB$12091,18,))</f>
        <v>45539</v>
      </c>
      <c r="T137" s="5">
        <f t="shared" si="40"/>
        <v>2011</v>
      </c>
      <c r="U137" s="12" t="str">
        <f>IF(F137="","",VLOOKUP(F137,Licencies!$A$2:$BB$12091,20,))</f>
        <v>Attestation autoquestionnaire pour mineur</v>
      </c>
    </row>
    <row r="138" spans="1:21" x14ac:dyDescent="0.2">
      <c r="A138" s="5">
        <v>136</v>
      </c>
      <c r="B138" s="19" t="str">
        <f>IF(F138="","",VLOOKUP(F138,Licencies!$A$2:$BB$12091,4,))</f>
        <v>FEAUX Timéo</v>
      </c>
      <c r="C138" s="11">
        <f>IF(F138="","",VLOOKUP(F138,Licencies!$A$2:$BB$12091,24,))</f>
        <v>5</v>
      </c>
      <c r="D138" s="11">
        <f>IF(F138="","",VLOOKUP(F138,Licencies!$A$2:$BB$12091,21,))</f>
        <v>500</v>
      </c>
      <c r="E138" s="19" t="str">
        <f>IF(F138="","",VLOOKUP(F138,Licencies!$A$2:$BB$12091,15,))</f>
        <v>STE JAMME MAINE COEUR SARTHE TT</v>
      </c>
      <c r="F138" s="1">
        <v>7228720</v>
      </c>
      <c r="G138" s="9" t="str">
        <f t="shared" si="33"/>
        <v/>
      </c>
      <c r="H138" s="9" t="str">
        <f t="shared" si="34"/>
        <v/>
      </c>
      <c r="I138" s="9" t="str">
        <f t="shared" si="35"/>
        <v/>
      </c>
      <c r="J138" s="9" t="str">
        <f t="shared" si="36"/>
        <v>x</v>
      </c>
      <c r="K138" s="9" t="str">
        <f t="shared" si="42"/>
        <v/>
      </c>
      <c r="L138" s="9" t="str">
        <f t="shared" si="38"/>
        <v/>
      </c>
      <c r="M138" s="9" t="str">
        <f t="shared" si="39"/>
        <v/>
      </c>
      <c r="N138" s="9" t="str">
        <f t="shared" si="43"/>
        <v/>
      </c>
      <c r="O138" s="10" t="str">
        <f>IF(F138="","",VLOOKUP(F138,Licencies!$A$2:$BB$12091,9,))</f>
        <v>B2</v>
      </c>
      <c r="P138" s="10" t="str">
        <f>IF(F138="","",VLOOKUP(F138,Licencies!$A$2:$BB$12091,11,))</f>
        <v>M</v>
      </c>
      <c r="Q138" s="11" t="str">
        <f>IF(F138="","",VLOOKUP(F138,Licencies!$A$2:$BB$12091,5,))</f>
        <v>P</v>
      </c>
      <c r="R138" s="12">
        <f>IF(F138="","",VLOOKUP(F138,Licencies!$A$2:$BB$12091,8,))</f>
        <v>41974</v>
      </c>
      <c r="S138" s="12">
        <f>IF(F138="","",VLOOKUP(F138,Licencies!$A$2:$BB$12091,18,))</f>
        <v>45545</v>
      </c>
      <c r="T138" s="5">
        <f t="shared" si="40"/>
        <v>2014</v>
      </c>
      <c r="U138" s="12" t="str">
        <f>IF(F138="","",VLOOKUP(F138,Licencies!$A$2:$BB$12091,20,))</f>
        <v>Standard</v>
      </c>
    </row>
    <row r="139" spans="1:21" x14ac:dyDescent="0.2">
      <c r="A139" s="5">
        <v>137</v>
      </c>
      <c r="B139" s="19" t="str">
        <f>IF(F139="","",VLOOKUP(F139,Licencies!$A$2:$BB$12091,4,))</f>
        <v>FOLLIGNE Ewen</v>
      </c>
      <c r="C139" s="11">
        <f>IF(F139="","",VLOOKUP(F139,Licencies!$A$2:$BB$12091,24,))</f>
        <v>5</v>
      </c>
      <c r="D139" s="11">
        <f>IF(F139="","",VLOOKUP(F139,Licencies!$A$2:$BB$12091,21,))</f>
        <v>500</v>
      </c>
      <c r="E139" s="19" t="str">
        <f>IF(F139="","",VLOOKUP(F139,Licencies!$A$2:$BB$12091,15,))</f>
        <v>STE JAMME MAINE COEUR SARTHE TT</v>
      </c>
      <c r="F139" s="1">
        <v>7225344</v>
      </c>
      <c r="G139" s="9" t="str">
        <f t="shared" si="33"/>
        <v/>
      </c>
      <c r="H139" s="9" t="str">
        <f t="shared" si="34"/>
        <v/>
      </c>
      <c r="I139" s="9" t="str">
        <f t="shared" si="35"/>
        <v/>
      </c>
      <c r="J139" s="9" t="str">
        <f t="shared" si="36"/>
        <v/>
      </c>
      <c r="K139" s="9" t="str">
        <f t="shared" si="42"/>
        <v/>
      </c>
      <c r="L139" s="9" t="str">
        <f t="shared" si="38"/>
        <v/>
      </c>
      <c r="M139" s="9" t="str">
        <f t="shared" si="39"/>
        <v>x</v>
      </c>
      <c r="N139" s="9" t="str">
        <f t="shared" si="43"/>
        <v/>
      </c>
      <c r="O139" s="10" t="str">
        <f>IF(F139="","",VLOOKUP(F139,Licencies!$A$2:$BB$12091,9,))</f>
        <v>P</v>
      </c>
      <c r="P139" s="10" t="str">
        <f>IF(F139="","",VLOOKUP(F139,Licencies!$A$2:$BB$12091,11,))</f>
        <v>M</v>
      </c>
      <c r="Q139" s="11" t="str">
        <f>IF(F139="","",VLOOKUP(F139,Licencies!$A$2:$BB$12091,5,))</f>
        <v>P</v>
      </c>
      <c r="R139" s="12">
        <f>IF(F139="","",VLOOKUP(F139,Licencies!$A$2:$BB$12091,8,))</f>
        <v>42881</v>
      </c>
      <c r="S139" s="12">
        <f>IF(F139="","",VLOOKUP(F139,Licencies!$A$2:$BB$12091,18,))</f>
        <v>44464</v>
      </c>
      <c r="T139" s="5">
        <f t="shared" si="40"/>
        <v>2017</v>
      </c>
      <c r="U139" s="12" t="str">
        <f>IF(F139="","",VLOOKUP(F139,Licencies!$A$2:$BB$12091,20,))</f>
        <v>Attestation autoquestionnaire pour mineur</v>
      </c>
    </row>
    <row r="140" spans="1:21" x14ac:dyDescent="0.2">
      <c r="A140" s="5">
        <v>138</v>
      </c>
      <c r="B140" s="19" t="str">
        <f>IF(F140="","",VLOOKUP(F140,Licencies!$A$2:$BB$12091,4,))</f>
        <v>FONTAINE Mathéo</v>
      </c>
      <c r="C140" s="11">
        <f>IF(F140="","",VLOOKUP(F140,Licencies!$A$2:$BB$12091,24,))</f>
        <v>5</v>
      </c>
      <c r="D140" s="11">
        <f>IF(F140="","",VLOOKUP(F140,Licencies!$A$2:$BB$12091,21,))</f>
        <v>500</v>
      </c>
      <c r="E140" s="19" t="str">
        <f>IF(F140="","",VLOOKUP(F140,Licencies!$A$2:$BB$12091,15,))</f>
        <v>STE JAMME MAINE COEUR SARTHE TT</v>
      </c>
      <c r="F140" s="1">
        <v>7227632</v>
      </c>
      <c r="G140" s="9" t="str">
        <f t="shared" si="33"/>
        <v/>
      </c>
      <c r="H140" s="9" t="str">
        <f t="shared" si="34"/>
        <v/>
      </c>
      <c r="I140" s="9" t="str">
        <f t="shared" si="35"/>
        <v/>
      </c>
      <c r="J140" s="9" t="str">
        <f t="shared" si="36"/>
        <v>x</v>
      </c>
      <c r="K140" s="9" t="str">
        <f t="shared" si="42"/>
        <v/>
      </c>
      <c r="L140" s="9" t="str">
        <f t="shared" si="38"/>
        <v/>
      </c>
      <c r="M140" s="9" t="str">
        <f t="shared" si="39"/>
        <v/>
      </c>
      <c r="N140" s="9" t="str">
        <f t="shared" si="43"/>
        <v/>
      </c>
      <c r="O140" s="10" t="str">
        <f>IF(F140="","",VLOOKUP(F140,Licencies!$A$2:$BB$12091,9,))</f>
        <v>B2</v>
      </c>
      <c r="P140" s="10" t="str">
        <f>IF(F140="","",VLOOKUP(F140,Licencies!$A$2:$BB$12091,11,))</f>
        <v>M</v>
      </c>
      <c r="Q140" s="11" t="str">
        <f>IF(F140="","",VLOOKUP(F140,Licencies!$A$2:$BB$12091,5,))</f>
        <v>P</v>
      </c>
      <c r="R140" s="12">
        <f>IF(F140="","",VLOOKUP(F140,Licencies!$A$2:$BB$12091,8,))</f>
        <v>41943</v>
      </c>
      <c r="S140" s="12">
        <f>IF(F140="","",VLOOKUP(F140,Licencies!$A$2:$BB$12091,18,))</f>
        <v>45180</v>
      </c>
      <c r="T140" s="5">
        <f t="shared" si="40"/>
        <v>2014</v>
      </c>
      <c r="U140" s="12" t="str">
        <f>IF(F140="","",VLOOKUP(F140,Licencies!$A$2:$BB$12091,20,))</f>
        <v>Attestation autoquestionnaire pour mineur</v>
      </c>
    </row>
    <row r="141" spans="1:21" x14ac:dyDescent="0.2">
      <c r="A141" s="5">
        <v>139</v>
      </c>
      <c r="B141" s="19" t="str">
        <f>IF(F141="","",VLOOKUP(F141,Licencies!$A$2:$BB$12091,4,))</f>
        <v>GAMBIER GILLET Gabin</v>
      </c>
      <c r="C141" s="11">
        <f>IF(F141="","",VLOOKUP(F141,Licencies!$A$2:$BB$12091,24,))</f>
        <v>5</v>
      </c>
      <c r="D141" s="11">
        <f>IF(F141="","",VLOOKUP(F141,Licencies!$A$2:$BB$12091,21,))</f>
        <v>500</v>
      </c>
      <c r="E141" s="19" t="str">
        <f>IF(F141="","",VLOOKUP(F141,Licencies!$A$2:$BB$12091,15,))</f>
        <v>STE JAMME MAINE COEUR SARTHE TT</v>
      </c>
      <c r="F141" s="1">
        <v>7229130</v>
      </c>
      <c r="G141" s="9" t="str">
        <f t="shared" si="33"/>
        <v/>
      </c>
      <c r="H141" s="9" t="str">
        <f t="shared" si="34"/>
        <v/>
      </c>
      <c r="I141" s="9" t="str">
        <f t="shared" si="35"/>
        <v/>
      </c>
      <c r="J141" s="9" t="str">
        <f t="shared" si="36"/>
        <v>x</v>
      </c>
      <c r="K141" s="9" t="str">
        <f t="shared" si="42"/>
        <v/>
      </c>
      <c r="L141" s="9" t="str">
        <f t="shared" si="38"/>
        <v/>
      </c>
      <c r="M141" s="9" t="str">
        <f t="shared" si="39"/>
        <v/>
      </c>
      <c r="N141" s="9" t="str">
        <f t="shared" si="43"/>
        <v/>
      </c>
      <c r="O141" s="10" t="str">
        <f>IF(F141="","",VLOOKUP(F141,Licencies!$A$2:$BB$12091,9,))</f>
        <v>B2</v>
      </c>
      <c r="P141" s="10" t="str">
        <f>IF(F141="","",VLOOKUP(F141,Licencies!$A$2:$BB$12091,11,))</f>
        <v>M</v>
      </c>
      <c r="Q141" s="11" t="str">
        <f>IF(F141="","",VLOOKUP(F141,Licencies!$A$2:$BB$12091,5,))</f>
        <v>P</v>
      </c>
      <c r="R141" s="12">
        <f>IF(F141="","",VLOOKUP(F141,Licencies!$A$2:$BB$12091,8,))</f>
        <v>41841</v>
      </c>
      <c r="S141" s="12">
        <f>IF(F141="","",VLOOKUP(F141,Licencies!$A$2:$BB$12091,18,))</f>
        <v>45567</v>
      </c>
      <c r="T141" s="5">
        <f t="shared" si="40"/>
        <v>2014</v>
      </c>
      <c r="U141" s="12" t="str">
        <f>IF(F141="","",VLOOKUP(F141,Licencies!$A$2:$BB$12091,20,))</f>
        <v>Attestation autoquestionnaire pour mineur</v>
      </c>
    </row>
    <row r="142" spans="1:21" x14ac:dyDescent="0.2">
      <c r="A142" s="5">
        <v>140</v>
      </c>
      <c r="B142" s="19" t="str">
        <f>IF(F142="","",VLOOKUP(F142,Licencies!$A$2:$BB$12091,4,))</f>
        <v>GAUMER Enzo</v>
      </c>
      <c r="C142" s="11">
        <f>IF(F142="","",VLOOKUP(F142,Licencies!$A$2:$BB$12091,24,))</f>
        <v>5</v>
      </c>
      <c r="D142" s="11">
        <f>IF(F142="","",VLOOKUP(F142,Licencies!$A$2:$BB$12091,21,))</f>
        <v>500</v>
      </c>
      <c r="E142" s="19" t="str">
        <f>IF(F142="","",VLOOKUP(F142,Licencies!$A$2:$BB$12091,15,))</f>
        <v>STE JAMME MAINE COEUR SARTHE TT</v>
      </c>
      <c r="F142" s="1">
        <v>7228529</v>
      </c>
      <c r="G142" s="9" t="str">
        <f t="shared" si="33"/>
        <v/>
      </c>
      <c r="H142" s="9" t="str">
        <f t="shared" si="34"/>
        <v/>
      </c>
      <c r="I142" s="9" t="str">
        <f t="shared" si="35"/>
        <v/>
      </c>
      <c r="J142" s="9" t="str">
        <f t="shared" si="36"/>
        <v>x</v>
      </c>
      <c r="K142" s="9" t="str">
        <f t="shared" si="42"/>
        <v/>
      </c>
      <c r="L142" s="9" t="str">
        <f t="shared" si="38"/>
        <v/>
      </c>
      <c r="M142" s="9" t="str">
        <f t="shared" si="39"/>
        <v/>
      </c>
      <c r="N142" s="9" t="str">
        <f t="shared" si="43"/>
        <v/>
      </c>
      <c r="O142" s="10" t="str">
        <f>IF(F142="","",VLOOKUP(F142,Licencies!$A$2:$BB$12091,9,))</f>
        <v>B2</v>
      </c>
      <c r="P142" s="10" t="str">
        <f>IF(F142="","",VLOOKUP(F142,Licencies!$A$2:$BB$12091,11,))</f>
        <v>M</v>
      </c>
      <c r="Q142" s="11" t="str">
        <f>IF(F142="","",VLOOKUP(F142,Licencies!$A$2:$BB$12091,5,))</f>
        <v>P</v>
      </c>
      <c r="R142" s="12">
        <f>IF(F142="","",VLOOKUP(F142,Licencies!$A$2:$BB$12091,8,))</f>
        <v>41747</v>
      </c>
      <c r="S142" s="12">
        <f>IF(F142="","",VLOOKUP(F142,Licencies!$A$2:$BB$12091,18,))</f>
        <v>45525</v>
      </c>
      <c r="T142" s="5">
        <f t="shared" si="40"/>
        <v>2014</v>
      </c>
      <c r="U142" s="12" t="str">
        <f>IF(F142="","",VLOOKUP(F142,Licencies!$A$2:$BB$12091,20,))</f>
        <v>Attestation autoquestionnaire pour mineur</v>
      </c>
    </row>
    <row r="143" spans="1:21" x14ac:dyDescent="0.2">
      <c r="A143" s="5">
        <v>141</v>
      </c>
      <c r="B143" s="19" t="str">
        <f>IF(F143="","",VLOOKUP(F143,Licencies!$A$2:$BB$12091,4,))</f>
        <v>GUELLE GOULET Noah</v>
      </c>
      <c r="C143" s="11">
        <f>IF(F143="","",VLOOKUP(F143,Licencies!$A$2:$BB$12091,24,))</f>
        <v>5</v>
      </c>
      <c r="D143" s="11">
        <f>IF(F143="","",VLOOKUP(F143,Licencies!$A$2:$BB$12091,21,))</f>
        <v>500</v>
      </c>
      <c r="E143" s="19" t="str">
        <f>IF(F143="","",VLOOKUP(F143,Licencies!$A$2:$BB$12091,15,))</f>
        <v>STE JAMME MAINE COEUR SARTHE TT</v>
      </c>
      <c r="F143" s="1">
        <v>7229634</v>
      </c>
      <c r="G143" s="9" t="str">
        <f t="shared" si="33"/>
        <v/>
      </c>
      <c r="H143" s="9" t="str">
        <f t="shared" si="34"/>
        <v/>
      </c>
      <c r="I143" s="9" t="str">
        <f t="shared" si="35"/>
        <v/>
      </c>
      <c r="J143" s="9" t="str">
        <f t="shared" si="36"/>
        <v>x</v>
      </c>
      <c r="K143" s="9" t="str">
        <f t="shared" si="42"/>
        <v/>
      </c>
      <c r="L143" s="9" t="str">
        <f t="shared" si="38"/>
        <v/>
      </c>
      <c r="M143" s="9" t="str">
        <f t="shared" si="39"/>
        <v/>
      </c>
      <c r="N143" s="9" t="str">
        <f t="shared" si="43"/>
        <v/>
      </c>
      <c r="O143" s="10" t="str">
        <f>IF(F143="","",VLOOKUP(F143,Licencies!$A$2:$BB$12091,9,))</f>
        <v>B2</v>
      </c>
      <c r="P143" s="10" t="str">
        <f>IF(F143="","",VLOOKUP(F143,Licencies!$A$2:$BB$12091,11,))</f>
        <v>M</v>
      </c>
      <c r="Q143" s="11" t="str">
        <f>IF(F143="","",VLOOKUP(F143,Licencies!$A$2:$BB$12091,5,))</f>
        <v>P</v>
      </c>
      <c r="R143" s="12">
        <f>IF(F143="","",VLOOKUP(F143,Licencies!$A$2:$BB$12091,8,))</f>
        <v>41786</v>
      </c>
      <c r="S143" s="12">
        <f>IF(F143="","",VLOOKUP(F143,Licencies!$A$2:$BB$12091,18,))</f>
        <v>45632</v>
      </c>
      <c r="T143" s="5">
        <f t="shared" si="40"/>
        <v>2014</v>
      </c>
      <c r="U143" s="12" t="str">
        <f>IF(F143="","",VLOOKUP(F143,Licencies!$A$2:$BB$12091,20,))</f>
        <v>Attestation autoquestionnaire pour mineur</v>
      </c>
    </row>
    <row r="144" spans="1:21" x14ac:dyDescent="0.2">
      <c r="A144" s="5">
        <v>142</v>
      </c>
      <c r="B144" s="19" t="str">
        <f>IF(F144="","",VLOOKUP(F144,Licencies!$A$2:$BB$12091,4,))</f>
        <v>GUIBERT Rachel</v>
      </c>
      <c r="C144" s="11">
        <f>IF(F144="","",VLOOKUP(F144,Licencies!$A$2:$BB$12091,24,))</f>
        <v>5</v>
      </c>
      <c r="D144" s="11">
        <f>IF(F144="","",VLOOKUP(F144,Licencies!$A$2:$BB$12091,21,))</f>
        <v>500</v>
      </c>
      <c r="E144" s="19" t="str">
        <f>IF(F144="","",VLOOKUP(F144,Licencies!$A$2:$BB$12091,15,))</f>
        <v>STE JAMME MAINE COEUR SARTHE TT</v>
      </c>
      <c r="F144" s="1">
        <v>7228757</v>
      </c>
      <c r="G144" s="9" t="str">
        <f t="shared" si="33"/>
        <v/>
      </c>
      <c r="H144" s="9" t="str">
        <f t="shared" si="34"/>
        <v/>
      </c>
      <c r="I144" s="9" t="str">
        <f t="shared" si="35"/>
        <v/>
      </c>
      <c r="J144" s="9" t="str">
        <f t="shared" si="36"/>
        <v/>
      </c>
      <c r="K144" s="9" t="str">
        <f t="shared" si="42"/>
        <v/>
      </c>
      <c r="L144" s="9" t="str">
        <f t="shared" si="38"/>
        <v/>
      </c>
      <c r="M144" s="9" t="str">
        <f t="shared" si="39"/>
        <v/>
      </c>
      <c r="N144" s="9" t="str">
        <f t="shared" si="43"/>
        <v>x</v>
      </c>
      <c r="O144" s="10" t="str">
        <f>IF(F144="","",VLOOKUP(F144,Licencies!$A$2:$BB$12091,9,))</f>
        <v>B2</v>
      </c>
      <c r="P144" s="10" t="str">
        <f>IF(F144="","",VLOOKUP(F144,Licencies!$A$2:$BB$12091,11,))</f>
        <v>F</v>
      </c>
      <c r="Q144" s="11" t="str">
        <f>IF(F144="","",VLOOKUP(F144,Licencies!$A$2:$BB$12091,5,))</f>
        <v>P</v>
      </c>
      <c r="R144" s="12">
        <f>IF(F144="","",VLOOKUP(F144,Licencies!$A$2:$BB$12091,8,))</f>
        <v>41885</v>
      </c>
      <c r="S144" s="12">
        <f>IF(F144="","",VLOOKUP(F144,Licencies!$A$2:$BB$12091,18,))</f>
        <v>45547</v>
      </c>
      <c r="T144" s="5">
        <f t="shared" si="40"/>
        <v>2014</v>
      </c>
      <c r="U144" s="12" t="str">
        <f>IF(F144="","",VLOOKUP(F144,Licencies!$A$2:$BB$12091,20,))</f>
        <v>Attestation autoquestionnaire pour mineur</v>
      </c>
    </row>
    <row r="145" spans="1:21" x14ac:dyDescent="0.2">
      <c r="A145" s="5">
        <v>143</v>
      </c>
      <c r="B145" s="19" t="str">
        <f>IF(F145="","",VLOOKUP(F145,Licencies!$A$2:$BB$12091,4,))</f>
        <v>JARDIN Isis</v>
      </c>
      <c r="C145" s="11">
        <f>IF(F145="","",VLOOKUP(F145,Licencies!$A$2:$BB$12091,24,))</f>
        <v>5</v>
      </c>
      <c r="D145" s="11">
        <f>IF(F145="","",VLOOKUP(F145,Licencies!$A$2:$BB$12091,21,))</f>
        <v>500</v>
      </c>
      <c r="E145" s="19" t="str">
        <f>IF(F145="","",VLOOKUP(F145,Licencies!$A$2:$BB$12091,15,))</f>
        <v>STE JAMME MAINE COEUR SARTHE TT</v>
      </c>
      <c r="F145" s="1">
        <v>7227759</v>
      </c>
      <c r="G145" s="9" t="str">
        <f t="shared" si="33"/>
        <v/>
      </c>
      <c r="H145" s="9" t="str">
        <f t="shared" si="34"/>
        <v/>
      </c>
      <c r="I145" s="9" t="str">
        <f t="shared" si="35"/>
        <v>x</v>
      </c>
      <c r="J145" s="9" t="str">
        <f t="shared" si="36"/>
        <v/>
      </c>
      <c r="K145" s="9" t="str">
        <f t="shared" si="42"/>
        <v/>
      </c>
      <c r="L145" s="9" t="str">
        <f t="shared" si="38"/>
        <v/>
      </c>
      <c r="M145" s="9" t="str">
        <f t="shared" si="39"/>
        <v/>
      </c>
      <c r="N145" s="9"/>
      <c r="O145" s="10" t="str">
        <f>IF(F145="","",VLOOKUP(F145,Licencies!$A$2:$BB$12091,9,))</f>
        <v>M1</v>
      </c>
      <c r="P145" s="10" t="str">
        <f>IF(F145="","",VLOOKUP(F145,Licencies!$A$2:$BB$12091,11,))</f>
        <v>F</v>
      </c>
      <c r="Q145" s="11" t="str">
        <f>IF(F145="","",VLOOKUP(F145,Licencies!$A$2:$BB$12091,5,))</f>
        <v>P</v>
      </c>
      <c r="R145" s="12">
        <f>IF(F145="","",VLOOKUP(F145,Licencies!$A$2:$BB$12091,8,))</f>
        <v>41361</v>
      </c>
      <c r="S145" s="12">
        <f>IF(F145="","",VLOOKUP(F145,Licencies!$A$2:$BB$12091,18,))</f>
        <v>45189</v>
      </c>
      <c r="T145" s="5">
        <f t="shared" si="40"/>
        <v>2013</v>
      </c>
      <c r="U145" s="12" t="str">
        <f>IF(F145="","",VLOOKUP(F145,Licencies!$A$2:$BB$12091,20,))</f>
        <v>Attestation autoquestionnaire pour mineur</v>
      </c>
    </row>
    <row r="146" spans="1:21" x14ac:dyDescent="0.2">
      <c r="A146" s="5">
        <v>144</v>
      </c>
      <c r="B146" s="19" t="str">
        <f>IF(F146="","",VLOOKUP(F146,Licencies!$A$2:$BB$12091,4,))</f>
        <v>JARDIN Marius</v>
      </c>
      <c r="C146" s="11">
        <f>IF(F146="","",VLOOKUP(F146,Licencies!$A$2:$BB$12091,24,))</f>
        <v>5</v>
      </c>
      <c r="D146" s="11">
        <f>IF(F146="","",VLOOKUP(F146,Licencies!$A$2:$BB$12091,21,))</f>
        <v>500</v>
      </c>
      <c r="E146" s="19" t="str">
        <f>IF(F146="","",VLOOKUP(F146,Licencies!$A$2:$BB$12091,15,))</f>
        <v>STE JAMME MAINE COEUR SARTHE TT</v>
      </c>
      <c r="F146" s="1">
        <v>7224792</v>
      </c>
      <c r="G146" s="9" t="str">
        <f t="shared" si="33"/>
        <v/>
      </c>
      <c r="H146" s="9" t="str">
        <f t="shared" si="34"/>
        <v/>
      </c>
      <c r="I146" s="9" t="str">
        <f t="shared" si="35"/>
        <v/>
      </c>
      <c r="J146" s="9" t="str">
        <f t="shared" si="36"/>
        <v/>
      </c>
      <c r="K146" s="9" t="str">
        <f t="shared" si="42"/>
        <v>x</v>
      </c>
      <c r="L146" s="9" t="str">
        <f t="shared" si="38"/>
        <v/>
      </c>
      <c r="M146" s="9" t="str">
        <f t="shared" si="39"/>
        <v/>
      </c>
      <c r="N146" s="9" t="str">
        <f t="shared" ref="N146:N165" si="44">IF($P146="m","",IF($O146="","",IF($P146="f",IF($T146&gt;=2013,"x",""))))</f>
        <v/>
      </c>
      <c r="O146" s="10" t="str">
        <f>IF(F146="","",VLOOKUP(F146,Licencies!$A$2:$BB$12091,9,))</f>
        <v>B1</v>
      </c>
      <c r="P146" s="10" t="str">
        <f>IF(F146="","",VLOOKUP(F146,Licencies!$A$2:$BB$12091,11,))</f>
        <v>M</v>
      </c>
      <c r="Q146" s="11" t="str">
        <f>IF(F146="","",VLOOKUP(F146,Licencies!$A$2:$BB$12091,5,))</f>
        <v>P</v>
      </c>
      <c r="R146" s="12">
        <f>IF(F146="","",VLOOKUP(F146,Licencies!$A$2:$BB$12091,8,))</f>
        <v>42331</v>
      </c>
      <c r="S146" s="12">
        <f>IF(F146="","",VLOOKUP(F146,Licencies!$A$2:$BB$12091,18,))</f>
        <v>44093</v>
      </c>
      <c r="T146" s="5">
        <f t="shared" si="40"/>
        <v>2015</v>
      </c>
      <c r="U146" s="12" t="str">
        <f>IF(F146="","",VLOOKUP(F146,Licencies!$A$2:$BB$12091,20,))</f>
        <v>Attestation autoquestionnaire pour mineur</v>
      </c>
    </row>
    <row r="147" spans="1:21" x14ac:dyDescent="0.2">
      <c r="A147" s="5">
        <v>145</v>
      </c>
      <c r="B147" s="19" t="str">
        <f>IF(F147="","",VLOOKUP(F147,Licencies!$A$2:$BB$12091,4,))</f>
        <v>MAHER Neo</v>
      </c>
      <c r="C147" s="11">
        <f>IF(F147="","",VLOOKUP(F147,Licencies!$A$2:$BB$12091,24,))</f>
        <v>5</v>
      </c>
      <c r="D147" s="11">
        <f>IF(F147="","",VLOOKUP(F147,Licencies!$A$2:$BB$12091,21,))</f>
        <v>500</v>
      </c>
      <c r="E147" s="19" t="str">
        <f>IF(F147="","",VLOOKUP(F147,Licencies!$A$2:$BB$12091,15,))</f>
        <v>STE JAMME MAINE COEUR SARTHE TT</v>
      </c>
      <c r="F147" s="1">
        <v>7228545</v>
      </c>
      <c r="G147" s="9" t="str">
        <f t="shared" si="33"/>
        <v/>
      </c>
      <c r="H147" s="9" t="str">
        <f t="shared" si="34"/>
        <v/>
      </c>
      <c r="I147" s="9" t="str">
        <f t="shared" si="35"/>
        <v>x</v>
      </c>
      <c r="J147" s="9" t="str">
        <f t="shared" si="36"/>
        <v/>
      </c>
      <c r="K147" s="9" t="str">
        <f t="shared" si="42"/>
        <v/>
      </c>
      <c r="L147" s="9" t="str">
        <f t="shared" si="38"/>
        <v/>
      </c>
      <c r="M147" s="9" t="str">
        <f t="shared" si="39"/>
        <v/>
      </c>
      <c r="N147" s="9" t="str">
        <f t="shared" si="44"/>
        <v/>
      </c>
      <c r="O147" s="10" t="str">
        <f>IF(F147="","",VLOOKUP(F147,Licencies!$A$2:$BB$12091,9,))</f>
        <v>M1</v>
      </c>
      <c r="P147" s="10" t="str">
        <f>IF(F147="","",VLOOKUP(F147,Licencies!$A$2:$BB$12091,11,))</f>
        <v>M</v>
      </c>
      <c r="Q147" s="11" t="str">
        <f>IF(F147="","",VLOOKUP(F147,Licencies!$A$2:$BB$12091,5,))</f>
        <v>P</v>
      </c>
      <c r="R147" s="12">
        <f>IF(F147="","",VLOOKUP(F147,Licencies!$A$2:$BB$12091,8,))</f>
        <v>41335</v>
      </c>
      <c r="S147" s="12">
        <f>IF(F147="","",VLOOKUP(F147,Licencies!$A$2:$BB$12091,18,))</f>
        <v>45532</v>
      </c>
      <c r="T147" s="5">
        <f t="shared" si="40"/>
        <v>2013</v>
      </c>
      <c r="U147" s="12" t="str">
        <f>IF(F147="","",VLOOKUP(F147,Licencies!$A$2:$BB$12091,20,))</f>
        <v>Attestation autoquestionnaire pour mineur</v>
      </c>
    </row>
    <row r="148" spans="1:21" x14ac:dyDescent="0.2">
      <c r="A148" s="5">
        <v>146</v>
      </c>
      <c r="B148" s="19" t="str">
        <f>IF(F148="","",VLOOKUP(F148,Licencies!$A$2:$BB$12091,4,))</f>
        <v>MAHER Rene</v>
      </c>
      <c r="C148" s="11">
        <f>IF(F148="","",VLOOKUP(F148,Licencies!$A$2:$BB$12091,24,))</f>
        <v>5</v>
      </c>
      <c r="D148" s="11">
        <f>IF(F148="","",VLOOKUP(F148,Licencies!$A$2:$BB$12091,21,))</f>
        <v>500</v>
      </c>
      <c r="E148" s="19" t="str">
        <f>IF(F148="","",VLOOKUP(F148,Licencies!$A$2:$BB$12091,15,))</f>
        <v>STE JAMME MAINE COEUR SARTHE TT</v>
      </c>
      <c r="F148" s="1">
        <v>7228544</v>
      </c>
      <c r="G148" s="9" t="str">
        <f t="shared" si="33"/>
        <v/>
      </c>
      <c r="H148" s="9" t="str">
        <f t="shared" si="34"/>
        <v/>
      </c>
      <c r="I148" s="9" t="str">
        <f t="shared" si="35"/>
        <v/>
      </c>
      <c r="J148" s="9" t="str">
        <f t="shared" si="36"/>
        <v>x</v>
      </c>
      <c r="K148" s="9" t="str">
        <f t="shared" si="42"/>
        <v/>
      </c>
      <c r="L148" s="9" t="str">
        <f t="shared" si="38"/>
        <v/>
      </c>
      <c r="M148" s="9" t="str">
        <f t="shared" si="39"/>
        <v/>
      </c>
      <c r="N148" s="9" t="str">
        <f t="shared" si="44"/>
        <v/>
      </c>
      <c r="O148" s="10" t="str">
        <f>IF(F148="","",VLOOKUP(F148,Licencies!$A$2:$BB$12091,9,))</f>
        <v>B2</v>
      </c>
      <c r="P148" s="10" t="str">
        <f>IF(F148="","",VLOOKUP(F148,Licencies!$A$2:$BB$12091,11,))</f>
        <v>M</v>
      </c>
      <c r="Q148" s="11" t="str">
        <f>IF(F148="","",VLOOKUP(F148,Licencies!$A$2:$BB$12091,5,))</f>
        <v>P</v>
      </c>
      <c r="R148" s="12">
        <f>IF(F148="","",VLOOKUP(F148,Licencies!$A$2:$BB$12091,8,))</f>
        <v>41991</v>
      </c>
      <c r="S148" s="12">
        <f>IF(F148="","",VLOOKUP(F148,Licencies!$A$2:$BB$12091,18,))</f>
        <v>45532</v>
      </c>
      <c r="T148" s="5">
        <f t="shared" si="40"/>
        <v>2014</v>
      </c>
      <c r="U148" s="12" t="str">
        <f>IF(F148="","",VLOOKUP(F148,Licencies!$A$2:$BB$12091,20,))</f>
        <v>Attestation autoquestionnaire pour mineur</v>
      </c>
    </row>
    <row r="149" spans="1:21" x14ac:dyDescent="0.2">
      <c r="A149" s="5">
        <v>147</v>
      </c>
      <c r="B149" s="19" t="str">
        <f>IF(F149="","",VLOOKUP(F149,Licencies!$A$2:$BB$12091,4,))</f>
        <v>MEZIERE Aaron</v>
      </c>
      <c r="C149" s="11">
        <f>IF(F149="","",VLOOKUP(F149,Licencies!$A$2:$BB$12091,24,))</f>
        <v>5</v>
      </c>
      <c r="D149" s="11">
        <f>IF(F149="","",VLOOKUP(F149,Licencies!$A$2:$BB$12091,21,))</f>
        <v>500</v>
      </c>
      <c r="E149" s="19" t="str">
        <f>IF(F149="","",VLOOKUP(F149,Licencies!$A$2:$BB$12091,15,))</f>
        <v>STE JAMME MAINE COEUR SARTHE TT</v>
      </c>
      <c r="F149" s="1">
        <v>7228587</v>
      </c>
      <c r="G149" s="9" t="str">
        <f t="shared" si="33"/>
        <v>x</v>
      </c>
      <c r="H149" s="9" t="str">
        <f t="shared" si="34"/>
        <v/>
      </c>
      <c r="I149" s="9" t="str">
        <f t="shared" si="35"/>
        <v/>
      </c>
      <c r="J149" s="9" t="str">
        <f t="shared" si="36"/>
        <v/>
      </c>
      <c r="K149" s="9" t="str">
        <f t="shared" si="42"/>
        <v/>
      </c>
      <c r="L149" s="9" t="str">
        <f t="shared" si="38"/>
        <v/>
      </c>
      <c r="M149" s="9" t="str">
        <f t="shared" si="39"/>
        <v/>
      </c>
      <c r="N149" s="9" t="str">
        <f t="shared" si="44"/>
        <v/>
      </c>
      <c r="O149" s="10" t="str">
        <f>IF(F149="","",VLOOKUP(F149,Licencies!$A$2:$BB$12091,9,))</f>
        <v>C1</v>
      </c>
      <c r="P149" s="10" t="str">
        <f>IF(F149="","",VLOOKUP(F149,Licencies!$A$2:$BB$12091,11,))</f>
        <v>M</v>
      </c>
      <c r="Q149" s="11" t="str">
        <f>IF(F149="","",VLOOKUP(F149,Licencies!$A$2:$BB$12091,5,))</f>
        <v>P</v>
      </c>
      <c r="R149" s="12">
        <f>IF(F149="","",VLOOKUP(F149,Licencies!$A$2:$BB$12091,8,))</f>
        <v>40762</v>
      </c>
      <c r="S149" s="12">
        <f>IF(F149="","",VLOOKUP(F149,Licencies!$A$2:$BB$12091,18,))</f>
        <v>45539</v>
      </c>
      <c r="T149" s="5">
        <f t="shared" si="40"/>
        <v>2011</v>
      </c>
      <c r="U149" s="12" t="str">
        <f>IF(F149="","",VLOOKUP(F149,Licencies!$A$2:$BB$12091,20,))</f>
        <v>Attestation autoquestionnaire pour mineur</v>
      </c>
    </row>
    <row r="150" spans="1:21" x14ac:dyDescent="0.2">
      <c r="A150" s="5">
        <v>148</v>
      </c>
      <c r="B150" s="19" t="str">
        <f>IF(F150="","",VLOOKUP(F150,Licencies!$A$2:$BB$12091,4,))</f>
        <v>PIERRE Thomas</v>
      </c>
      <c r="C150" s="11">
        <f>IF(F150="","",VLOOKUP(F150,Licencies!$A$2:$BB$12091,24,))</f>
        <v>5</v>
      </c>
      <c r="D150" s="11">
        <f>IF(F150="","",VLOOKUP(F150,Licencies!$A$2:$BB$12091,21,))</f>
        <v>500</v>
      </c>
      <c r="E150" s="19" t="str">
        <f>IF(F150="","",VLOOKUP(F150,Licencies!$A$2:$BB$12091,15,))</f>
        <v>STE JAMME MAINE COEUR SARTHE TT</v>
      </c>
      <c r="F150" s="1">
        <v>7228011</v>
      </c>
      <c r="G150" s="9" t="str">
        <f t="shared" si="33"/>
        <v/>
      </c>
      <c r="H150" s="9" t="str">
        <f t="shared" si="34"/>
        <v/>
      </c>
      <c r="I150" s="9" t="str">
        <f t="shared" si="35"/>
        <v/>
      </c>
      <c r="J150" s="9" t="str">
        <f t="shared" si="36"/>
        <v/>
      </c>
      <c r="K150" s="9" t="str">
        <f t="shared" si="42"/>
        <v/>
      </c>
      <c r="L150" s="9" t="str">
        <f t="shared" si="38"/>
        <v/>
      </c>
      <c r="M150" s="9" t="str">
        <f t="shared" si="39"/>
        <v>x</v>
      </c>
      <c r="N150" s="9" t="str">
        <f t="shared" si="44"/>
        <v/>
      </c>
      <c r="O150" s="10" t="str">
        <f>IF(F150="","",VLOOKUP(F150,Licencies!$A$2:$BB$12091,9,))</f>
        <v>P</v>
      </c>
      <c r="P150" s="10" t="str">
        <f>IF(F150="","",VLOOKUP(F150,Licencies!$A$2:$BB$12091,11,))</f>
        <v>M</v>
      </c>
      <c r="Q150" s="11" t="str">
        <f>IF(F150="","",VLOOKUP(F150,Licencies!$A$2:$BB$12091,5,))</f>
        <v>P</v>
      </c>
      <c r="R150" s="12">
        <f>IF(F150="","",VLOOKUP(F150,Licencies!$A$2:$BB$12091,8,))</f>
        <v>42911</v>
      </c>
      <c r="S150" s="12">
        <f>IF(F150="","",VLOOKUP(F150,Licencies!$A$2:$BB$12091,18,))</f>
        <v>45213</v>
      </c>
      <c r="T150" s="5">
        <f t="shared" si="40"/>
        <v>2017</v>
      </c>
      <c r="U150" s="12" t="str">
        <f>IF(F150="","",VLOOKUP(F150,Licencies!$A$2:$BB$12091,20,))</f>
        <v>Attestation autoquestionnaire pour mineur</v>
      </c>
    </row>
    <row r="151" spans="1:21" x14ac:dyDescent="0.2">
      <c r="A151" s="5">
        <v>149</v>
      </c>
      <c r="B151" s="19" t="str">
        <f>IF(F151="","",VLOOKUP(F151,Licencies!$A$2:$BB$12091,4,))</f>
        <v>RENAULT Marcus</v>
      </c>
      <c r="C151" s="11">
        <f>IF(F151="","",VLOOKUP(F151,Licencies!$A$2:$BB$12091,24,))</f>
        <v>5</v>
      </c>
      <c r="D151" s="11">
        <f>IF(F151="","",VLOOKUP(F151,Licencies!$A$2:$BB$12091,21,))</f>
        <v>500</v>
      </c>
      <c r="E151" s="19" t="str">
        <f>IF(F151="","",VLOOKUP(F151,Licencies!$A$2:$BB$12091,15,))</f>
        <v>STE JAMME MAINE COEUR SARTHE TT</v>
      </c>
      <c r="F151" s="1">
        <v>7225254</v>
      </c>
      <c r="G151" s="9" t="str">
        <f t="shared" si="33"/>
        <v/>
      </c>
      <c r="H151" s="9" t="str">
        <f t="shared" si="34"/>
        <v/>
      </c>
      <c r="I151" s="9" t="str">
        <f t="shared" si="35"/>
        <v/>
      </c>
      <c r="J151" s="9" t="str">
        <f t="shared" si="36"/>
        <v/>
      </c>
      <c r="K151" s="9" t="str">
        <f t="shared" si="42"/>
        <v/>
      </c>
      <c r="L151" s="9" t="str">
        <f t="shared" si="38"/>
        <v>x</v>
      </c>
      <c r="M151" s="9" t="str">
        <f t="shared" si="39"/>
        <v/>
      </c>
      <c r="N151" s="9" t="str">
        <f t="shared" si="44"/>
        <v/>
      </c>
      <c r="O151" s="10" t="str">
        <f>IF(F151="","",VLOOKUP(F151,Licencies!$A$2:$BB$12091,9,))</f>
        <v>P</v>
      </c>
      <c r="P151" s="10" t="str">
        <f>IF(F151="","",VLOOKUP(F151,Licencies!$A$2:$BB$12091,11,))</f>
        <v>M</v>
      </c>
      <c r="Q151" s="11" t="str">
        <f>IF(F151="","",VLOOKUP(F151,Licencies!$A$2:$BB$12091,5,))</f>
        <v>P</v>
      </c>
      <c r="R151" s="12">
        <f>IF(F151="","",VLOOKUP(F151,Licencies!$A$2:$BB$12091,8,))</f>
        <v>42661</v>
      </c>
      <c r="S151" s="12">
        <f>IF(F151="","",VLOOKUP(F151,Licencies!$A$2:$BB$12091,18,))</f>
        <v>44459</v>
      </c>
      <c r="T151" s="5">
        <f t="shared" si="40"/>
        <v>2016</v>
      </c>
      <c r="U151" s="12" t="str">
        <f>IF(F151="","",VLOOKUP(F151,Licencies!$A$2:$BB$12091,20,))</f>
        <v>Attestation autoquestionnaire pour mineur</v>
      </c>
    </row>
    <row r="152" spans="1:21" x14ac:dyDescent="0.2">
      <c r="A152" s="5">
        <v>150</v>
      </c>
      <c r="B152" s="19" t="str">
        <f>IF(F152="","",VLOOKUP(F152,Licencies!$A$2:$BB$12091,4,))</f>
        <v/>
      </c>
      <c r="C152" s="11" t="str">
        <f>IF(F152="","",VLOOKUP(F152,Licencies!$A$2:$BB$12091,24,))</f>
        <v/>
      </c>
      <c r="D152" s="11" t="str">
        <f>IF(F152="","",VLOOKUP(F152,Licencies!$A$2:$BB$12091,21,))</f>
        <v/>
      </c>
      <c r="E152" s="19" t="str">
        <f>IF(F152="","",VLOOKUP(F152,Licencies!$A$2:$BB$12091,15,))</f>
        <v/>
      </c>
      <c r="F152" s="1"/>
      <c r="G152" s="9" t="str">
        <f t="shared" si="33"/>
        <v/>
      </c>
      <c r="H152" s="9" t="str">
        <f t="shared" si="34"/>
        <v/>
      </c>
      <c r="I152" s="9" t="str">
        <f t="shared" si="35"/>
        <v/>
      </c>
      <c r="J152" s="9" t="str">
        <f t="shared" si="36"/>
        <v/>
      </c>
      <c r="K152" s="9" t="str">
        <f t="shared" si="42"/>
        <v/>
      </c>
      <c r="L152" s="9" t="str">
        <f t="shared" si="38"/>
        <v/>
      </c>
      <c r="M152" s="9" t="str">
        <f t="shared" si="39"/>
        <v/>
      </c>
      <c r="N152" s="9" t="str">
        <f t="shared" si="44"/>
        <v/>
      </c>
      <c r="O152" s="10" t="str">
        <f>IF(F152="","",VLOOKUP(F152,Licencies!$A$2:$BB$12091,9,))</f>
        <v/>
      </c>
      <c r="P152" s="10" t="str">
        <f>IF(F152="","",VLOOKUP(F152,Licencies!$A$2:$BB$12091,11,))</f>
        <v/>
      </c>
      <c r="Q152" s="11" t="str">
        <f>IF(F152="","",VLOOKUP(F152,Licencies!$A$2:$BB$12091,5,))</f>
        <v/>
      </c>
      <c r="R152" s="12" t="str">
        <f>IF(F152="","",VLOOKUP(F152,Licencies!$A$2:$BB$12091,8,))</f>
        <v/>
      </c>
      <c r="S152" s="12" t="str">
        <f>IF(F152="","",VLOOKUP(F152,Licencies!$A$2:$BB$12091,18,))</f>
        <v/>
      </c>
      <c r="T152" s="5" t="str">
        <f t="shared" si="40"/>
        <v/>
      </c>
      <c r="U152" s="12" t="str">
        <f>IF(F152="","",VLOOKUP(F152,Licencies!$A$2:$BB$12091,20,))</f>
        <v/>
      </c>
    </row>
    <row r="153" spans="1:21" x14ac:dyDescent="0.2">
      <c r="A153" s="5">
        <v>151</v>
      </c>
      <c r="B153" s="19" t="str">
        <f>IF(F153="","",VLOOKUP(F153,Licencies!$A$2:$BB$12091,4,))</f>
        <v/>
      </c>
      <c r="C153" s="11" t="str">
        <f>IF(F153="","",VLOOKUP(F153,Licencies!$A$2:$BB$12091,24,))</f>
        <v/>
      </c>
      <c r="D153" s="11" t="str">
        <f>IF(F153="","",VLOOKUP(F153,Licencies!$A$2:$BB$12091,21,))</f>
        <v/>
      </c>
      <c r="E153" s="19" t="str">
        <f>IF(F153="","",VLOOKUP(F153,Licencies!$A$2:$BB$12091,15,))</f>
        <v/>
      </c>
      <c r="F153" s="1"/>
      <c r="G153" s="9" t="str">
        <f t="shared" si="33"/>
        <v/>
      </c>
      <c r="H153" s="9" t="str">
        <f t="shared" si="34"/>
        <v/>
      </c>
      <c r="I153" s="9" t="str">
        <f t="shared" si="35"/>
        <v/>
      </c>
      <c r="J153" s="9" t="str">
        <f t="shared" si="36"/>
        <v/>
      </c>
      <c r="K153" s="9" t="str">
        <f t="shared" si="42"/>
        <v/>
      </c>
      <c r="L153" s="9" t="str">
        <f t="shared" si="38"/>
        <v/>
      </c>
      <c r="M153" s="9" t="str">
        <f t="shared" si="39"/>
        <v/>
      </c>
      <c r="N153" s="9" t="str">
        <f t="shared" si="44"/>
        <v/>
      </c>
      <c r="O153" s="10" t="str">
        <f>IF(F153="","",VLOOKUP(F153,Licencies!$A$2:$BB$12091,9,))</f>
        <v/>
      </c>
      <c r="P153" s="10" t="str">
        <f>IF(F153="","",VLOOKUP(F153,Licencies!$A$2:$BB$12091,11,))</f>
        <v/>
      </c>
      <c r="Q153" s="11" t="str">
        <f>IF(F153="","",VLOOKUP(F153,Licencies!$A$2:$BB$12091,5,))</f>
        <v/>
      </c>
      <c r="R153" s="12" t="str">
        <f>IF(F153="","",VLOOKUP(F153,Licencies!$A$2:$BB$12091,8,))</f>
        <v/>
      </c>
      <c r="S153" s="12" t="str">
        <f>IF(F153="","",VLOOKUP(F153,Licencies!$A$2:$BB$12091,18,))</f>
        <v/>
      </c>
      <c r="T153" s="5" t="str">
        <f t="shared" si="40"/>
        <v/>
      </c>
      <c r="U153" s="12" t="str">
        <f>IF(F153="","",VLOOKUP(F153,Licencies!$A$2:$BB$12091,20,))</f>
        <v/>
      </c>
    </row>
    <row r="154" spans="1:21" x14ac:dyDescent="0.2">
      <c r="A154" s="5">
        <v>152</v>
      </c>
      <c r="B154" s="19" t="str">
        <f>IF(F154="","",VLOOKUP(F154,Licencies!$A$2:$BB$12091,4,))</f>
        <v/>
      </c>
      <c r="C154" s="11" t="str">
        <f>IF(F154="","",VLOOKUP(F154,Licencies!$A$2:$BB$12091,24,))</f>
        <v/>
      </c>
      <c r="D154" s="11" t="str">
        <f>IF(F154="","",VLOOKUP(F154,Licencies!$A$2:$BB$12091,21,))</f>
        <v/>
      </c>
      <c r="E154" s="19" t="str">
        <f>IF(F154="","",VLOOKUP(F154,Licencies!$A$2:$BB$12091,15,))</f>
        <v/>
      </c>
      <c r="F154" s="1"/>
      <c r="G154" s="9" t="str">
        <f t="shared" si="33"/>
        <v/>
      </c>
      <c r="H154" s="9" t="str">
        <f t="shared" si="34"/>
        <v/>
      </c>
      <c r="I154" s="9" t="str">
        <f t="shared" si="35"/>
        <v/>
      </c>
      <c r="J154" s="9" t="str">
        <f t="shared" si="36"/>
        <v/>
      </c>
      <c r="K154" s="9" t="str">
        <f t="shared" si="42"/>
        <v/>
      </c>
      <c r="L154" s="9" t="str">
        <f t="shared" si="38"/>
        <v/>
      </c>
      <c r="M154" s="9" t="str">
        <f t="shared" si="39"/>
        <v/>
      </c>
      <c r="N154" s="9" t="str">
        <f t="shared" si="44"/>
        <v/>
      </c>
      <c r="O154" s="10" t="str">
        <f>IF(F154="","",VLOOKUP(F154,Licencies!$A$2:$BB$12091,9,))</f>
        <v/>
      </c>
      <c r="P154" s="10" t="str">
        <f>IF(F154="","",VLOOKUP(F154,Licencies!$A$2:$BB$12091,11,))</f>
        <v/>
      </c>
      <c r="Q154" s="11" t="str">
        <f>IF(F154="","",VLOOKUP(F154,Licencies!$A$2:$BB$12091,5,))</f>
        <v/>
      </c>
      <c r="R154" s="12" t="str">
        <f>IF(F154="","",VLOOKUP(F154,Licencies!$A$2:$BB$12091,8,))</f>
        <v/>
      </c>
      <c r="S154" s="12" t="str">
        <f>IF(F154="","",VLOOKUP(F154,Licencies!$A$2:$BB$12091,18,))</f>
        <v/>
      </c>
      <c r="T154" s="5" t="str">
        <f t="shared" si="40"/>
        <v/>
      </c>
      <c r="U154" s="12" t="str">
        <f>IF(F154="","",VLOOKUP(F154,Licencies!$A$2:$BB$12091,20,))</f>
        <v/>
      </c>
    </row>
    <row r="155" spans="1:21" x14ac:dyDescent="0.2">
      <c r="A155" s="5">
        <v>153</v>
      </c>
      <c r="B155" s="19" t="str">
        <f>IF(F155="","",VLOOKUP(F155,Licencies!$A$2:$BB$12091,4,))</f>
        <v/>
      </c>
      <c r="C155" s="11" t="str">
        <f>IF(F155="","",VLOOKUP(F155,Licencies!$A$2:$BB$12091,24,))</f>
        <v/>
      </c>
      <c r="D155" s="11" t="str">
        <f>IF(F155="","",VLOOKUP(F155,Licencies!$A$2:$BB$12091,21,))</f>
        <v/>
      </c>
      <c r="E155" s="19" t="str">
        <f>IF(F155="","",VLOOKUP(F155,Licencies!$A$2:$BB$12091,15,))</f>
        <v/>
      </c>
      <c r="F155" s="1"/>
      <c r="G155" s="9" t="str">
        <f t="shared" si="33"/>
        <v/>
      </c>
      <c r="H155" s="9" t="str">
        <f t="shared" si="34"/>
        <v/>
      </c>
      <c r="I155" s="9" t="str">
        <f t="shared" si="35"/>
        <v/>
      </c>
      <c r="J155" s="9" t="str">
        <f t="shared" si="36"/>
        <v/>
      </c>
      <c r="K155" s="9" t="str">
        <f t="shared" si="42"/>
        <v/>
      </c>
      <c r="L155" s="9" t="str">
        <f t="shared" si="38"/>
        <v/>
      </c>
      <c r="M155" s="9" t="str">
        <f t="shared" si="39"/>
        <v/>
      </c>
      <c r="N155" s="9" t="str">
        <f t="shared" si="44"/>
        <v/>
      </c>
      <c r="O155" s="10" t="str">
        <f>IF(F155="","",VLOOKUP(F155,Licencies!$A$2:$BB$12091,9,))</f>
        <v/>
      </c>
      <c r="P155" s="10" t="str">
        <f>IF(F155="","",VLOOKUP(F155,Licencies!$A$2:$BB$12091,11,))</f>
        <v/>
      </c>
      <c r="Q155" s="11" t="str">
        <f>IF(F155="","",VLOOKUP(F155,Licencies!$A$2:$BB$12091,5,))</f>
        <v/>
      </c>
      <c r="R155" s="12" t="str">
        <f>IF(F155="","",VLOOKUP(F155,Licencies!$A$2:$BB$12091,8,))</f>
        <v/>
      </c>
      <c r="S155" s="12" t="str">
        <f>IF(F155="","",VLOOKUP(F155,Licencies!$A$2:$BB$12091,18,))</f>
        <v/>
      </c>
      <c r="T155" s="5" t="str">
        <f t="shared" si="40"/>
        <v/>
      </c>
      <c r="U155" s="12" t="str">
        <f>IF(F155="","",VLOOKUP(F155,Licencies!$A$2:$BB$12091,20,))</f>
        <v/>
      </c>
    </row>
    <row r="156" spans="1:21" x14ac:dyDescent="0.2">
      <c r="A156" s="5">
        <v>154</v>
      </c>
      <c r="B156" s="19" t="str">
        <f>IF(F156="","",VLOOKUP(F156,Licencies!$A$2:$BB$12091,4,))</f>
        <v/>
      </c>
      <c r="C156" s="11" t="str">
        <f>IF(F156="","",VLOOKUP(F156,Licencies!$A$2:$BB$12091,24,))</f>
        <v/>
      </c>
      <c r="D156" s="11" t="str">
        <f>IF(F156="","",VLOOKUP(F156,Licencies!$A$2:$BB$12091,21,))</f>
        <v/>
      </c>
      <c r="E156" s="19" t="str">
        <f>IF(F156="","",VLOOKUP(F156,Licencies!$A$2:$BB$12091,15,))</f>
        <v/>
      </c>
      <c r="F156" s="1"/>
      <c r="G156" s="9" t="str">
        <f t="shared" si="33"/>
        <v/>
      </c>
      <c r="H156" s="9" t="str">
        <f t="shared" si="34"/>
        <v/>
      </c>
      <c r="I156" s="9" t="str">
        <f t="shared" si="35"/>
        <v/>
      </c>
      <c r="J156" s="9" t="str">
        <f t="shared" si="36"/>
        <v/>
      </c>
      <c r="K156" s="9" t="str">
        <f t="shared" si="42"/>
        <v/>
      </c>
      <c r="L156" s="9" t="str">
        <f t="shared" si="38"/>
        <v/>
      </c>
      <c r="M156" s="9" t="str">
        <f t="shared" si="39"/>
        <v/>
      </c>
      <c r="N156" s="9" t="str">
        <f t="shared" si="44"/>
        <v/>
      </c>
      <c r="O156" s="10" t="str">
        <f>IF(F156="","",VLOOKUP(F156,Licencies!$A$2:$BB$12091,9,))</f>
        <v/>
      </c>
      <c r="P156" s="10" t="str">
        <f>IF(F156="","",VLOOKUP(F156,Licencies!$A$2:$BB$12091,11,))</f>
        <v/>
      </c>
      <c r="Q156" s="11" t="str">
        <f>IF(F156="","",VLOOKUP(F156,Licencies!$A$2:$BB$12091,5,))</f>
        <v/>
      </c>
      <c r="R156" s="12" t="str">
        <f>IF(F156="","",VLOOKUP(F156,Licencies!$A$2:$BB$12091,8,))</f>
        <v/>
      </c>
      <c r="S156" s="12" t="str">
        <f>IF(F156="","",VLOOKUP(F156,Licencies!$A$2:$BB$12091,18,))</f>
        <v/>
      </c>
      <c r="T156" s="5" t="str">
        <f t="shared" si="40"/>
        <v/>
      </c>
      <c r="U156" s="12" t="str">
        <f>IF(F156="","",VLOOKUP(F156,Licencies!$A$2:$BB$12091,20,))</f>
        <v/>
      </c>
    </row>
    <row r="157" spans="1:21" x14ac:dyDescent="0.2">
      <c r="A157" s="5">
        <v>155</v>
      </c>
      <c r="B157" s="19" t="str">
        <f>IF(F157="","",VLOOKUP(F157,Licencies!$A$2:$BB$12091,4,))</f>
        <v/>
      </c>
      <c r="C157" s="11" t="str">
        <f>IF(F157="","",VLOOKUP(F157,Licencies!$A$2:$BB$12091,24,))</f>
        <v/>
      </c>
      <c r="D157" s="11" t="str">
        <f>IF(F157="","",VLOOKUP(F157,Licencies!$A$2:$BB$12091,21,))</f>
        <v/>
      </c>
      <c r="E157" s="19" t="str">
        <f>IF(F157="","",VLOOKUP(F157,Licencies!$A$2:$BB$12091,15,))</f>
        <v/>
      </c>
      <c r="F157" s="1"/>
      <c r="G157" s="9" t="str">
        <f t="shared" si="33"/>
        <v/>
      </c>
      <c r="H157" s="9" t="str">
        <f t="shared" si="34"/>
        <v/>
      </c>
      <c r="I157" s="9" t="str">
        <f t="shared" si="35"/>
        <v/>
      </c>
      <c r="J157" s="9" t="str">
        <f t="shared" si="36"/>
        <v/>
      </c>
      <c r="K157" s="9" t="str">
        <f t="shared" si="42"/>
        <v/>
      </c>
      <c r="L157" s="9" t="str">
        <f t="shared" si="38"/>
        <v/>
      </c>
      <c r="M157" s="9" t="str">
        <f t="shared" si="39"/>
        <v/>
      </c>
      <c r="N157" s="9" t="str">
        <f t="shared" si="44"/>
        <v/>
      </c>
      <c r="O157" s="10" t="str">
        <f>IF(F157="","",VLOOKUP(F157,Licencies!$A$2:$BB$12091,9,))</f>
        <v/>
      </c>
      <c r="P157" s="10" t="str">
        <f>IF(F157="","",VLOOKUP(F157,Licencies!$A$2:$BB$12091,11,))</f>
        <v/>
      </c>
      <c r="Q157" s="11" t="str">
        <f>IF(F157="","",VLOOKUP(F157,Licencies!$A$2:$BB$12091,5,))</f>
        <v/>
      </c>
      <c r="R157" s="12" t="str">
        <f>IF(F157="","",VLOOKUP(F157,Licencies!$A$2:$BB$12091,8,))</f>
        <v/>
      </c>
      <c r="S157" s="12" t="str">
        <f>IF(F157="","",VLOOKUP(F157,Licencies!$A$2:$BB$12091,18,))</f>
        <v/>
      </c>
      <c r="T157" s="5" t="str">
        <f t="shared" si="40"/>
        <v/>
      </c>
      <c r="U157" s="12" t="str">
        <f>IF(F157="","",VLOOKUP(F157,Licencies!$A$2:$BB$12091,20,))</f>
        <v/>
      </c>
    </row>
    <row r="158" spans="1:21" x14ac:dyDescent="0.2">
      <c r="A158" s="5">
        <v>156</v>
      </c>
      <c r="B158" s="19" t="str">
        <f>IF(F158="","",VLOOKUP(F158,Licencies!$A$2:$BB$12091,4,))</f>
        <v/>
      </c>
      <c r="C158" s="11" t="str">
        <f>IF(F158="","",VLOOKUP(F158,Licencies!$A$2:$BB$12091,24,))</f>
        <v/>
      </c>
      <c r="D158" s="11" t="str">
        <f>IF(F158="","",VLOOKUP(F158,Licencies!$A$2:$BB$12091,21,))</f>
        <v/>
      </c>
      <c r="E158" s="19" t="str">
        <f>IF(F158="","",VLOOKUP(F158,Licencies!$A$2:$BB$12091,15,))</f>
        <v/>
      </c>
      <c r="F158" s="1"/>
      <c r="G158" s="9" t="str">
        <f t="shared" si="33"/>
        <v/>
      </c>
      <c r="H158" s="9" t="str">
        <f t="shared" si="34"/>
        <v/>
      </c>
      <c r="I158" s="9" t="str">
        <f t="shared" si="35"/>
        <v/>
      </c>
      <c r="J158" s="9" t="str">
        <f t="shared" si="36"/>
        <v/>
      </c>
      <c r="K158" s="9" t="str">
        <f t="shared" si="42"/>
        <v/>
      </c>
      <c r="L158" s="9" t="str">
        <f t="shared" si="38"/>
        <v/>
      </c>
      <c r="M158" s="9" t="str">
        <f t="shared" si="39"/>
        <v/>
      </c>
      <c r="N158" s="9" t="str">
        <f t="shared" si="44"/>
        <v/>
      </c>
      <c r="O158" s="10" t="str">
        <f>IF(F158="","",VLOOKUP(F158,Licencies!$A$2:$BB$12091,9,))</f>
        <v/>
      </c>
      <c r="P158" s="10" t="str">
        <f>IF(F158="","",VLOOKUP(F158,Licencies!$A$2:$BB$12091,11,))</f>
        <v/>
      </c>
      <c r="Q158" s="11" t="str">
        <f>IF(F158="","",VLOOKUP(F158,Licencies!$A$2:$BB$12091,5,))</f>
        <v/>
      </c>
      <c r="R158" s="12" t="str">
        <f>IF(F158="","",VLOOKUP(F158,Licencies!$A$2:$BB$12091,8,))</f>
        <v/>
      </c>
      <c r="S158" s="12" t="str">
        <f>IF(F158="","",VLOOKUP(F158,Licencies!$A$2:$BB$12091,18,))</f>
        <v/>
      </c>
      <c r="T158" s="5" t="str">
        <f t="shared" si="40"/>
        <v/>
      </c>
      <c r="U158" s="12" t="str">
        <f>IF(F158="","",VLOOKUP(F158,Licencies!$A$2:$BB$12091,20,))</f>
        <v/>
      </c>
    </row>
    <row r="159" spans="1:21" x14ac:dyDescent="0.2">
      <c r="A159" s="5">
        <v>157</v>
      </c>
      <c r="B159" s="19" t="str">
        <f>IF(F159="","",VLOOKUP(F159,Licencies!$A$2:$BB$12091,4,))</f>
        <v/>
      </c>
      <c r="C159" s="11" t="str">
        <f>IF(F159="","",VLOOKUP(F159,Licencies!$A$2:$BB$12091,24,))</f>
        <v/>
      </c>
      <c r="D159" s="11" t="str">
        <f>IF(F159="","",VLOOKUP(F159,Licencies!$A$2:$BB$12091,21,))</f>
        <v/>
      </c>
      <c r="E159" s="19" t="str">
        <f>IF(F159="","",VLOOKUP(F159,Licencies!$A$2:$BB$12091,15,))</f>
        <v/>
      </c>
      <c r="F159" s="1"/>
      <c r="G159" s="9" t="str">
        <f t="shared" si="33"/>
        <v/>
      </c>
      <c r="H159" s="9" t="str">
        <f t="shared" si="34"/>
        <v/>
      </c>
      <c r="I159" s="9" t="str">
        <f t="shared" si="35"/>
        <v/>
      </c>
      <c r="J159" s="9" t="str">
        <f t="shared" si="36"/>
        <v/>
      </c>
      <c r="K159" s="9" t="str">
        <f t="shared" si="42"/>
        <v/>
      </c>
      <c r="L159" s="9" t="str">
        <f t="shared" si="38"/>
        <v/>
      </c>
      <c r="M159" s="9" t="str">
        <f t="shared" si="39"/>
        <v/>
      </c>
      <c r="N159" s="9" t="str">
        <f t="shared" si="44"/>
        <v/>
      </c>
      <c r="O159" s="10" t="str">
        <f>IF(F159="","",VLOOKUP(F159,Licencies!$A$2:$BB$12091,9,))</f>
        <v/>
      </c>
      <c r="P159" s="10" t="str">
        <f>IF(F159="","",VLOOKUP(F159,Licencies!$A$2:$BB$12091,11,))</f>
        <v/>
      </c>
      <c r="Q159" s="11" t="str">
        <f>IF(F159="","",VLOOKUP(F159,Licencies!$A$2:$BB$12091,5,))</f>
        <v/>
      </c>
      <c r="R159" s="12" t="str">
        <f>IF(F159="","",VLOOKUP(F159,Licencies!$A$2:$BB$12091,8,))</f>
        <v/>
      </c>
      <c r="S159" s="12" t="str">
        <f>IF(F159="","",VLOOKUP(F159,Licencies!$A$2:$BB$12091,18,))</f>
        <v/>
      </c>
      <c r="T159" s="5" t="str">
        <f t="shared" si="40"/>
        <v/>
      </c>
      <c r="U159" s="12" t="str">
        <f>IF(F159="","",VLOOKUP(F159,Licencies!$A$2:$BB$12091,20,))</f>
        <v/>
      </c>
    </row>
    <row r="160" spans="1:21" x14ac:dyDescent="0.2">
      <c r="A160" s="5">
        <v>158</v>
      </c>
      <c r="B160" s="19" t="str">
        <f>IF(F160="","",VLOOKUP(F160,Licencies!$A$2:$BB$12091,4,))</f>
        <v/>
      </c>
      <c r="C160" s="11" t="str">
        <f>IF(F160="","",VLOOKUP(F160,Licencies!$A$2:$BB$12091,24,))</f>
        <v/>
      </c>
      <c r="D160" s="11" t="str">
        <f>IF(F160="","",VLOOKUP(F160,Licencies!$A$2:$BB$12091,21,))</f>
        <v/>
      </c>
      <c r="E160" s="19" t="str">
        <f>IF(F160="","",VLOOKUP(F160,Licencies!$A$2:$BB$12091,15,))</f>
        <v/>
      </c>
      <c r="F160" s="1"/>
      <c r="G160" s="9" t="str">
        <f t="shared" si="33"/>
        <v/>
      </c>
      <c r="H160" s="9" t="str">
        <f t="shared" si="34"/>
        <v/>
      </c>
      <c r="I160" s="9" t="str">
        <f t="shared" si="35"/>
        <v/>
      </c>
      <c r="J160" s="9" t="str">
        <f t="shared" si="36"/>
        <v/>
      </c>
      <c r="K160" s="9" t="str">
        <f t="shared" si="42"/>
        <v/>
      </c>
      <c r="L160" s="9" t="str">
        <f t="shared" si="38"/>
        <v/>
      </c>
      <c r="M160" s="9" t="str">
        <f t="shared" si="39"/>
        <v/>
      </c>
      <c r="N160" s="9" t="str">
        <f t="shared" si="44"/>
        <v/>
      </c>
      <c r="O160" s="10" t="str">
        <f>IF(F160="","",VLOOKUP(F160,Licencies!$A$2:$BB$12091,9,))</f>
        <v/>
      </c>
      <c r="P160" s="10" t="str">
        <f>IF(F160="","",VLOOKUP(F160,Licencies!$A$2:$BB$12091,11,))</f>
        <v/>
      </c>
      <c r="Q160" s="11" t="str">
        <f>IF(F160="","",VLOOKUP(F160,Licencies!$A$2:$BB$12091,5,))</f>
        <v/>
      </c>
      <c r="R160" s="12" t="str">
        <f>IF(F160="","",VLOOKUP(F160,Licencies!$A$2:$BB$12091,8,))</f>
        <v/>
      </c>
      <c r="S160" s="12" t="str">
        <f>IF(F160="","",VLOOKUP(F160,Licencies!$A$2:$BB$12091,18,))</f>
        <v/>
      </c>
      <c r="T160" s="5" t="str">
        <f t="shared" si="40"/>
        <v/>
      </c>
      <c r="U160" s="12" t="str">
        <f>IF(F160="","",VLOOKUP(F160,Licencies!$A$2:$BB$12091,20,))</f>
        <v/>
      </c>
    </row>
    <row r="161" spans="1:21" x14ac:dyDescent="0.2">
      <c r="A161" s="5">
        <v>159</v>
      </c>
      <c r="B161" s="19" t="str">
        <f>IF(F161="","",VLOOKUP(F161,Licencies!$A$2:$BB$12091,4,))</f>
        <v/>
      </c>
      <c r="C161" s="11" t="str">
        <f>IF(F161="","",VLOOKUP(F161,Licencies!$A$2:$BB$12091,24,))</f>
        <v/>
      </c>
      <c r="D161" s="11" t="str">
        <f>IF(F161="","",VLOOKUP(F161,Licencies!$A$2:$BB$12091,21,))</f>
        <v/>
      </c>
      <c r="E161" s="19" t="str">
        <f>IF(F161="","",VLOOKUP(F161,Licencies!$A$2:$BB$12091,15,))</f>
        <v/>
      </c>
      <c r="F161" s="1"/>
      <c r="G161" s="9" t="str">
        <f t="shared" si="33"/>
        <v/>
      </c>
      <c r="H161" s="9" t="str">
        <f t="shared" si="34"/>
        <v/>
      </c>
      <c r="I161" s="9" t="str">
        <f t="shared" si="35"/>
        <v/>
      </c>
      <c r="J161" s="9" t="str">
        <f t="shared" si="36"/>
        <v/>
      </c>
      <c r="K161" s="9" t="str">
        <f t="shared" si="42"/>
        <v/>
      </c>
      <c r="L161" s="9" t="str">
        <f t="shared" si="38"/>
        <v/>
      </c>
      <c r="M161" s="9" t="str">
        <f t="shared" si="39"/>
        <v/>
      </c>
      <c r="N161" s="9" t="str">
        <f t="shared" si="44"/>
        <v/>
      </c>
      <c r="O161" s="10" t="str">
        <f>IF(F161="","",VLOOKUP(F161,Licencies!$A$2:$BB$12091,9,))</f>
        <v/>
      </c>
      <c r="P161" s="10" t="str">
        <f>IF(F161="","",VLOOKUP(F161,Licencies!$A$2:$BB$12091,11,))</f>
        <v/>
      </c>
      <c r="Q161" s="11" t="str">
        <f>IF(F161="","",VLOOKUP(F161,Licencies!$A$2:$BB$12091,5,))</f>
        <v/>
      </c>
      <c r="R161" s="12" t="str">
        <f>IF(F161="","",VLOOKUP(F161,Licencies!$A$2:$BB$12091,8,))</f>
        <v/>
      </c>
      <c r="S161" s="12" t="str">
        <f>IF(F161="","",VLOOKUP(F161,Licencies!$A$2:$BB$12091,18,))</f>
        <v/>
      </c>
      <c r="T161" s="5" t="str">
        <f t="shared" si="40"/>
        <v/>
      </c>
      <c r="U161" s="12" t="str">
        <f>IF(F161="","",VLOOKUP(F161,Licencies!$A$2:$BB$12091,20,))</f>
        <v/>
      </c>
    </row>
    <row r="162" spans="1:21" x14ac:dyDescent="0.2">
      <c r="A162" s="5">
        <v>160</v>
      </c>
      <c r="B162" s="19" t="str">
        <f>IF(F162="","",VLOOKUP(F162,Licencies!$A$2:$BB$12091,4,))</f>
        <v/>
      </c>
      <c r="C162" s="11" t="str">
        <f>IF(F162="","",VLOOKUP(F162,Licencies!$A$2:$BB$12091,24,))</f>
        <v/>
      </c>
      <c r="D162" s="11" t="str">
        <f>IF(F162="","",VLOOKUP(F162,Licencies!$A$2:$BB$12091,21,))</f>
        <v/>
      </c>
      <c r="E162" s="19" t="str">
        <f>IF(F162="","",VLOOKUP(F162,Licencies!$A$2:$BB$12091,15,))</f>
        <v/>
      </c>
      <c r="F162" s="1"/>
      <c r="G162" s="9" t="str">
        <f t="shared" si="33"/>
        <v/>
      </c>
      <c r="H162" s="9" t="str">
        <f t="shared" si="34"/>
        <v/>
      </c>
      <c r="I162" s="9" t="str">
        <f t="shared" si="35"/>
        <v/>
      </c>
      <c r="J162" s="9" t="str">
        <f t="shared" si="36"/>
        <v/>
      </c>
      <c r="K162" s="9" t="str">
        <f t="shared" si="42"/>
        <v/>
      </c>
      <c r="L162" s="9" t="str">
        <f t="shared" si="38"/>
        <v/>
      </c>
      <c r="M162" s="9" t="str">
        <f t="shared" si="39"/>
        <v/>
      </c>
      <c r="N162" s="9" t="str">
        <f t="shared" si="44"/>
        <v/>
      </c>
      <c r="O162" s="10" t="str">
        <f>IF(F162="","",VLOOKUP(F162,Licencies!$A$2:$BB$12091,9,))</f>
        <v/>
      </c>
      <c r="P162" s="10" t="str">
        <f>IF(F162="","",VLOOKUP(F162,Licencies!$A$2:$BB$12091,11,))</f>
        <v/>
      </c>
      <c r="Q162" s="11" t="str">
        <f>IF(F162="","",VLOOKUP(F162,Licencies!$A$2:$BB$12091,5,))</f>
        <v/>
      </c>
      <c r="R162" s="12" t="str">
        <f>IF(F162="","",VLOOKUP(F162,Licencies!$A$2:$BB$12091,8,))</f>
        <v/>
      </c>
      <c r="S162" s="12" t="str">
        <f>IF(F162="","",VLOOKUP(F162,Licencies!$A$2:$BB$12091,18,))</f>
        <v/>
      </c>
      <c r="T162" s="5" t="str">
        <f t="shared" si="40"/>
        <v/>
      </c>
      <c r="U162" s="12" t="str">
        <f>IF(F162="","",VLOOKUP(F162,Licencies!$A$2:$BB$12091,20,))</f>
        <v/>
      </c>
    </row>
    <row r="163" spans="1:21" x14ac:dyDescent="0.2">
      <c r="A163" s="5">
        <v>161</v>
      </c>
      <c r="B163" s="19" t="str">
        <f>IF(F163="","",VLOOKUP(F163,Licencies!$A$2:$BB$12091,4,))</f>
        <v/>
      </c>
      <c r="C163" s="11" t="str">
        <f>IF(F163="","",VLOOKUP(F163,Licencies!$A$2:$BB$12091,24,))</f>
        <v/>
      </c>
      <c r="D163" s="11" t="str">
        <f>IF(F163="","",VLOOKUP(F163,Licencies!$A$2:$BB$12091,21,))</f>
        <v/>
      </c>
      <c r="E163" s="19" t="str">
        <f>IF(F163="","",VLOOKUP(F163,Licencies!$A$2:$BB$12091,15,))</f>
        <v/>
      </c>
      <c r="F163" s="1"/>
      <c r="G163" s="9" t="str">
        <f t="shared" si="33"/>
        <v/>
      </c>
      <c r="H163" s="9" t="str">
        <f t="shared" si="34"/>
        <v/>
      </c>
      <c r="I163" s="9" t="str">
        <f t="shared" si="35"/>
        <v/>
      </c>
      <c r="J163" s="9" t="str">
        <f t="shared" si="36"/>
        <v/>
      </c>
      <c r="K163" s="9" t="str">
        <f t="shared" si="42"/>
        <v/>
      </c>
      <c r="L163" s="9" t="str">
        <f t="shared" si="38"/>
        <v/>
      </c>
      <c r="M163" s="9" t="str">
        <f t="shared" si="39"/>
        <v/>
      </c>
      <c r="N163" s="9" t="str">
        <f t="shared" si="44"/>
        <v/>
      </c>
      <c r="O163" s="10" t="str">
        <f>IF(F163="","",VLOOKUP(F163,Licencies!$A$2:$BB$12091,9,))</f>
        <v/>
      </c>
      <c r="P163" s="10" t="str">
        <f>IF(F163="","",VLOOKUP(F163,Licencies!$A$2:$BB$12091,11,))</f>
        <v/>
      </c>
      <c r="Q163" s="11" t="str">
        <f>IF(F163="","",VLOOKUP(F163,Licencies!$A$2:$BB$12091,5,))</f>
        <v/>
      </c>
      <c r="R163" s="12" t="str">
        <f>IF(F163="","",VLOOKUP(F163,Licencies!$A$2:$BB$12091,8,))</f>
        <v/>
      </c>
      <c r="S163" s="12" t="str">
        <f>IF(F163="","",VLOOKUP(F163,Licencies!$A$2:$BB$12091,18,))</f>
        <v/>
      </c>
      <c r="T163" s="5" t="str">
        <f t="shared" si="40"/>
        <v/>
      </c>
      <c r="U163" s="12" t="str">
        <f>IF(F163="","",VLOOKUP(F163,Licencies!$A$2:$BB$12091,20,))</f>
        <v/>
      </c>
    </row>
    <row r="164" spans="1:21" x14ac:dyDescent="0.2">
      <c r="A164" s="5">
        <v>162</v>
      </c>
      <c r="B164" s="19" t="str">
        <f>IF(F164="","",VLOOKUP(F164,Licencies!$A$2:$BB$12091,4,))</f>
        <v/>
      </c>
      <c r="C164" s="11" t="str">
        <f>IF(F164="","",VLOOKUP(F164,Licencies!$A$2:$BB$12091,24,))</f>
        <v/>
      </c>
      <c r="D164" s="11" t="str">
        <f>IF(F164="","",VLOOKUP(F164,Licencies!$A$2:$BB$12091,21,))</f>
        <v/>
      </c>
      <c r="E164" s="19" t="str">
        <f>IF(F164="","",VLOOKUP(F164,Licencies!$A$2:$BB$12091,15,))</f>
        <v/>
      </c>
      <c r="F164" s="1"/>
      <c r="G164" s="9" t="str">
        <f t="shared" si="33"/>
        <v/>
      </c>
      <c r="H164" s="9" t="str">
        <f t="shared" si="34"/>
        <v/>
      </c>
      <c r="I164" s="9" t="str">
        <f t="shared" si="35"/>
        <v/>
      </c>
      <c r="J164" s="9" t="str">
        <f t="shared" si="36"/>
        <v/>
      </c>
      <c r="K164" s="9" t="str">
        <f t="shared" si="42"/>
        <v/>
      </c>
      <c r="L164" s="9" t="str">
        <f t="shared" si="38"/>
        <v/>
      </c>
      <c r="M164" s="9" t="str">
        <f t="shared" si="39"/>
        <v/>
      </c>
      <c r="N164" s="9" t="str">
        <f t="shared" si="44"/>
        <v/>
      </c>
      <c r="O164" s="10" t="str">
        <f>IF(F164="","",VLOOKUP(F164,Licencies!$A$2:$BB$12091,9,))</f>
        <v/>
      </c>
      <c r="P164" s="10" t="str">
        <f>IF(F164="","",VLOOKUP(F164,Licencies!$A$2:$BB$12091,11,))</f>
        <v/>
      </c>
      <c r="Q164" s="11" t="str">
        <f>IF(F164="","",VLOOKUP(F164,Licencies!$A$2:$BB$12091,5,))</f>
        <v/>
      </c>
      <c r="R164" s="12" t="str">
        <f>IF(F164="","",VLOOKUP(F164,Licencies!$A$2:$BB$12091,8,))</f>
        <v/>
      </c>
      <c r="S164" s="12" t="str">
        <f>IF(F164="","",VLOOKUP(F164,Licencies!$A$2:$BB$12091,18,))</f>
        <v/>
      </c>
      <c r="T164" s="5" t="str">
        <f t="shared" si="40"/>
        <v/>
      </c>
      <c r="U164" s="12" t="str">
        <f>IF(F164="","",VLOOKUP(F164,Licencies!$A$2:$BB$12091,20,))</f>
        <v/>
      </c>
    </row>
    <row r="165" spans="1:21" x14ac:dyDescent="0.2">
      <c r="A165" s="5">
        <v>163</v>
      </c>
      <c r="B165" s="19" t="str">
        <f>IF(F165="","",VLOOKUP(F165,Licencies!$A$2:$BB$12091,4,))</f>
        <v/>
      </c>
      <c r="C165" s="11" t="str">
        <f>IF(F165="","",VLOOKUP(F165,Licencies!$A$2:$BB$12091,24,))</f>
        <v/>
      </c>
      <c r="D165" s="11" t="str">
        <f>IF(F165="","",VLOOKUP(F165,Licencies!$A$2:$BB$12091,21,))</f>
        <v/>
      </c>
      <c r="E165" s="19" t="str">
        <f>IF(F165="","",VLOOKUP(F165,Licencies!$A$2:$BB$12091,15,))</f>
        <v/>
      </c>
      <c r="F165" s="1"/>
      <c r="G165" s="9" t="str">
        <f t="shared" si="33"/>
        <v/>
      </c>
      <c r="H165" s="9" t="str">
        <f t="shared" si="34"/>
        <v/>
      </c>
      <c r="I165" s="9" t="str">
        <f t="shared" si="35"/>
        <v/>
      </c>
      <c r="J165" s="9" t="str">
        <f t="shared" si="36"/>
        <v/>
      </c>
      <c r="K165" s="9" t="str">
        <f t="shared" si="42"/>
        <v/>
      </c>
      <c r="L165" s="9" t="str">
        <f t="shared" si="38"/>
        <v/>
      </c>
      <c r="M165" s="9" t="str">
        <f t="shared" si="39"/>
        <v/>
      </c>
      <c r="N165" s="9" t="str">
        <f t="shared" si="44"/>
        <v/>
      </c>
      <c r="O165" s="10" t="str">
        <f>IF(F165="","",VLOOKUP(F165,Licencies!$A$2:$BB$12091,9,))</f>
        <v/>
      </c>
      <c r="P165" s="10" t="str">
        <f>IF(F165="","",VLOOKUP(F165,Licencies!$A$2:$BB$12091,11,))</f>
        <v/>
      </c>
      <c r="Q165" s="11" t="str">
        <f>IF(F165="","",VLOOKUP(F165,Licencies!$A$2:$BB$12091,5,))</f>
        <v/>
      </c>
      <c r="R165" s="12" t="str">
        <f>IF(F165="","",VLOOKUP(F165,Licencies!$A$2:$BB$12091,8,))</f>
        <v/>
      </c>
      <c r="S165" s="12" t="str">
        <f>IF(F165="","",VLOOKUP(F165,Licencies!$A$2:$BB$12091,18,))</f>
        <v/>
      </c>
      <c r="T165" s="5" t="str">
        <f t="shared" si="40"/>
        <v/>
      </c>
      <c r="U165" s="12" t="str">
        <f>IF(F165="","",VLOOKUP(F165,Licencies!$A$2:$BB$12091,20,))</f>
        <v/>
      </c>
    </row>
    <row r="166" spans="1:21" x14ac:dyDescent="0.2">
      <c r="A166" s="5">
        <v>164</v>
      </c>
      <c r="B166" s="19" t="str">
        <f>IF(F166="","",VLOOKUP(F166,Licencies!$A$2:$BB$12091,4,))</f>
        <v/>
      </c>
      <c r="C166" s="11" t="str">
        <f>IF(F166="","",VLOOKUP(F166,Licencies!$A$2:$BB$12091,24,))</f>
        <v/>
      </c>
      <c r="D166" s="11" t="str">
        <f>IF(F166="","",VLOOKUP(F166,Licencies!$A$2:$BB$12091,21,))</f>
        <v/>
      </c>
      <c r="E166" s="19" t="str">
        <f>IF(F166="","",VLOOKUP(F166,Licencies!$A$2:$BB$12091,15,))</f>
        <v/>
      </c>
      <c r="F166" s="1"/>
      <c r="G166" s="9" t="str">
        <f t="shared" ref="G166:G198" si="45">IF($T166=2006,"x",IF($T166=2007,"x",IF($T166=2008,"x",IF($T166=2009,"x",IF($T166=2010,"x",IF($T166=2011,"x",""))))))</f>
        <v/>
      </c>
      <c r="H166" s="9" t="str">
        <f t="shared" ref="H166:H198" si="46">IF($T166=2012,"x","")</f>
        <v/>
      </c>
      <c r="I166" s="9" t="str">
        <f t="shared" ref="I166:I198" si="47">IF($T166=2013,"x","")</f>
        <v/>
      </c>
      <c r="J166" s="9" t="str">
        <f t="shared" ref="J166:J198" si="48">IF($P166="f","",IF($O166="","",IF($P166="m",IF($T166=2014,"x",""))))</f>
        <v/>
      </c>
      <c r="K166" s="9" t="str">
        <f t="shared" ref="K166:K198" si="49">IF($P166="f","",IF($O166="","",IF($P166="m",IF($T166=2015,"x",""))))</f>
        <v/>
      </c>
      <c r="L166" s="9" t="str">
        <f t="shared" ref="L166:L198" si="50">IF($P166="f","",IF($O166="","",IF($P166="m",IF($T166=2016,"x",""))))</f>
        <v/>
      </c>
      <c r="M166" s="9" t="str">
        <f t="shared" ref="M166:M198" si="51">IF($P166="f","",IF($O166="","",IF($P166="m",IF($T166&gt;=2017,"x",""))))</f>
        <v/>
      </c>
      <c r="N166" s="9" t="str">
        <f t="shared" ref="N166:N198" si="52">IF($P166="m","",IF($O166="","",IF($P166="f",IF($T166&gt;=2013,"x",""))))</f>
        <v/>
      </c>
      <c r="O166" s="10" t="str">
        <f>IF(F166="","",VLOOKUP(F166,Licencies!$A$2:$BB$12091,9,))</f>
        <v/>
      </c>
      <c r="P166" s="10" t="str">
        <f>IF(F166="","",VLOOKUP(F166,Licencies!$A$2:$BB$12091,11,))</f>
        <v/>
      </c>
      <c r="Q166" s="11" t="str">
        <f>IF(F166="","",VLOOKUP(F166,Licencies!$A$2:$BB$12091,5,))</f>
        <v/>
      </c>
      <c r="R166" s="12" t="str">
        <f>IF(F166="","",VLOOKUP(F166,Licencies!$A$2:$BB$12091,8,))</f>
        <v/>
      </c>
      <c r="S166" s="12" t="str">
        <f>IF(F166="","",VLOOKUP(F166,Licencies!$A$2:$BB$12091,18,))</f>
        <v/>
      </c>
      <c r="T166" s="5" t="str">
        <f t="shared" ref="T166:T198" si="53">IF(F166="","",YEAR(R166))</f>
        <v/>
      </c>
      <c r="U166" s="12" t="str">
        <f>IF(F166="","",VLOOKUP(F166,Licencies!$A$2:$BB$12091,20,))</f>
        <v/>
      </c>
    </row>
    <row r="167" spans="1:21" x14ac:dyDescent="0.2">
      <c r="A167" s="5">
        <v>165</v>
      </c>
      <c r="B167" s="19" t="str">
        <f>IF(F167="","",VLOOKUP(F167,Licencies!$A$2:$BB$12091,4,))</f>
        <v/>
      </c>
      <c r="C167" s="11" t="str">
        <f>IF(F167="","",VLOOKUP(F167,Licencies!$A$2:$BB$12091,24,))</f>
        <v/>
      </c>
      <c r="D167" s="11" t="str">
        <f>IF(F167="","",VLOOKUP(F167,Licencies!$A$2:$BB$12091,21,))</f>
        <v/>
      </c>
      <c r="E167" s="19" t="str">
        <f>IF(F167="","",VLOOKUP(F167,Licencies!$A$2:$BB$12091,15,))</f>
        <v/>
      </c>
      <c r="F167" s="1"/>
      <c r="G167" s="9" t="str">
        <f t="shared" si="45"/>
        <v/>
      </c>
      <c r="H167" s="9" t="str">
        <f t="shared" si="46"/>
        <v/>
      </c>
      <c r="I167" s="9" t="str">
        <f t="shared" si="47"/>
        <v/>
      </c>
      <c r="J167" s="9" t="str">
        <f t="shared" si="48"/>
        <v/>
      </c>
      <c r="K167" s="9" t="str">
        <f t="shared" si="49"/>
        <v/>
      </c>
      <c r="L167" s="9" t="str">
        <f t="shared" si="50"/>
        <v/>
      </c>
      <c r="M167" s="9" t="str">
        <f t="shared" si="51"/>
        <v/>
      </c>
      <c r="N167" s="9" t="str">
        <f t="shared" si="52"/>
        <v/>
      </c>
      <c r="O167" s="10" t="str">
        <f>IF(F167="","",VLOOKUP(F167,Licencies!$A$2:$BB$12091,9,))</f>
        <v/>
      </c>
      <c r="P167" s="10" t="str">
        <f>IF(F167="","",VLOOKUP(F167,Licencies!$A$2:$BB$12091,11,))</f>
        <v/>
      </c>
      <c r="Q167" s="11" t="str">
        <f>IF(F167="","",VLOOKUP(F167,Licencies!$A$2:$BB$12091,5,))</f>
        <v/>
      </c>
      <c r="R167" s="12" t="str">
        <f>IF(F167="","",VLOOKUP(F167,Licencies!$A$2:$BB$12091,8,))</f>
        <v/>
      </c>
      <c r="S167" s="12" t="str">
        <f>IF(F167="","",VLOOKUP(F167,Licencies!$A$2:$BB$12091,18,))</f>
        <v/>
      </c>
      <c r="T167" s="5" t="str">
        <f t="shared" si="53"/>
        <v/>
      </c>
      <c r="U167" s="12" t="str">
        <f>IF(F167="","",VLOOKUP(F167,Licencies!$A$2:$BB$12091,20,))</f>
        <v/>
      </c>
    </row>
    <row r="168" spans="1:21" x14ac:dyDescent="0.2">
      <c r="A168" s="5">
        <v>166</v>
      </c>
      <c r="B168" s="19" t="str">
        <f>IF(F168="","",VLOOKUP(F168,Licencies!$A$2:$BB$12091,4,))</f>
        <v/>
      </c>
      <c r="C168" s="11" t="str">
        <f>IF(F168="","",VLOOKUP(F168,Licencies!$A$2:$BB$12091,24,))</f>
        <v/>
      </c>
      <c r="D168" s="11" t="str">
        <f>IF(F168="","",VLOOKUP(F168,Licencies!$A$2:$BB$12091,21,))</f>
        <v/>
      </c>
      <c r="E168" s="19" t="str">
        <f>IF(F168="","",VLOOKUP(F168,Licencies!$A$2:$BB$12091,15,))</f>
        <v/>
      </c>
      <c r="F168" s="1"/>
      <c r="G168" s="9" t="str">
        <f t="shared" si="45"/>
        <v/>
      </c>
      <c r="H168" s="9" t="str">
        <f t="shared" si="46"/>
        <v/>
      </c>
      <c r="I168" s="9" t="str">
        <f t="shared" si="47"/>
        <v/>
      </c>
      <c r="J168" s="9" t="str">
        <f t="shared" si="48"/>
        <v/>
      </c>
      <c r="K168" s="9" t="str">
        <f t="shared" si="49"/>
        <v/>
      </c>
      <c r="L168" s="9" t="str">
        <f t="shared" si="50"/>
        <v/>
      </c>
      <c r="M168" s="9" t="str">
        <f t="shared" si="51"/>
        <v/>
      </c>
      <c r="N168" s="9" t="str">
        <f t="shared" si="52"/>
        <v/>
      </c>
      <c r="O168" s="10" t="str">
        <f>IF(F168="","",VLOOKUP(F168,Licencies!$A$2:$BB$12091,9,))</f>
        <v/>
      </c>
      <c r="P168" s="10" t="str">
        <f>IF(F168="","",VLOOKUP(F168,Licencies!$A$2:$BB$12091,11,))</f>
        <v/>
      </c>
      <c r="Q168" s="11" t="str">
        <f>IF(F168="","",VLOOKUP(F168,Licencies!$A$2:$BB$12091,5,))</f>
        <v/>
      </c>
      <c r="R168" s="12" t="str">
        <f>IF(F168="","",VLOOKUP(F168,Licencies!$A$2:$BB$12091,8,))</f>
        <v/>
      </c>
      <c r="S168" s="12" t="str">
        <f>IF(F168="","",VLOOKUP(F168,Licencies!$A$2:$BB$12091,18,))</f>
        <v/>
      </c>
      <c r="T168" s="5" t="str">
        <f t="shared" si="53"/>
        <v/>
      </c>
      <c r="U168" s="12" t="str">
        <f>IF(F168="","",VLOOKUP(F168,Licencies!$A$2:$BB$12091,20,))</f>
        <v/>
      </c>
    </row>
    <row r="169" spans="1:21" x14ac:dyDescent="0.2">
      <c r="A169" s="5">
        <v>167</v>
      </c>
      <c r="B169" s="19" t="str">
        <f>IF(F169="","",VLOOKUP(F169,Licencies!$A$2:$BB$12091,4,))</f>
        <v/>
      </c>
      <c r="C169" s="11" t="str">
        <f>IF(F169="","",VLOOKUP(F169,Licencies!$A$2:$BB$12091,24,))</f>
        <v/>
      </c>
      <c r="D169" s="11" t="str">
        <f>IF(F169="","",VLOOKUP(F169,Licencies!$A$2:$BB$12091,21,))</f>
        <v/>
      </c>
      <c r="E169" s="19" t="str">
        <f>IF(F169="","",VLOOKUP(F169,Licencies!$A$2:$BB$12091,15,))</f>
        <v/>
      </c>
      <c r="F169" s="1"/>
      <c r="G169" s="9" t="str">
        <f t="shared" si="45"/>
        <v/>
      </c>
      <c r="H169" s="9" t="str">
        <f t="shared" si="46"/>
        <v/>
      </c>
      <c r="I169" s="9" t="str">
        <f t="shared" si="47"/>
        <v/>
      </c>
      <c r="J169" s="9" t="str">
        <f t="shared" si="48"/>
        <v/>
      </c>
      <c r="K169" s="9" t="str">
        <f t="shared" si="49"/>
        <v/>
      </c>
      <c r="L169" s="9" t="str">
        <f t="shared" si="50"/>
        <v/>
      </c>
      <c r="M169" s="9" t="str">
        <f t="shared" si="51"/>
        <v/>
      </c>
      <c r="N169" s="9" t="str">
        <f t="shared" si="52"/>
        <v/>
      </c>
      <c r="O169" s="10" t="str">
        <f>IF(F169="","",VLOOKUP(F169,Licencies!$A$2:$BB$12091,9,))</f>
        <v/>
      </c>
      <c r="P169" s="10" t="str">
        <f>IF(F169="","",VLOOKUP(F169,Licencies!$A$2:$BB$12091,11,))</f>
        <v/>
      </c>
      <c r="Q169" s="11" t="str">
        <f>IF(F169="","",VLOOKUP(F169,Licencies!$A$2:$BB$12091,5,))</f>
        <v/>
      </c>
      <c r="R169" s="12" t="str">
        <f>IF(F169="","",VLOOKUP(F169,Licencies!$A$2:$BB$12091,8,))</f>
        <v/>
      </c>
      <c r="S169" s="12" t="str">
        <f>IF(F169="","",VLOOKUP(F169,Licencies!$A$2:$BB$12091,18,))</f>
        <v/>
      </c>
      <c r="T169" s="5" t="str">
        <f t="shared" si="53"/>
        <v/>
      </c>
      <c r="U169" s="12" t="str">
        <f>IF(F169="","",VLOOKUP(F169,Licencies!$A$2:$BB$12091,20,))</f>
        <v/>
      </c>
    </row>
    <row r="170" spans="1:21" x14ac:dyDescent="0.2">
      <c r="A170" s="5">
        <v>168</v>
      </c>
      <c r="B170" s="19" t="str">
        <f>IF(F170="","",VLOOKUP(F170,Licencies!$A$2:$BB$12091,4,))</f>
        <v/>
      </c>
      <c r="C170" s="11" t="str">
        <f>IF(F170="","",VLOOKUP(F170,Licencies!$A$2:$BB$12091,24,))</f>
        <v/>
      </c>
      <c r="D170" s="11" t="str">
        <f>IF(F170="","",VLOOKUP(F170,Licencies!$A$2:$BB$12091,21,))</f>
        <v/>
      </c>
      <c r="E170" s="19" t="str">
        <f>IF(F170="","",VLOOKUP(F170,Licencies!$A$2:$BB$12091,15,))</f>
        <v/>
      </c>
      <c r="F170" s="1"/>
      <c r="G170" s="9" t="str">
        <f t="shared" si="45"/>
        <v/>
      </c>
      <c r="H170" s="9" t="str">
        <f t="shared" si="46"/>
        <v/>
      </c>
      <c r="I170" s="9" t="str">
        <f t="shared" si="47"/>
        <v/>
      </c>
      <c r="J170" s="9" t="str">
        <f t="shared" si="48"/>
        <v/>
      </c>
      <c r="K170" s="9" t="str">
        <f t="shared" si="49"/>
        <v/>
      </c>
      <c r="L170" s="9" t="str">
        <f t="shared" si="50"/>
        <v/>
      </c>
      <c r="M170" s="9" t="str">
        <f t="shared" si="51"/>
        <v/>
      </c>
      <c r="N170" s="9" t="str">
        <f t="shared" si="52"/>
        <v/>
      </c>
      <c r="O170" s="10" t="str">
        <f>IF(F170="","",VLOOKUP(F170,Licencies!$A$2:$BB$12091,9,))</f>
        <v/>
      </c>
      <c r="P170" s="10" t="str">
        <f>IF(F170="","",VLOOKUP(F170,Licencies!$A$2:$BB$12091,11,))</f>
        <v/>
      </c>
      <c r="Q170" s="11" t="str">
        <f>IF(F170="","",VLOOKUP(F170,Licencies!$A$2:$BB$12091,5,))</f>
        <v/>
      </c>
      <c r="R170" s="12" t="str">
        <f>IF(F170="","",VLOOKUP(F170,Licencies!$A$2:$BB$12091,8,))</f>
        <v/>
      </c>
      <c r="S170" s="12" t="str">
        <f>IF(F170="","",VLOOKUP(F170,Licencies!$A$2:$BB$12091,18,))</f>
        <v/>
      </c>
      <c r="T170" s="5" t="str">
        <f t="shared" si="53"/>
        <v/>
      </c>
      <c r="U170" s="12" t="str">
        <f>IF(F170="","",VLOOKUP(F170,Licencies!$A$2:$BB$12091,20,))</f>
        <v/>
      </c>
    </row>
    <row r="171" spans="1:21" x14ac:dyDescent="0.2">
      <c r="A171" s="5">
        <v>169</v>
      </c>
      <c r="B171" s="19" t="str">
        <f>IF(F171="","",VLOOKUP(F171,Licencies!$A$2:$BB$12091,4,))</f>
        <v/>
      </c>
      <c r="C171" s="11" t="str">
        <f>IF(F171="","",VLOOKUP(F171,Licencies!$A$2:$BB$12091,24,))</f>
        <v/>
      </c>
      <c r="D171" s="11" t="str">
        <f>IF(F171="","",VLOOKUP(F171,Licencies!$A$2:$BB$12091,21,))</f>
        <v/>
      </c>
      <c r="E171" s="19" t="str">
        <f>IF(F171="","",VLOOKUP(F171,Licencies!$A$2:$BB$12091,15,))</f>
        <v/>
      </c>
      <c r="F171" s="1"/>
      <c r="G171" s="9" t="str">
        <f t="shared" si="45"/>
        <v/>
      </c>
      <c r="H171" s="9" t="str">
        <f t="shared" si="46"/>
        <v/>
      </c>
      <c r="I171" s="9" t="str">
        <f t="shared" si="47"/>
        <v/>
      </c>
      <c r="J171" s="9" t="str">
        <f t="shared" si="48"/>
        <v/>
      </c>
      <c r="K171" s="9" t="str">
        <f t="shared" si="49"/>
        <v/>
      </c>
      <c r="L171" s="9" t="str">
        <f t="shared" si="50"/>
        <v/>
      </c>
      <c r="M171" s="9" t="str">
        <f t="shared" si="51"/>
        <v/>
      </c>
      <c r="N171" s="9" t="str">
        <f t="shared" si="52"/>
        <v/>
      </c>
      <c r="O171" s="10" t="str">
        <f>IF(F171="","",VLOOKUP(F171,Licencies!$A$2:$BB$12091,9,))</f>
        <v/>
      </c>
      <c r="P171" s="10" t="str">
        <f>IF(F171="","",VLOOKUP(F171,Licencies!$A$2:$BB$12091,11,))</f>
        <v/>
      </c>
      <c r="Q171" s="11" t="str">
        <f>IF(F171="","",VLOOKUP(F171,Licencies!$A$2:$BB$12091,5,))</f>
        <v/>
      </c>
      <c r="R171" s="12" t="str">
        <f>IF(F171="","",VLOOKUP(F171,Licencies!$A$2:$BB$12091,8,))</f>
        <v/>
      </c>
      <c r="S171" s="12" t="str">
        <f>IF(F171="","",VLOOKUP(F171,Licencies!$A$2:$BB$12091,18,))</f>
        <v/>
      </c>
      <c r="T171" s="5" t="str">
        <f t="shared" si="53"/>
        <v/>
      </c>
      <c r="U171" s="12" t="str">
        <f>IF(F171="","",VLOOKUP(F171,Licencies!$A$2:$BB$12091,20,))</f>
        <v/>
      </c>
    </row>
    <row r="172" spans="1:21" x14ac:dyDescent="0.2">
      <c r="A172" s="5">
        <v>170</v>
      </c>
      <c r="B172" s="19" t="str">
        <f>IF(F172="","",VLOOKUP(F172,Licencies!$A$2:$BB$12091,4,))</f>
        <v/>
      </c>
      <c r="C172" s="11" t="str">
        <f>IF(F172="","",VLOOKUP(F172,Licencies!$A$2:$BB$12091,24,))</f>
        <v/>
      </c>
      <c r="D172" s="11" t="str">
        <f>IF(F172="","",VLOOKUP(F172,Licencies!$A$2:$BB$12091,21,))</f>
        <v/>
      </c>
      <c r="E172" s="19" t="str">
        <f>IF(F172="","",VLOOKUP(F172,Licencies!$A$2:$BB$12091,15,))</f>
        <v/>
      </c>
      <c r="F172" s="1"/>
      <c r="G172" s="9" t="str">
        <f t="shared" si="45"/>
        <v/>
      </c>
      <c r="H172" s="9" t="str">
        <f t="shared" si="46"/>
        <v/>
      </c>
      <c r="I172" s="9" t="str">
        <f t="shared" si="47"/>
        <v/>
      </c>
      <c r="J172" s="9" t="str">
        <f t="shared" si="48"/>
        <v/>
      </c>
      <c r="K172" s="9" t="str">
        <f t="shared" si="49"/>
        <v/>
      </c>
      <c r="L172" s="9" t="str">
        <f t="shared" si="50"/>
        <v/>
      </c>
      <c r="M172" s="9" t="str">
        <f t="shared" si="51"/>
        <v/>
      </c>
      <c r="N172" s="9" t="str">
        <f t="shared" si="52"/>
        <v/>
      </c>
      <c r="O172" s="10" t="str">
        <f>IF(F172="","",VLOOKUP(F172,Licencies!$A$2:$BB$12091,9,))</f>
        <v/>
      </c>
      <c r="P172" s="10" t="str">
        <f>IF(F172="","",VLOOKUP(F172,Licencies!$A$2:$BB$12091,11,))</f>
        <v/>
      </c>
      <c r="Q172" s="11" t="str">
        <f>IF(F172="","",VLOOKUP(F172,Licencies!$A$2:$BB$12091,5,))</f>
        <v/>
      </c>
      <c r="R172" s="12" t="str">
        <f>IF(F172="","",VLOOKUP(F172,Licencies!$A$2:$BB$12091,8,))</f>
        <v/>
      </c>
      <c r="S172" s="12" t="str">
        <f>IF(F172="","",VLOOKUP(F172,Licencies!$A$2:$BB$12091,18,))</f>
        <v/>
      </c>
      <c r="T172" s="5" t="str">
        <f t="shared" si="53"/>
        <v/>
      </c>
      <c r="U172" s="12" t="str">
        <f>IF(F172="","",VLOOKUP(F172,Licencies!$A$2:$BB$12091,20,))</f>
        <v/>
      </c>
    </row>
    <row r="173" spans="1:21" x14ac:dyDescent="0.2">
      <c r="A173" s="5">
        <v>171</v>
      </c>
      <c r="B173" s="19" t="str">
        <f>IF(F173="","",VLOOKUP(F173,Licencies!$A$2:$BB$12091,4,))</f>
        <v/>
      </c>
      <c r="C173" s="11" t="str">
        <f>IF(F173="","",VLOOKUP(F173,Licencies!$A$2:$BB$12091,24,))</f>
        <v/>
      </c>
      <c r="D173" s="11" t="str">
        <f>IF(F173="","",VLOOKUP(F173,Licencies!$A$2:$BB$12091,21,))</f>
        <v/>
      </c>
      <c r="E173" s="19" t="str">
        <f>IF(F173="","",VLOOKUP(F173,Licencies!$A$2:$BB$12091,15,))</f>
        <v/>
      </c>
      <c r="F173" s="1"/>
      <c r="G173" s="9" t="str">
        <f t="shared" si="45"/>
        <v/>
      </c>
      <c r="H173" s="9" t="str">
        <f t="shared" si="46"/>
        <v/>
      </c>
      <c r="I173" s="9" t="str">
        <f t="shared" si="47"/>
        <v/>
      </c>
      <c r="J173" s="9" t="str">
        <f t="shared" si="48"/>
        <v/>
      </c>
      <c r="K173" s="9" t="str">
        <f t="shared" si="49"/>
        <v/>
      </c>
      <c r="L173" s="9" t="str">
        <f t="shared" si="50"/>
        <v/>
      </c>
      <c r="M173" s="9" t="str">
        <f t="shared" si="51"/>
        <v/>
      </c>
      <c r="N173" s="9" t="str">
        <f t="shared" si="52"/>
        <v/>
      </c>
      <c r="O173" s="10" t="str">
        <f>IF(F173="","",VLOOKUP(F173,Licencies!$A$2:$BB$12091,9,))</f>
        <v/>
      </c>
      <c r="P173" s="10" t="str">
        <f>IF(F173="","",VLOOKUP(F173,Licencies!$A$2:$BB$12091,11,))</f>
        <v/>
      </c>
      <c r="Q173" s="11" t="str">
        <f>IF(F173="","",VLOOKUP(F173,Licencies!$A$2:$BB$12091,5,))</f>
        <v/>
      </c>
      <c r="R173" s="12" t="str">
        <f>IF(F173="","",VLOOKUP(F173,Licencies!$A$2:$BB$12091,8,))</f>
        <v/>
      </c>
      <c r="S173" s="12" t="str">
        <f>IF(F173="","",VLOOKUP(F173,Licencies!$A$2:$BB$12091,18,))</f>
        <v/>
      </c>
      <c r="T173" s="5" t="str">
        <f t="shared" si="53"/>
        <v/>
      </c>
      <c r="U173" s="12" t="str">
        <f>IF(F173="","",VLOOKUP(F173,Licencies!$A$2:$BB$12091,20,))</f>
        <v/>
      </c>
    </row>
    <row r="174" spans="1:21" x14ac:dyDescent="0.2">
      <c r="A174" s="5">
        <v>172</v>
      </c>
      <c r="B174" s="19" t="str">
        <f>IF(F174="","",VLOOKUP(F174,Licencies!$A$2:$BB$12091,4,))</f>
        <v/>
      </c>
      <c r="C174" s="11" t="str">
        <f>IF(F174="","",VLOOKUP(F174,Licencies!$A$2:$BB$12091,24,))</f>
        <v/>
      </c>
      <c r="D174" s="11" t="str">
        <f>IF(F174="","",VLOOKUP(F174,Licencies!$A$2:$BB$12091,21,))</f>
        <v/>
      </c>
      <c r="E174" s="19" t="str">
        <f>IF(F174="","",VLOOKUP(F174,Licencies!$A$2:$BB$12091,15,))</f>
        <v/>
      </c>
      <c r="F174" s="1"/>
      <c r="G174" s="9" t="str">
        <f t="shared" si="45"/>
        <v/>
      </c>
      <c r="H174" s="9" t="str">
        <f t="shared" si="46"/>
        <v/>
      </c>
      <c r="I174" s="9" t="str">
        <f t="shared" si="47"/>
        <v/>
      </c>
      <c r="J174" s="9" t="str">
        <f t="shared" si="48"/>
        <v/>
      </c>
      <c r="K174" s="9" t="str">
        <f t="shared" si="49"/>
        <v/>
      </c>
      <c r="L174" s="9" t="str">
        <f t="shared" si="50"/>
        <v/>
      </c>
      <c r="M174" s="9" t="str">
        <f t="shared" si="51"/>
        <v/>
      </c>
      <c r="N174" s="9" t="str">
        <f t="shared" si="52"/>
        <v/>
      </c>
      <c r="O174" s="10" t="str">
        <f>IF(F174="","",VLOOKUP(F174,Licencies!$A$2:$BB$12091,9,))</f>
        <v/>
      </c>
      <c r="P174" s="10" t="str">
        <f>IF(F174="","",VLOOKUP(F174,Licencies!$A$2:$BB$12091,11,))</f>
        <v/>
      </c>
      <c r="Q174" s="11" t="str">
        <f>IF(F174="","",VLOOKUP(F174,Licencies!$A$2:$BB$12091,5,))</f>
        <v/>
      </c>
      <c r="R174" s="12" t="str">
        <f>IF(F174="","",VLOOKUP(F174,Licencies!$A$2:$BB$12091,8,))</f>
        <v/>
      </c>
      <c r="S174" s="12" t="str">
        <f>IF(F174="","",VLOOKUP(F174,Licencies!$A$2:$BB$12091,18,))</f>
        <v/>
      </c>
      <c r="T174" s="5" t="str">
        <f t="shared" si="53"/>
        <v/>
      </c>
      <c r="U174" s="12" t="str">
        <f>IF(F174="","",VLOOKUP(F174,Licencies!$A$2:$BB$12091,20,))</f>
        <v/>
      </c>
    </row>
    <row r="175" spans="1:21" x14ac:dyDescent="0.2">
      <c r="A175" s="5">
        <v>173</v>
      </c>
      <c r="B175" s="19" t="str">
        <f>IF(F175="","",VLOOKUP(F175,Licencies!$A$2:$BB$12091,4,))</f>
        <v/>
      </c>
      <c r="C175" s="11" t="str">
        <f>IF(F175="","",VLOOKUP(F175,Licencies!$A$2:$BB$12091,24,))</f>
        <v/>
      </c>
      <c r="D175" s="11" t="str">
        <f>IF(F175="","",VLOOKUP(F175,Licencies!$A$2:$BB$12091,21,))</f>
        <v/>
      </c>
      <c r="E175" s="19" t="str">
        <f>IF(F175="","",VLOOKUP(F175,Licencies!$A$2:$BB$12091,15,))</f>
        <v/>
      </c>
      <c r="F175" s="1"/>
      <c r="G175" s="9" t="str">
        <f t="shared" si="45"/>
        <v/>
      </c>
      <c r="H175" s="9" t="str">
        <f t="shared" si="46"/>
        <v/>
      </c>
      <c r="I175" s="9" t="str">
        <f t="shared" si="47"/>
        <v/>
      </c>
      <c r="J175" s="9" t="str">
        <f t="shared" si="48"/>
        <v/>
      </c>
      <c r="K175" s="9" t="str">
        <f t="shared" si="49"/>
        <v/>
      </c>
      <c r="L175" s="9" t="str">
        <f t="shared" si="50"/>
        <v/>
      </c>
      <c r="M175" s="9" t="str">
        <f t="shared" si="51"/>
        <v/>
      </c>
      <c r="N175" s="9" t="str">
        <f t="shared" si="52"/>
        <v/>
      </c>
      <c r="O175" s="10" t="str">
        <f>IF(F175="","",VLOOKUP(F175,Licencies!$A$2:$BB$12091,9,))</f>
        <v/>
      </c>
      <c r="P175" s="10" t="str">
        <f>IF(F175="","",VLOOKUP(F175,Licencies!$A$2:$BB$12091,11,))</f>
        <v/>
      </c>
      <c r="Q175" s="11" t="str">
        <f>IF(F175="","",VLOOKUP(F175,Licencies!$A$2:$BB$12091,5,))</f>
        <v/>
      </c>
      <c r="R175" s="12" t="str">
        <f>IF(F175="","",VLOOKUP(F175,Licencies!$A$2:$BB$12091,8,))</f>
        <v/>
      </c>
      <c r="S175" s="12" t="str">
        <f>IF(F175="","",VLOOKUP(F175,Licencies!$A$2:$BB$12091,18,))</f>
        <v/>
      </c>
      <c r="T175" s="5" t="str">
        <f t="shared" si="53"/>
        <v/>
      </c>
      <c r="U175" s="12" t="str">
        <f>IF(F175="","",VLOOKUP(F175,Licencies!$A$2:$BB$12091,20,))</f>
        <v/>
      </c>
    </row>
    <row r="176" spans="1:21" x14ac:dyDescent="0.2">
      <c r="A176" s="5">
        <v>174</v>
      </c>
      <c r="B176" s="19" t="str">
        <f>IF(F176="","",VLOOKUP(F176,Licencies!$A$2:$BB$12091,4,))</f>
        <v/>
      </c>
      <c r="C176" s="11" t="str">
        <f>IF(F176="","",VLOOKUP(F176,Licencies!$A$2:$BB$12091,24,))</f>
        <v/>
      </c>
      <c r="D176" s="11" t="str">
        <f>IF(F176="","",VLOOKUP(F176,Licencies!$A$2:$BB$12091,21,))</f>
        <v/>
      </c>
      <c r="E176" s="19" t="str">
        <f>IF(F176="","",VLOOKUP(F176,Licencies!$A$2:$BB$12091,15,))</f>
        <v/>
      </c>
      <c r="F176" s="1"/>
      <c r="G176" s="9" t="str">
        <f t="shared" si="45"/>
        <v/>
      </c>
      <c r="H176" s="9" t="str">
        <f t="shared" si="46"/>
        <v/>
      </c>
      <c r="I176" s="9" t="str">
        <f t="shared" si="47"/>
        <v/>
      </c>
      <c r="J176" s="9" t="str">
        <f t="shared" si="48"/>
        <v/>
      </c>
      <c r="K176" s="9" t="str">
        <f t="shared" si="49"/>
        <v/>
      </c>
      <c r="L176" s="9" t="str">
        <f t="shared" si="50"/>
        <v/>
      </c>
      <c r="M176" s="9" t="str">
        <f t="shared" si="51"/>
        <v/>
      </c>
      <c r="N176" s="9" t="str">
        <f t="shared" si="52"/>
        <v/>
      </c>
      <c r="O176" s="10" t="str">
        <f>IF(F176="","",VLOOKUP(F176,Licencies!$A$2:$BB$12091,9,))</f>
        <v/>
      </c>
      <c r="P176" s="10" t="str">
        <f>IF(F176="","",VLOOKUP(F176,Licencies!$A$2:$BB$12091,11,))</f>
        <v/>
      </c>
      <c r="Q176" s="11" t="str">
        <f>IF(F176="","",VLOOKUP(F176,Licencies!$A$2:$BB$12091,5,))</f>
        <v/>
      </c>
      <c r="R176" s="12" t="str">
        <f>IF(F176="","",VLOOKUP(F176,Licencies!$A$2:$BB$12091,8,))</f>
        <v/>
      </c>
      <c r="S176" s="12" t="str">
        <f>IF(F176="","",VLOOKUP(F176,Licencies!$A$2:$BB$12091,18,))</f>
        <v/>
      </c>
      <c r="T176" s="5" t="str">
        <f t="shared" si="53"/>
        <v/>
      </c>
      <c r="U176" s="12" t="str">
        <f>IF(F176="","",VLOOKUP(F176,Licencies!$A$2:$BB$12091,20,))</f>
        <v/>
      </c>
    </row>
    <row r="177" spans="1:21" x14ac:dyDescent="0.2">
      <c r="A177" s="5">
        <v>175</v>
      </c>
      <c r="B177" s="19" t="str">
        <f>IF(F177="","",VLOOKUP(F177,Licencies!$A$2:$BB$12091,4,))</f>
        <v/>
      </c>
      <c r="C177" s="11" t="str">
        <f>IF(F177="","",VLOOKUP(F177,Licencies!$A$2:$BB$12091,24,))</f>
        <v/>
      </c>
      <c r="D177" s="11" t="str">
        <f>IF(F177="","",VLOOKUP(F177,Licencies!$A$2:$BB$12091,21,))</f>
        <v/>
      </c>
      <c r="E177" s="19" t="str">
        <f>IF(F177="","",VLOOKUP(F177,Licencies!$A$2:$BB$12091,15,))</f>
        <v/>
      </c>
      <c r="F177" s="1"/>
      <c r="G177" s="9" t="str">
        <f t="shared" si="45"/>
        <v/>
      </c>
      <c r="H177" s="9" t="str">
        <f t="shared" si="46"/>
        <v/>
      </c>
      <c r="I177" s="9" t="str">
        <f t="shared" si="47"/>
        <v/>
      </c>
      <c r="J177" s="9" t="str">
        <f t="shared" si="48"/>
        <v/>
      </c>
      <c r="K177" s="9" t="str">
        <f t="shared" si="49"/>
        <v/>
      </c>
      <c r="L177" s="9" t="str">
        <f t="shared" si="50"/>
        <v/>
      </c>
      <c r="M177" s="9" t="str">
        <f t="shared" si="51"/>
        <v/>
      </c>
      <c r="N177" s="9" t="str">
        <f t="shared" si="52"/>
        <v/>
      </c>
      <c r="O177" s="10" t="str">
        <f>IF(F177="","",VLOOKUP(F177,Licencies!$A$2:$BB$12091,9,))</f>
        <v/>
      </c>
      <c r="P177" s="10" t="str">
        <f>IF(F177="","",VLOOKUP(F177,Licencies!$A$2:$BB$12091,11,))</f>
        <v/>
      </c>
      <c r="Q177" s="11" t="str">
        <f>IF(F177="","",VLOOKUP(F177,Licencies!$A$2:$BB$12091,5,))</f>
        <v/>
      </c>
      <c r="R177" s="12" t="str">
        <f>IF(F177="","",VLOOKUP(F177,Licencies!$A$2:$BB$12091,8,))</f>
        <v/>
      </c>
      <c r="S177" s="12" t="str">
        <f>IF(F177="","",VLOOKUP(F177,Licencies!$A$2:$BB$12091,18,))</f>
        <v/>
      </c>
      <c r="T177" s="5" t="str">
        <f t="shared" si="53"/>
        <v/>
      </c>
      <c r="U177" s="12" t="str">
        <f>IF(F177="","",VLOOKUP(F177,Licencies!$A$2:$BB$12091,20,))</f>
        <v/>
      </c>
    </row>
    <row r="178" spans="1:21" x14ac:dyDescent="0.2">
      <c r="A178" s="5">
        <v>176</v>
      </c>
      <c r="B178" s="19" t="str">
        <f>IF(F178="","",VLOOKUP(F178,Licencies!$A$2:$BB$12091,4,))</f>
        <v/>
      </c>
      <c r="C178" s="11" t="str">
        <f>IF(F178="","",VLOOKUP(F178,Licencies!$A$2:$BB$12091,24,))</f>
        <v/>
      </c>
      <c r="D178" s="11" t="str">
        <f>IF(F178="","",VLOOKUP(F178,Licencies!$A$2:$BB$12091,21,))</f>
        <v/>
      </c>
      <c r="E178" s="19" t="str">
        <f>IF(F178="","",VLOOKUP(F178,Licencies!$A$2:$BB$12091,15,))</f>
        <v/>
      </c>
      <c r="F178" s="1"/>
      <c r="G178" s="9" t="str">
        <f t="shared" si="45"/>
        <v/>
      </c>
      <c r="H178" s="9" t="str">
        <f t="shared" si="46"/>
        <v/>
      </c>
      <c r="I178" s="9" t="str">
        <f t="shared" si="47"/>
        <v/>
      </c>
      <c r="J178" s="9" t="str">
        <f t="shared" si="48"/>
        <v/>
      </c>
      <c r="K178" s="9" t="str">
        <f t="shared" si="49"/>
        <v/>
      </c>
      <c r="L178" s="9" t="str">
        <f t="shared" si="50"/>
        <v/>
      </c>
      <c r="M178" s="9" t="str">
        <f t="shared" si="51"/>
        <v/>
      </c>
      <c r="N178" s="9" t="str">
        <f t="shared" si="52"/>
        <v/>
      </c>
      <c r="O178" s="10" t="str">
        <f>IF(F178="","",VLOOKUP(F178,Licencies!$A$2:$BB$12091,9,))</f>
        <v/>
      </c>
      <c r="P178" s="10" t="str">
        <f>IF(F178="","",VLOOKUP(F178,Licencies!$A$2:$BB$12091,11,))</f>
        <v/>
      </c>
      <c r="Q178" s="11" t="str">
        <f>IF(F178="","",VLOOKUP(F178,Licencies!$A$2:$BB$12091,5,))</f>
        <v/>
      </c>
      <c r="R178" s="12" t="str">
        <f>IF(F178="","",VLOOKUP(F178,Licencies!$A$2:$BB$12091,8,))</f>
        <v/>
      </c>
      <c r="S178" s="12" t="str">
        <f>IF(F178="","",VLOOKUP(F178,Licencies!$A$2:$BB$12091,18,))</f>
        <v/>
      </c>
      <c r="T178" s="5" t="str">
        <f t="shared" si="53"/>
        <v/>
      </c>
      <c r="U178" s="12" t="str">
        <f>IF(F178="","",VLOOKUP(F178,Licencies!$A$2:$BB$12091,20,))</f>
        <v/>
      </c>
    </row>
    <row r="179" spans="1:21" x14ac:dyDescent="0.2">
      <c r="A179" s="5">
        <v>177</v>
      </c>
      <c r="B179" s="19" t="str">
        <f>IF(F179="","",VLOOKUP(F179,Licencies!$A$2:$BB$12091,4,))</f>
        <v/>
      </c>
      <c r="C179" s="11" t="str">
        <f>IF(F179="","",VLOOKUP(F179,Licencies!$A$2:$BB$12091,24,))</f>
        <v/>
      </c>
      <c r="D179" s="11" t="str">
        <f>IF(F179="","",VLOOKUP(F179,Licencies!$A$2:$BB$12091,21,))</f>
        <v/>
      </c>
      <c r="E179" s="19" t="str">
        <f>IF(F179="","",VLOOKUP(F179,Licencies!$A$2:$BB$12091,15,))</f>
        <v/>
      </c>
      <c r="F179" s="1"/>
      <c r="G179" s="9" t="str">
        <f t="shared" si="45"/>
        <v/>
      </c>
      <c r="H179" s="9" t="str">
        <f t="shared" si="46"/>
        <v/>
      </c>
      <c r="I179" s="9" t="str">
        <f t="shared" si="47"/>
        <v/>
      </c>
      <c r="J179" s="9" t="str">
        <f t="shared" si="48"/>
        <v/>
      </c>
      <c r="K179" s="9" t="str">
        <f t="shared" si="49"/>
        <v/>
      </c>
      <c r="L179" s="9" t="str">
        <f t="shared" si="50"/>
        <v/>
      </c>
      <c r="M179" s="9" t="str">
        <f t="shared" si="51"/>
        <v/>
      </c>
      <c r="N179" s="9" t="str">
        <f t="shared" si="52"/>
        <v/>
      </c>
      <c r="O179" s="10" t="str">
        <f>IF(F179="","",VLOOKUP(F179,Licencies!$A$2:$BB$12091,9,))</f>
        <v/>
      </c>
      <c r="P179" s="10" t="str">
        <f>IF(F179="","",VLOOKUP(F179,Licencies!$A$2:$BB$12091,11,))</f>
        <v/>
      </c>
      <c r="Q179" s="11" t="str">
        <f>IF(F179="","",VLOOKUP(F179,Licencies!$A$2:$BB$12091,5,))</f>
        <v/>
      </c>
      <c r="R179" s="12" t="str">
        <f>IF(F179="","",VLOOKUP(F179,Licencies!$A$2:$BB$12091,8,))</f>
        <v/>
      </c>
      <c r="S179" s="12" t="str">
        <f>IF(F179="","",VLOOKUP(F179,Licencies!$A$2:$BB$12091,18,))</f>
        <v/>
      </c>
      <c r="T179" s="5" t="str">
        <f t="shared" si="53"/>
        <v/>
      </c>
      <c r="U179" s="12" t="str">
        <f>IF(F179="","",VLOOKUP(F179,Licencies!$A$2:$BB$12091,20,))</f>
        <v/>
      </c>
    </row>
    <row r="180" spans="1:21" x14ac:dyDescent="0.2">
      <c r="A180" s="5">
        <v>178</v>
      </c>
      <c r="B180" s="19" t="str">
        <f>IF(F180="","",VLOOKUP(F180,Licencies!$A$2:$BB$12091,4,))</f>
        <v/>
      </c>
      <c r="C180" s="11" t="str">
        <f>IF(F180="","",VLOOKUP(F180,Licencies!$A$2:$BB$12091,24,))</f>
        <v/>
      </c>
      <c r="D180" s="11" t="str">
        <f>IF(F180="","",VLOOKUP(F180,Licencies!$A$2:$BB$12091,21,))</f>
        <v/>
      </c>
      <c r="E180" s="19" t="str">
        <f>IF(F180="","",VLOOKUP(F180,Licencies!$A$2:$BB$12091,15,))</f>
        <v/>
      </c>
      <c r="F180" s="1"/>
      <c r="G180" s="9" t="str">
        <f t="shared" si="45"/>
        <v/>
      </c>
      <c r="H180" s="9" t="str">
        <f t="shared" si="46"/>
        <v/>
      </c>
      <c r="I180" s="9" t="str">
        <f t="shared" si="47"/>
        <v/>
      </c>
      <c r="J180" s="9" t="str">
        <f t="shared" si="48"/>
        <v/>
      </c>
      <c r="K180" s="9" t="str">
        <f t="shared" si="49"/>
        <v/>
      </c>
      <c r="L180" s="9" t="str">
        <f t="shared" si="50"/>
        <v/>
      </c>
      <c r="M180" s="9" t="str">
        <f t="shared" si="51"/>
        <v/>
      </c>
      <c r="N180" s="9" t="str">
        <f t="shared" si="52"/>
        <v/>
      </c>
      <c r="O180" s="10" t="str">
        <f>IF(F180="","",VLOOKUP(F180,Licencies!$A$2:$BB$12091,9,))</f>
        <v/>
      </c>
      <c r="P180" s="10" t="str">
        <f>IF(F180="","",VLOOKUP(F180,Licencies!$A$2:$BB$12091,11,))</f>
        <v/>
      </c>
      <c r="Q180" s="11" t="str">
        <f>IF(F180="","",VLOOKUP(F180,Licencies!$A$2:$BB$12091,5,))</f>
        <v/>
      </c>
      <c r="R180" s="12" t="str">
        <f>IF(F180="","",VLOOKUP(F180,Licencies!$A$2:$BB$12091,8,))</f>
        <v/>
      </c>
      <c r="S180" s="12" t="str">
        <f>IF(F180="","",VLOOKUP(F180,Licencies!$A$2:$BB$12091,18,))</f>
        <v/>
      </c>
      <c r="T180" s="5" t="str">
        <f t="shared" si="53"/>
        <v/>
      </c>
      <c r="U180" s="12" t="str">
        <f>IF(F180="","",VLOOKUP(F180,Licencies!$A$2:$BB$12091,20,))</f>
        <v/>
      </c>
    </row>
    <row r="181" spans="1:21" x14ac:dyDescent="0.2">
      <c r="A181" s="5">
        <v>179</v>
      </c>
      <c r="B181" s="19" t="str">
        <f>IF(F181="","",VLOOKUP(F181,Licencies!$A$2:$BB$12091,4,))</f>
        <v/>
      </c>
      <c r="C181" s="11" t="str">
        <f>IF(F181="","",VLOOKUP(F181,Licencies!$A$2:$BB$12091,24,))</f>
        <v/>
      </c>
      <c r="D181" s="11" t="str">
        <f>IF(F181="","",VLOOKUP(F181,Licencies!$A$2:$BB$12091,21,))</f>
        <v/>
      </c>
      <c r="E181" s="19" t="str">
        <f>IF(F181="","",VLOOKUP(F181,Licencies!$A$2:$BB$12091,15,))</f>
        <v/>
      </c>
      <c r="F181" s="1"/>
      <c r="G181" s="9" t="str">
        <f t="shared" si="45"/>
        <v/>
      </c>
      <c r="H181" s="9" t="str">
        <f t="shared" si="46"/>
        <v/>
      </c>
      <c r="I181" s="9" t="str">
        <f t="shared" si="47"/>
        <v/>
      </c>
      <c r="J181" s="9" t="str">
        <f t="shared" si="48"/>
        <v/>
      </c>
      <c r="K181" s="9" t="str">
        <f t="shared" si="49"/>
        <v/>
      </c>
      <c r="L181" s="9" t="str">
        <f t="shared" si="50"/>
        <v/>
      </c>
      <c r="M181" s="9" t="str">
        <f t="shared" si="51"/>
        <v/>
      </c>
      <c r="N181" s="9" t="str">
        <f t="shared" si="52"/>
        <v/>
      </c>
      <c r="O181" s="10" t="str">
        <f>IF(F181="","",VLOOKUP(F181,Licencies!$A$2:$BB$12091,9,))</f>
        <v/>
      </c>
      <c r="P181" s="10" t="str">
        <f>IF(F181="","",VLOOKUP(F181,Licencies!$A$2:$BB$12091,11,))</f>
        <v/>
      </c>
      <c r="Q181" s="11" t="str">
        <f>IF(F181="","",VLOOKUP(F181,Licencies!$A$2:$BB$12091,5,))</f>
        <v/>
      </c>
      <c r="R181" s="12" t="str">
        <f>IF(F181="","",VLOOKUP(F181,Licencies!$A$2:$BB$12091,8,))</f>
        <v/>
      </c>
      <c r="S181" s="12" t="str">
        <f>IF(F181="","",VLOOKUP(F181,Licencies!$A$2:$BB$12091,18,))</f>
        <v/>
      </c>
      <c r="T181" s="5" t="str">
        <f t="shared" si="53"/>
        <v/>
      </c>
      <c r="U181" s="12" t="str">
        <f>IF(F181="","",VLOOKUP(F181,Licencies!$A$2:$BB$12091,20,))</f>
        <v/>
      </c>
    </row>
    <row r="182" spans="1:21" x14ac:dyDescent="0.2">
      <c r="A182" s="5">
        <v>180</v>
      </c>
      <c r="B182" s="19" t="str">
        <f>IF(F182="","",VLOOKUP(F182,Licencies!$A$2:$BB$12091,4,))</f>
        <v/>
      </c>
      <c r="C182" s="11" t="str">
        <f>IF(F182="","",VLOOKUP(F182,Licencies!$A$2:$BB$12091,24,))</f>
        <v/>
      </c>
      <c r="D182" s="11" t="str">
        <f>IF(F182="","",VLOOKUP(F182,Licencies!$A$2:$BB$12091,21,))</f>
        <v/>
      </c>
      <c r="E182" s="19" t="str">
        <f>IF(F182="","",VLOOKUP(F182,Licencies!$A$2:$BB$12091,15,))</f>
        <v/>
      </c>
      <c r="F182" s="1"/>
      <c r="G182" s="9" t="str">
        <f t="shared" si="45"/>
        <v/>
      </c>
      <c r="H182" s="9" t="str">
        <f t="shared" si="46"/>
        <v/>
      </c>
      <c r="I182" s="9" t="str">
        <f t="shared" si="47"/>
        <v/>
      </c>
      <c r="J182" s="9" t="str">
        <f t="shared" si="48"/>
        <v/>
      </c>
      <c r="K182" s="9" t="str">
        <f t="shared" si="49"/>
        <v/>
      </c>
      <c r="L182" s="9" t="str">
        <f t="shared" si="50"/>
        <v/>
      </c>
      <c r="M182" s="9" t="str">
        <f t="shared" si="51"/>
        <v/>
      </c>
      <c r="N182" s="9" t="str">
        <f t="shared" si="52"/>
        <v/>
      </c>
      <c r="O182" s="10" t="str">
        <f>IF(F182="","",VLOOKUP(F182,Licencies!$A$2:$BB$12091,9,))</f>
        <v/>
      </c>
      <c r="P182" s="10" t="str">
        <f>IF(F182="","",VLOOKUP(F182,Licencies!$A$2:$BB$12091,11,))</f>
        <v/>
      </c>
      <c r="Q182" s="11" t="str">
        <f>IF(F182="","",VLOOKUP(F182,Licencies!$A$2:$BB$12091,5,))</f>
        <v/>
      </c>
      <c r="R182" s="12" t="str">
        <f>IF(F182="","",VLOOKUP(F182,Licencies!$A$2:$BB$12091,8,))</f>
        <v/>
      </c>
      <c r="S182" s="12" t="str">
        <f>IF(F182="","",VLOOKUP(F182,Licencies!$A$2:$BB$12091,18,))</f>
        <v/>
      </c>
      <c r="T182" s="5" t="str">
        <f t="shared" si="53"/>
        <v/>
      </c>
      <c r="U182" s="12" t="str">
        <f>IF(F182="","",VLOOKUP(F182,Licencies!$A$2:$BB$12091,20,))</f>
        <v/>
      </c>
    </row>
    <row r="183" spans="1:21" x14ac:dyDescent="0.2">
      <c r="A183" s="5">
        <v>181</v>
      </c>
      <c r="B183" s="19" t="str">
        <f>IF(F183="","",VLOOKUP(F183,Licencies!$A$2:$BB$12091,4,))</f>
        <v/>
      </c>
      <c r="C183" s="11" t="str">
        <f>IF(F183="","",VLOOKUP(F183,Licencies!$A$2:$BB$12091,24,))</f>
        <v/>
      </c>
      <c r="D183" s="11" t="str">
        <f>IF(F183="","",VLOOKUP(F183,Licencies!$A$2:$BB$12091,21,))</f>
        <v/>
      </c>
      <c r="E183" s="19" t="str">
        <f>IF(F183="","",VLOOKUP(F183,Licencies!$A$2:$BB$12091,15,))</f>
        <v/>
      </c>
      <c r="F183" s="1"/>
      <c r="G183" s="9" t="str">
        <f t="shared" si="45"/>
        <v/>
      </c>
      <c r="H183" s="9" t="str">
        <f t="shared" si="46"/>
        <v/>
      </c>
      <c r="I183" s="9" t="str">
        <f t="shared" si="47"/>
        <v/>
      </c>
      <c r="J183" s="9" t="str">
        <f t="shared" si="48"/>
        <v/>
      </c>
      <c r="K183" s="9" t="str">
        <f t="shared" si="49"/>
        <v/>
      </c>
      <c r="L183" s="9" t="str">
        <f t="shared" si="50"/>
        <v/>
      </c>
      <c r="M183" s="9" t="str">
        <f t="shared" si="51"/>
        <v/>
      </c>
      <c r="N183" s="9" t="str">
        <f t="shared" si="52"/>
        <v/>
      </c>
      <c r="O183" s="10" t="str">
        <f>IF(F183="","",VLOOKUP(F183,Licencies!$A$2:$BB$12091,9,))</f>
        <v/>
      </c>
      <c r="P183" s="10" t="str">
        <f>IF(F183="","",VLOOKUP(F183,Licencies!$A$2:$BB$12091,11,))</f>
        <v/>
      </c>
      <c r="Q183" s="11" t="str">
        <f>IF(F183="","",VLOOKUP(F183,Licencies!$A$2:$BB$12091,5,))</f>
        <v/>
      </c>
      <c r="R183" s="12" t="str">
        <f>IF(F183="","",VLOOKUP(F183,Licencies!$A$2:$BB$12091,8,))</f>
        <v/>
      </c>
      <c r="S183" s="12" t="str">
        <f>IF(F183="","",VLOOKUP(F183,Licencies!$A$2:$BB$12091,18,))</f>
        <v/>
      </c>
      <c r="T183" s="5" t="str">
        <f t="shared" si="53"/>
        <v/>
      </c>
      <c r="U183" s="12" t="str">
        <f>IF(F183="","",VLOOKUP(F183,Licencies!$A$2:$BB$12091,20,))</f>
        <v/>
      </c>
    </row>
    <row r="184" spans="1:21" x14ac:dyDescent="0.2">
      <c r="A184" s="5">
        <v>182</v>
      </c>
      <c r="B184" s="19" t="str">
        <f>IF(F184="","",VLOOKUP(F184,Licencies!$A$2:$BB$12091,4,))</f>
        <v/>
      </c>
      <c r="C184" s="11" t="str">
        <f>IF(F184="","",VLOOKUP(F184,Licencies!$A$2:$BB$12091,24,))</f>
        <v/>
      </c>
      <c r="D184" s="11" t="str">
        <f>IF(F184="","",VLOOKUP(F184,Licencies!$A$2:$BB$12091,21,))</f>
        <v/>
      </c>
      <c r="E184" s="19" t="str">
        <f>IF(F184="","",VLOOKUP(F184,Licencies!$A$2:$BB$12091,15,))</f>
        <v/>
      </c>
      <c r="F184" s="1"/>
      <c r="G184" s="9" t="str">
        <f t="shared" si="45"/>
        <v/>
      </c>
      <c r="H184" s="9" t="str">
        <f t="shared" si="46"/>
        <v/>
      </c>
      <c r="I184" s="9" t="str">
        <f t="shared" si="47"/>
        <v/>
      </c>
      <c r="J184" s="9" t="str">
        <f t="shared" si="48"/>
        <v/>
      </c>
      <c r="K184" s="9" t="str">
        <f t="shared" si="49"/>
        <v/>
      </c>
      <c r="L184" s="9" t="str">
        <f t="shared" si="50"/>
        <v/>
      </c>
      <c r="M184" s="9" t="str">
        <f t="shared" si="51"/>
        <v/>
      </c>
      <c r="N184" s="9" t="str">
        <f t="shared" si="52"/>
        <v/>
      </c>
      <c r="O184" s="10" t="str">
        <f>IF(F184="","",VLOOKUP(F184,Licencies!$A$2:$BB$12091,9,))</f>
        <v/>
      </c>
      <c r="P184" s="10" t="str">
        <f>IF(F184="","",VLOOKUP(F184,Licencies!$A$2:$BB$12091,11,))</f>
        <v/>
      </c>
      <c r="Q184" s="11" t="str">
        <f>IF(F184="","",VLOOKUP(F184,Licencies!$A$2:$BB$12091,5,))</f>
        <v/>
      </c>
      <c r="R184" s="12" t="str">
        <f>IF(F184="","",VLOOKUP(F184,Licencies!$A$2:$BB$12091,8,))</f>
        <v/>
      </c>
      <c r="S184" s="12" t="str">
        <f>IF(F184="","",VLOOKUP(F184,Licencies!$A$2:$BB$12091,18,))</f>
        <v/>
      </c>
      <c r="T184" s="5" t="str">
        <f t="shared" si="53"/>
        <v/>
      </c>
      <c r="U184" s="12" t="str">
        <f>IF(F184="","",VLOOKUP(F184,Licencies!$A$2:$BB$12091,20,))</f>
        <v/>
      </c>
    </row>
    <row r="185" spans="1:21" x14ac:dyDescent="0.2">
      <c r="A185" s="5">
        <v>183</v>
      </c>
      <c r="B185" s="19" t="str">
        <f>IF(F185="","",VLOOKUP(F185,Licencies!$A$2:$BB$12091,4,))</f>
        <v/>
      </c>
      <c r="C185" s="11" t="str">
        <f>IF(F185="","",VLOOKUP(F185,Licencies!$A$2:$BB$12091,24,))</f>
        <v/>
      </c>
      <c r="D185" s="11" t="str">
        <f>IF(F185="","",VLOOKUP(F185,Licencies!$A$2:$BB$12091,21,))</f>
        <v/>
      </c>
      <c r="E185" s="19" t="str">
        <f>IF(F185="","",VLOOKUP(F185,Licencies!$A$2:$BB$12091,15,))</f>
        <v/>
      </c>
      <c r="F185" s="1"/>
      <c r="G185" s="9" t="str">
        <f t="shared" si="45"/>
        <v/>
      </c>
      <c r="H185" s="9" t="str">
        <f t="shared" si="46"/>
        <v/>
      </c>
      <c r="I185" s="9" t="str">
        <f t="shared" si="47"/>
        <v/>
      </c>
      <c r="J185" s="9" t="str">
        <f t="shared" si="48"/>
        <v/>
      </c>
      <c r="K185" s="9" t="str">
        <f t="shared" si="49"/>
        <v/>
      </c>
      <c r="L185" s="9" t="str">
        <f t="shared" si="50"/>
        <v/>
      </c>
      <c r="M185" s="9" t="str">
        <f t="shared" si="51"/>
        <v/>
      </c>
      <c r="N185" s="9" t="str">
        <f t="shared" si="52"/>
        <v/>
      </c>
      <c r="O185" s="10" t="str">
        <f>IF(F185="","",VLOOKUP(F185,Licencies!$A$2:$BB$12091,9,))</f>
        <v/>
      </c>
      <c r="P185" s="10" t="str">
        <f>IF(F185="","",VLOOKUP(F185,Licencies!$A$2:$BB$12091,11,))</f>
        <v/>
      </c>
      <c r="Q185" s="11" t="str">
        <f>IF(F185="","",VLOOKUP(F185,Licencies!$A$2:$BB$12091,5,))</f>
        <v/>
      </c>
      <c r="R185" s="12" t="str">
        <f>IF(F185="","",VLOOKUP(F185,Licencies!$A$2:$BB$12091,8,))</f>
        <v/>
      </c>
      <c r="S185" s="12" t="str">
        <f>IF(F185="","",VLOOKUP(F185,Licencies!$A$2:$BB$12091,18,))</f>
        <v/>
      </c>
      <c r="T185" s="5" t="str">
        <f t="shared" si="53"/>
        <v/>
      </c>
      <c r="U185" s="12" t="str">
        <f>IF(F185="","",VLOOKUP(F185,Licencies!$A$2:$BB$12091,20,))</f>
        <v/>
      </c>
    </row>
    <row r="186" spans="1:21" x14ac:dyDescent="0.2">
      <c r="A186" s="5">
        <v>184</v>
      </c>
      <c r="B186" s="19" t="str">
        <f>IF(F186="","",VLOOKUP(F186,Licencies!$A$2:$BB$12091,4,))</f>
        <v/>
      </c>
      <c r="C186" s="11" t="str">
        <f>IF(F186="","",VLOOKUP(F186,Licencies!$A$2:$BB$12091,24,))</f>
        <v/>
      </c>
      <c r="D186" s="11" t="str">
        <f>IF(F186="","",VLOOKUP(F186,Licencies!$A$2:$BB$12091,21,))</f>
        <v/>
      </c>
      <c r="E186" s="19" t="str">
        <f>IF(F186="","",VLOOKUP(F186,Licencies!$A$2:$BB$12091,15,))</f>
        <v/>
      </c>
      <c r="F186" s="1"/>
      <c r="G186" s="9" t="str">
        <f t="shared" si="45"/>
        <v/>
      </c>
      <c r="H186" s="9" t="str">
        <f t="shared" si="46"/>
        <v/>
      </c>
      <c r="I186" s="9" t="str">
        <f t="shared" si="47"/>
        <v/>
      </c>
      <c r="J186" s="9" t="str">
        <f t="shared" si="48"/>
        <v/>
      </c>
      <c r="K186" s="9" t="str">
        <f t="shared" si="49"/>
        <v/>
      </c>
      <c r="L186" s="9" t="str">
        <f t="shared" si="50"/>
        <v/>
      </c>
      <c r="M186" s="9" t="str">
        <f t="shared" si="51"/>
        <v/>
      </c>
      <c r="N186" s="9" t="str">
        <f t="shared" si="52"/>
        <v/>
      </c>
      <c r="O186" s="10" t="str">
        <f>IF(F186="","",VLOOKUP(F186,Licencies!$A$2:$BB$12091,9,))</f>
        <v/>
      </c>
      <c r="P186" s="10" t="str">
        <f>IF(F186="","",VLOOKUP(F186,Licencies!$A$2:$BB$12091,11,))</f>
        <v/>
      </c>
      <c r="Q186" s="11" t="str">
        <f>IF(F186="","",VLOOKUP(F186,Licencies!$A$2:$BB$12091,5,))</f>
        <v/>
      </c>
      <c r="R186" s="12" t="str">
        <f>IF(F186="","",VLOOKUP(F186,Licencies!$A$2:$BB$12091,8,))</f>
        <v/>
      </c>
      <c r="S186" s="12" t="str">
        <f>IF(F186="","",VLOOKUP(F186,Licencies!$A$2:$BB$12091,18,))</f>
        <v/>
      </c>
      <c r="T186" s="5" t="str">
        <f t="shared" si="53"/>
        <v/>
      </c>
      <c r="U186" s="12" t="str">
        <f>IF(F186="","",VLOOKUP(F186,Licencies!$A$2:$BB$12091,20,))</f>
        <v/>
      </c>
    </row>
    <row r="187" spans="1:21" x14ac:dyDescent="0.2">
      <c r="A187" s="5">
        <v>185</v>
      </c>
      <c r="B187" s="19" t="str">
        <f>IF(F187="","",VLOOKUP(F187,Licencies!$A$2:$BB$12091,4,))</f>
        <v/>
      </c>
      <c r="C187" s="11" t="str">
        <f>IF(F187="","",VLOOKUP(F187,Licencies!$A$2:$BB$12091,24,))</f>
        <v/>
      </c>
      <c r="D187" s="11" t="str">
        <f>IF(F187="","",VLOOKUP(F187,Licencies!$A$2:$BB$12091,21,))</f>
        <v/>
      </c>
      <c r="E187" s="19" t="str">
        <f>IF(F187="","",VLOOKUP(F187,Licencies!$A$2:$BB$12091,15,))</f>
        <v/>
      </c>
      <c r="F187" s="1"/>
      <c r="G187" s="9" t="str">
        <f t="shared" si="45"/>
        <v/>
      </c>
      <c r="H187" s="9" t="str">
        <f t="shared" si="46"/>
        <v/>
      </c>
      <c r="I187" s="9" t="str">
        <f t="shared" si="47"/>
        <v/>
      </c>
      <c r="J187" s="9" t="str">
        <f t="shared" si="48"/>
        <v/>
      </c>
      <c r="K187" s="9" t="str">
        <f t="shared" si="49"/>
        <v/>
      </c>
      <c r="L187" s="9" t="str">
        <f t="shared" si="50"/>
        <v/>
      </c>
      <c r="M187" s="9" t="str">
        <f t="shared" si="51"/>
        <v/>
      </c>
      <c r="N187" s="9" t="str">
        <f t="shared" si="52"/>
        <v/>
      </c>
      <c r="O187" s="10" t="str">
        <f>IF(F187="","",VLOOKUP(F187,Licencies!$A$2:$BB$12091,9,))</f>
        <v/>
      </c>
      <c r="P187" s="10" t="str">
        <f>IF(F187="","",VLOOKUP(F187,Licencies!$A$2:$BB$12091,11,))</f>
        <v/>
      </c>
      <c r="Q187" s="11" t="str">
        <f>IF(F187="","",VLOOKUP(F187,Licencies!$A$2:$BB$12091,5,))</f>
        <v/>
      </c>
      <c r="R187" s="12" t="str">
        <f>IF(F187="","",VLOOKUP(F187,Licencies!$A$2:$BB$12091,8,))</f>
        <v/>
      </c>
      <c r="S187" s="12" t="str">
        <f>IF(F187="","",VLOOKUP(F187,Licencies!$A$2:$BB$12091,18,))</f>
        <v/>
      </c>
      <c r="T187" s="5" t="str">
        <f t="shared" si="53"/>
        <v/>
      </c>
      <c r="U187" s="12" t="str">
        <f>IF(F187="","",VLOOKUP(F187,Licencies!$A$2:$BB$12091,20,))</f>
        <v/>
      </c>
    </row>
    <row r="188" spans="1:21" x14ac:dyDescent="0.2">
      <c r="A188" s="5">
        <v>186</v>
      </c>
      <c r="B188" s="19" t="str">
        <f>IF(F188="","",VLOOKUP(F188,Licencies!$A$2:$BB$12091,4,))</f>
        <v/>
      </c>
      <c r="C188" s="11" t="str">
        <f>IF(F188="","",VLOOKUP(F188,Licencies!$A$2:$BB$12091,24,))</f>
        <v/>
      </c>
      <c r="D188" s="11" t="str">
        <f>IF(F188="","",VLOOKUP(F188,Licencies!$A$2:$BB$12091,21,))</f>
        <v/>
      </c>
      <c r="E188" s="19" t="str">
        <f>IF(F188="","",VLOOKUP(F188,Licencies!$A$2:$BB$12091,15,))</f>
        <v/>
      </c>
      <c r="F188" s="1"/>
      <c r="G188" s="9" t="str">
        <f t="shared" si="45"/>
        <v/>
      </c>
      <c r="H188" s="9" t="str">
        <f t="shared" si="46"/>
        <v/>
      </c>
      <c r="I188" s="9" t="str">
        <f t="shared" si="47"/>
        <v/>
      </c>
      <c r="J188" s="9" t="str">
        <f t="shared" si="48"/>
        <v/>
      </c>
      <c r="K188" s="9" t="str">
        <f t="shared" si="49"/>
        <v/>
      </c>
      <c r="L188" s="9" t="str">
        <f t="shared" si="50"/>
        <v/>
      </c>
      <c r="M188" s="9" t="str">
        <f t="shared" si="51"/>
        <v/>
      </c>
      <c r="N188" s="9" t="str">
        <f t="shared" si="52"/>
        <v/>
      </c>
      <c r="O188" s="10" t="str">
        <f>IF(F188="","",VLOOKUP(F188,Licencies!$A$2:$BB$12091,9,))</f>
        <v/>
      </c>
      <c r="P188" s="10" t="str">
        <f>IF(F188="","",VLOOKUP(F188,Licencies!$A$2:$BB$12091,11,))</f>
        <v/>
      </c>
      <c r="Q188" s="11" t="str">
        <f>IF(F188="","",VLOOKUP(F188,Licencies!$A$2:$BB$12091,5,))</f>
        <v/>
      </c>
      <c r="R188" s="12" t="str">
        <f>IF(F188="","",VLOOKUP(F188,Licencies!$A$2:$BB$12091,8,))</f>
        <v/>
      </c>
      <c r="S188" s="12" t="str">
        <f>IF(F188="","",VLOOKUP(F188,Licencies!$A$2:$BB$12091,18,))</f>
        <v/>
      </c>
      <c r="T188" s="5" t="str">
        <f t="shared" si="53"/>
        <v/>
      </c>
      <c r="U188" s="12" t="str">
        <f>IF(F188="","",VLOOKUP(F188,Licencies!$A$2:$BB$12091,20,))</f>
        <v/>
      </c>
    </row>
    <row r="189" spans="1:21" x14ac:dyDescent="0.2">
      <c r="A189" s="5">
        <v>187</v>
      </c>
      <c r="B189" s="19" t="str">
        <f>IF(F189="","",VLOOKUP(F189,Licencies!$A$2:$BB$12091,4,))</f>
        <v/>
      </c>
      <c r="C189" s="11" t="str">
        <f>IF(F189="","",VLOOKUP(F189,Licencies!$A$2:$BB$12091,24,))</f>
        <v/>
      </c>
      <c r="D189" s="11" t="str">
        <f>IF(F189="","",VLOOKUP(F189,Licencies!$A$2:$BB$12091,21,))</f>
        <v/>
      </c>
      <c r="E189" s="19" t="str">
        <f>IF(F189="","",VLOOKUP(F189,Licencies!$A$2:$BB$12091,15,))</f>
        <v/>
      </c>
      <c r="F189" s="1"/>
      <c r="G189" s="9" t="str">
        <f t="shared" si="45"/>
        <v/>
      </c>
      <c r="H189" s="9" t="str">
        <f t="shared" si="46"/>
        <v/>
      </c>
      <c r="I189" s="9" t="str">
        <f t="shared" si="47"/>
        <v/>
      </c>
      <c r="J189" s="9" t="str">
        <f t="shared" si="48"/>
        <v/>
      </c>
      <c r="K189" s="9" t="str">
        <f t="shared" si="49"/>
        <v/>
      </c>
      <c r="L189" s="9" t="str">
        <f t="shared" si="50"/>
        <v/>
      </c>
      <c r="M189" s="9" t="str">
        <f t="shared" si="51"/>
        <v/>
      </c>
      <c r="N189" s="9" t="str">
        <f t="shared" si="52"/>
        <v/>
      </c>
      <c r="O189" s="10" t="str">
        <f>IF(F189="","",VLOOKUP(F189,Licencies!$A$2:$BB$12091,9,))</f>
        <v/>
      </c>
      <c r="P189" s="10" t="str">
        <f>IF(F189="","",VLOOKUP(F189,Licencies!$A$2:$BB$12091,11,))</f>
        <v/>
      </c>
      <c r="Q189" s="11" t="str">
        <f>IF(F189="","",VLOOKUP(F189,Licencies!$A$2:$BB$12091,5,))</f>
        <v/>
      </c>
      <c r="R189" s="12" t="str">
        <f>IF(F189="","",VLOOKUP(F189,Licencies!$A$2:$BB$12091,8,))</f>
        <v/>
      </c>
      <c r="S189" s="12" t="str">
        <f>IF(F189="","",VLOOKUP(F189,Licencies!$A$2:$BB$12091,18,))</f>
        <v/>
      </c>
      <c r="T189" s="5" t="str">
        <f t="shared" si="53"/>
        <v/>
      </c>
      <c r="U189" s="12" t="str">
        <f>IF(F189="","",VLOOKUP(F189,Licencies!$A$2:$BB$12091,20,))</f>
        <v/>
      </c>
    </row>
    <row r="190" spans="1:21" x14ac:dyDescent="0.2">
      <c r="A190" s="5">
        <v>188</v>
      </c>
      <c r="B190" s="19" t="str">
        <f>IF(F190="","",VLOOKUP(F190,Licencies!$A$2:$BB$12091,4,))</f>
        <v/>
      </c>
      <c r="C190" s="11" t="str">
        <f>IF(F190="","",VLOOKUP(F190,Licencies!$A$2:$BB$12091,24,))</f>
        <v/>
      </c>
      <c r="D190" s="11" t="str">
        <f>IF(F190="","",VLOOKUP(F190,Licencies!$A$2:$BB$12091,21,))</f>
        <v/>
      </c>
      <c r="E190" s="19" t="str">
        <f>IF(F190="","",VLOOKUP(F190,Licencies!$A$2:$BB$12091,15,))</f>
        <v/>
      </c>
      <c r="F190" s="1"/>
      <c r="G190" s="9" t="str">
        <f t="shared" si="45"/>
        <v/>
      </c>
      <c r="H190" s="9" t="str">
        <f t="shared" si="46"/>
        <v/>
      </c>
      <c r="I190" s="9" t="str">
        <f t="shared" si="47"/>
        <v/>
      </c>
      <c r="J190" s="9" t="str">
        <f t="shared" si="48"/>
        <v/>
      </c>
      <c r="K190" s="9" t="str">
        <f t="shared" si="49"/>
        <v/>
      </c>
      <c r="L190" s="9" t="str">
        <f t="shared" si="50"/>
        <v/>
      </c>
      <c r="M190" s="9" t="str">
        <f t="shared" si="51"/>
        <v/>
      </c>
      <c r="N190" s="9" t="str">
        <f t="shared" si="52"/>
        <v/>
      </c>
      <c r="O190" s="10" t="str">
        <f>IF(F190="","",VLOOKUP(F190,Licencies!$A$2:$BB$12091,9,))</f>
        <v/>
      </c>
      <c r="P190" s="10" t="str">
        <f>IF(F190="","",VLOOKUP(F190,Licencies!$A$2:$BB$12091,11,))</f>
        <v/>
      </c>
      <c r="Q190" s="11" t="str">
        <f>IF(F190="","",VLOOKUP(F190,Licencies!$A$2:$BB$12091,5,))</f>
        <v/>
      </c>
      <c r="R190" s="12" t="str">
        <f>IF(F190="","",VLOOKUP(F190,Licencies!$A$2:$BB$12091,8,))</f>
        <v/>
      </c>
      <c r="S190" s="12" t="str">
        <f>IF(F190="","",VLOOKUP(F190,Licencies!$A$2:$BB$12091,18,))</f>
        <v/>
      </c>
      <c r="T190" s="5" t="str">
        <f t="shared" si="53"/>
        <v/>
      </c>
      <c r="U190" s="12" t="str">
        <f>IF(F190="","",VLOOKUP(F190,Licencies!$A$2:$BB$12091,20,))</f>
        <v/>
      </c>
    </row>
    <row r="191" spans="1:21" x14ac:dyDescent="0.2">
      <c r="A191" s="5">
        <v>189</v>
      </c>
      <c r="B191" s="19" t="str">
        <f>IF(F191="","",VLOOKUP(F191,Licencies!$A$2:$BB$12091,4,))</f>
        <v/>
      </c>
      <c r="C191" s="11" t="str">
        <f>IF(F191="","",VLOOKUP(F191,Licencies!$A$2:$BB$12091,24,))</f>
        <v/>
      </c>
      <c r="D191" s="11" t="str">
        <f>IF(F191="","",VLOOKUP(F191,Licencies!$A$2:$BB$12091,21,))</f>
        <v/>
      </c>
      <c r="E191" s="19" t="str">
        <f>IF(F191="","",VLOOKUP(F191,Licencies!$A$2:$BB$12091,15,))</f>
        <v/>
      </c>
      <c r="F191" s="1"/>
      <c r="G191" s="9" t="str">
        <f t="shared" si="45"/>
        <v/>
      </c>
      <c r="H191" s="9" t="str">
        <f t="shared" si="46"/>
        <v/>
      </c>
      <c r="I191" s="9" t="str">
        <f t="shared" si="47"/>
        <v/>
      </c>
      <c r="J191" s="9" t="str">
        <f t="shared" si="48"/>
        <v/>
      </c>
      <c r="K191" s="9" t="str">
        <f t="shared" si="49"/>
        <v/>
      </c>
      <c r="L191" s="9" t="str">
        <f t="shared" si="50"/>
        <v/>
      </c>
      <c r="M191" s="9" t="str">
        <f t="shared" si="51"/>
        <v/>
      </c>
      <c r="N191" s="9" t="str">
        <f t="shared" si="52"/>
        <v/>
      </c>
      <c r="O191" s="10" t="str">
        <f>IF(F191="","",VLOOKUP(F191,Licencies!$A$2:$BB$12091,9,))</f>
        <v/>
      </c>
      <c r="P191" s="10" t="str">
        <f>IF(F191="","",VLOOKUP(F191,Licencies!$A$2:$BB$12091,11,))</f>
        <v/>
      </c>
      <c r="Q191" s="11" t="str">
        <f>IF(F191="","",VLOOKUP(F191,Licencies!$A$2:$BB$12091,5,))</f>
        <v/>
      </c>
      <c r="R191" s="12" t="str">
        <f>IF(F191="","",VLOOKUP(F191,Licencies!$A$2:$BB$12091,8,))</f>
        <v/>
      </c>
      <c r="S191" s="12" t="str">
        <f>IF(F191="","",VLOOKUP(F191,Licencies!$A$2:$BB$12091,18,))</f>
        <v/>
      </c>
      <c r="T191" s="5" t="str">
        <f t="shared" si="53"/>
        <v/>
      </c>
      <c r="U191" s="12" t="str">
        <f>IF(F191="","",VLOOKUP(F191,Licencies!$A$2:$BB$12091,20,))</f>
        <v/>
      </c>
    </row>
    <row r="192" spans="1:21" x14ac:dyDescent="0.2">
      <c r="A192" s="5">
        <v>190</v>
      </c>
      <c r="B192" s="19" t="str">
        <f>IF(F192="","",VLOOKUP(F192,Licencies!$A$2:$BB$12091,4,))</f>
        <v/>
      </c>
      <c r="C192" s="11" t="str">
        <f>IF(F192="","",VLOOKUP(F192,Licencies!$A$2:$BB$12091,24,))</f>
        <v/>
      </c>
      <c r="D192" s="11" t="str">
        <f>IF(F192="","",VLOOKUP(F192,Licencies!$A$2:$BB$12091,21,))</f>
        <v/>
      </c>
      <c r="E192" s="19" t="str">
        <f>IF(F192="","",VLOOKUP(F192,Licencies!$A$2:$BB$12091,15,))</f>
        <v/>
      </c>
      <c r="F192" s="1"/>
      <c r="G192" s="9" t="str">
        <f t="shared" si="45"/>
        <v/>
      </c>
      <c r="H192" s="9" t="str">
        <f t="shared" si="46"/>
        <v/>
      </c>
      <c r="I192" s="9" t="str">
        <f t="shared" si="47"/>
        <v/>
      </c>
      <c r="J192" s="9" t="str">
        <f t="shared" si="48"/>
        <v/>
      </c>
      <c r="K192" s="9" t="str">
        <f t="shared" si="49"/>
        <v/>
      </c>
      <c r="L192" s="9" t="str">
        <f t="shared" si="50"/>
        <v/>
      </c>
      <c r="M192" s="9" t="str">
        <f t="shared" si="51"/>
        <v/>
      </c>
      <c r="N192" s="9" t="str">
        <f t="shared" si="52"/>
        <v/>
      </c>
      <c r="O192" s="10" t="str">
        <f>IF(F192="","",VLOOKUP(F192,Licencies!$A$2:$BB$12091,9,))</f>
        <v/>
      </c>
      <c r="P192" s="10" t="str">
        <f>IF(F192="","",VLOOKUP(F192,Licencies!$A$2:$BB$12091,11,))</f>
        <v/>
      </c>
      <c r="Q192" s="11" t="str">
        <f>IF(F192="","",VLOOKUP(F192,Licencies!$A$2:$BB$12091,5,))</f>
        <v/>
      </c>
      <c r="R192" s="12" t="str">
        <f>IF(F192="","",VLOOKUP(F192,Licencies!$A$2:$BB$12091,8,))</f>
        <v/>
      </c>
      <c r="S192" s="12" t="str">
        <f>IF(F192="","",VLOOKUP(F192,Licencies!$A$2:$BB$12091,18,))</f>
        <v/>
      </c>
      <c r="T192" s="5" t="str">
        <f t="shared" si="53"/>
        <v/>
      </c>
      <c r="U192" s="12" t="str">
        <f>IF(F192="","",VLOOKUP(F192,Licencies!$A$2:$BB$12091,20,))</f>
        <v/>
      </c>
    </row>
    <row r="193" spans="1:21" x14ac:dyDescent="0.2">
      <c r="A193" s="5">
        <v>191</v>
      </c>
      <c r="B193" s="19" t="str">
        <f>IF(F193="","",VLOOKUP(F193,Licencies!$A$2:$BB$12091,4,))</f>
        <v/>
      </c>
      <c r="C193" s="11" t="str">
        <f>IF(F193="","",VLOOKUP(F193,Licencies!$A$2:$BB$12091,24,))</f>
        <v/>
      </c>
      <c r="D193" s="11" t="str">
        <f>IF(F193="","",VLOOKUP(F193,Licencies!$A$2:$BB$12091,21,))</f>
        <v/>
      </c>
      <c r="E193" s="19" t="str">
        <f>IF(F193="","",VLOOKUP(F193,Licencies!$A$2:$BB$12091,15,))</f>
        <v/>
      </c>
      <c r="F193" s="1"/>
      <c r="G193" s="9" t="str">
        <f t="shared" si="45"/>
        <v/>
      </c>
      <c r="H193" s="9" t="str">
        <f t="shared" si="46"/>
        <v/>
      </c>
      <c r="I193" s="9" t="str">
        <f t="shared" si="47"/>
        <v/>
      </c>
      <c r="J193" s="9" t="str">
        <f t="shared" si="48"/>
        <v/>
      </c>
      <c r="K193" s="9" t="str">
        <f t="shared" si="49"/>
        <v/>
      </c>
      <c r="L193" s="9" t="str">
        <f t="shared" si="50"/>
        <v/>
      </c>
      <c r="M193" s="9" t="str">
        <f t="shared" si="51"/>
        <v/>
      </c>
      <c r="N193" s="9" t="str">
        <f t="shared" si="52"/>
        <v/>
      </c>
      <c r="O193" s="10" t="str">
        <f>IF(F193="","",VLOOKUP(F193,Licencies!$A$2:$BB$12091,9,))</f>
        <v/>
      </c>
      <c r="P193" s="10" t="str">
        <f>IF(F193="","",VLOOKUP(F193,Licencies!$A$2:$BB$12091,11,))</f>
        <v/>
      </c>
      <c r="Q193" s="11" t="str">
        <f>IF(F193="","",VLOOKUP(F193,Licencies!$A$2:$BB$12091,5,))</f>
        <v/>
      </c>
      <c r="R193" s="12" t="str">
        <f>IF(F193="","",VLOOKUP(F193,Licencies!$A$2:$BB$12091,8,))</f>
        <v/>
      </c>
      <c r="S193" s="12" t="str">
        <f>IF(F193="","",VLOOKUP(F193,Licencies!$A$2:$BB$12091,18,))</f>
        <v/>
      </c>
      <c r="T193" s="5" t="str">
        <f t="shared" si="53"/>
        <v/>
      </c>
      <c r="U193" s="12" t="str">
        <f>IF(F193="","",VLOOKUP(F193,Licencies!$A$2:$BB$12091,20,))</f>
        <v/>
      </c>
    </row>
    <row r="194" spans="1:21" x14ac:dyDescent="0.2">
      <c r="A194" s="5">
        <v>192</v>
      </c>
      <c r="B194" s="19" t="str">
        <f>IF(F194="","",VLOOKUP(F194,Licencies!$A$2:$BB$12091,4,))</f>
        <v/>
      </c>
      <c r="C194" s="11" t="str">
        <f>IF(F194="","",VLOOKUP(F194,Licencies!$A$2:$BB$12091,24,))</f>
        <v/>
      </c>
      <c r="D194" s="11" t="str">
        <f>IF(F194="","",VLOOKUP(F194,Licencies!$A$2:$BB$12091,21,))</f>
        <v/>
      </c>
      <c r="E194" s="19" t="str">
        <f>IF(F194="","",VLOOKUP(F194,Licencies!$A$2:$BB$12091,15,))</f>
        <v/>
      </c>
      <c r="F194" s="1"/>
      <c r="G194" s="9" t="str">
        <f t="shared" si="45"/>
        <v/>
      </c>
      <c r="H194" s="9" t="str">
        <f t="shared" si="46"/>
        <v/>
      </c>
      <c r="I194" s="9" t="str">
        <f t="shared" si="47"/>
        <v/>
      </c>
      <c r="J194" s="9" t="str">
        <f t="shared" si="48"/>
        <v/>
      </c>
      <c r="K194" s="9" t="str">
        <f t="shared" si="49"/>
        <v/>
      </c>
      <c r="L194" s="9" t="str">
        <f t="shared" si="50"/>
        <v/>
      </c>
      <c r="M194" s="9" t="str">
        <f t="shared" si="51"/>
        <v/>
      </c>
      <c r="N194" s="9" t="str">
        <f t="shared" si="52"/>
        <v/>
      </c>
      <c r="O194" s="10" t="str">
        <f>IF(F194="","",VLOOKUP(F194,Licencies!$A$2:$BB$12091,9,))</f>
        <v/>
      </c>
      <c r="P194" s="10" t="str">
        <f>IF(F194="","",VLOOKUP(F194,Licencies!$A$2:$BB$12091,11,))</f>
        <v/>
      </c>
      <c r="Q194" s="11" t="str">
        <f>IF(F194="","",VLOOKUP(F194,Licencies!$A$2:$BB$12091,5,))</f>
        <v/>
      </c>
      <c r="R194" s="12" t="str">
        <f>IF(F194="","",VLOOKUP(F194,Licencies!$A$2:$BB$12091,8,))</f>
        <v/>
      </c>
      <c r="S194" s="12" t="str">
        <f>IF(F194="","",VLOOKUP(F194,Licencies!$A$2:$BB$12091,18,))</f>
        <v/>
      </c>
      <c r="T194" s="5" t="str">
        <f t="shared" si="53"/>
        <v/>
      </c>
      <c r="U194" s="12" t="str">
        <f>IF(F194="","",VLOOKUP(F194,Licencies!$A$2:$BB$12091,20,))</f>
        <v/>
      </c>
    </row>
    <row r="195" spans="1:21" x14ac:dyDescent="0.2">
      <c r="A195" s="5">
        <v>193</v>
      </c>
      <c r="B195" s="19" t="str">
        <f>IF(F195="","",VLOOKUP(F195,Licencies!$A$2:$BB$12091,4,))</f>
        <v/>
      </c>
      <c r="C195" s="11" t="str">
        <f>IF(F195="","",VLOOKUP(F195,Licencies!$A$2:$BB$12091,24,))</f>
        <v/>
      </c>
      <c r="D195" s="11" t="str">
        <f>IF(F195="","",VLOOKUP(F195,Licencies!$A$2:$BB$12091,21,))</f>
        <v/>
      </c>
      <c r="E195" s="19" t="str">
        <f>IF(F195="","",VLOOKUP(F195,Licencies!$A$2:$BB$12091,15,))</f>
        <v/>
      </c>
      <c r="F195" s="1"/>
      <c r="G195" s="9" t="str">
        <f t="shared" si="45"/>
        <v/>
      </c>
      <c r="H195" s="9" t="str">
        <f t="shared" si="46"/>
        <v/>
      </c>
      <c r="I195" s="9" t="str">
        <f t="shared" si="47"/>
        <v/>
      </c>
      <c r="J195" s="9" t="str">
        <f t="shared" si="48"/>
        <v/>
      </c>
      <c r="K195" s="9" t="str">
        <f t="shared" si="49"/>
        <v/>
      </c>
      <c r="L195" s="9" t="str">
        <f t="shared" si="50"/>
        <v/>
      </c>
      <c r="M195" s="9" t="str">
        <f t="shared" si="51"/>
        <v/>
      </c>
      <c r="N195" s="9" t="str">
        <f t="shared" si="52"/>
        <v/>
      </c>
      <c r="O195" s="10" t="str">
        <f>IF(F195="","",VLOOKUP(F195,Licencies!$A$2:$BB$12091,9,))</f>
        <v/>
      </c>
      <c r="P195" s="10" t="str">
        <f>IF(F195="","",VLOOKUP(F195,Licencies!$A$2:$BB$12091,11,))</f>
        <v/>
      </c>
      <c r="Q195" s="11" t="str">
        <f>IF(F195="","",VLOOKUP(F195,Licencies!$A$2:$BB$12091,5,))</f>
        <v/>
      </c>
      <c r="R195" s="12" t="str">
        <f>IF(F195="","",VLOOKUP(F195,Licencies!$A$2:$BB$12091,8,))</f>
        <v/>
      </c>
      <c r="S195" s="12" t="str">
        <f>IF(F195="","",VLOOKUP(F195,Licencies!$A$2:$BB$12091,18,))</f>
        <v/>
      </c>
      <c r="T195" s="5" t="str">
        <f t="shared" si="53"/>
        <v/>
      </c>
      <c r="U195" s="12" t="str">
        <f>IF(F195="","",VLOOKUP(F195,Licencies!$A$2:$BB$12091,20,))</f>
        <v/>
      </c>
    </row>
    <row r="196" spans="1:21" x14ac:dyDescent="0.2">
      <c r="A196" s="5">
        <v>194</v>
      </c>
      <c r="B196" s="19" t="str">
        <f>IF(F196="","",VLOOKUP(F196,Licencies!$A$2:$BB$12091,4,))</f>
        <v/>
      </c>
      <c r="C196" s="11" t="str">
        <f>IF(F196="","",VLOOKUP(F196,Licencies!$A$2:$BB$12091,24,))</f>
        <v/>
      </c>
      <c r="D196" s="11" t="str">
        <f>IF(F196="","",VLOOKUP(F196,Licencies!$A$2:$BB$12091,21,))</f>
        <v/>
      </c>
      <c r="E196" s="19" t="str">
        <f>IF(F196="","",VLOOKUP(F196,Licencies!$A$2:$BB$12091,15,))</f>
        <v/>
      </c>
      <c r="F196" s="1"/>
      <c r="G196" s="9" t="str">
        <f t="shared" si="45"/>
        <v/>
      </c>
      <c r="H196" s="9" t="str">
        <f t="shared" si="46"/>
        <v/>
      </c>
      <c r="I196" s="9" t="str">
        <f t="shared" si="47"/>
        <v/>
      </c>
      <c r="J196" s="9" t="str">
        <f t="shared" si="48"/>
        <v/>
      </c>
      <c r="K196" s="9" t="str">
        <f t="shared" si="49"/>
        <v/>
      </c>
      <c r="L196" s="9" t="str">
        <f t="shared" si="50"/>
        <v/>
      </c>
      <c r="M196" s="9" t="str">
        <f t="shared" si="51"/>
        <v/>
      </c>
      <c r="N196" s="9" t="str">
        <f t="shared" si="52"/>
        <v/>
      </c>
      <c r="O196" s="10" t="str">
        <f>IF(F196="","",VLOOKUP(F196,Licencies!$A$2:$BB$12091,9,))</f>
        <v/>
      </c>
      <c r="P196" s="10" t="str">
        <f>IF(F196="","",VLOOKUP(F196,Licencies!$A$2:$BB$12091,11,))</f>
        <v/>
      </c>
      <c r="Q196" s="11" t="str">
        <f>IF(F196="","",VLOOKUP(F196,Licencies!$A$2:$BB$12091,5,))</f>
        <v/>
      </c>
      <c r="R196" s="12" t="str">
        <f>IF(F196="","",VLOOKUP(F196,Licencies!$A$2:$BB$12091,8,))</f>
        <v/>
      </c>
      <c r="S196" s="12" t="str">
        <f>IF(F196="","",VLOOKUP(F196,Licencies!$A$2:$BB$12091,18,))</f>
        <v/>
      </c>
      <c r="T196" s="5" t="str">
        <f t="shared" si="53"/>
        <v/>
      </c>
      <c r="U196" s="12" t="str">
        <f>IF(F196="","",VLOOKUP(F196,Licencies!$A$2:$BB$12091,20,))</f>
        <v/>
      </c>
    </row>
    <row r="197" spans="1:21" x14ac:dyDescent="0.2">
      <c r="A197" s="5">
        <v>195</v>
      </c>
      <c r="B197" s="19" t="str">
        <f>IF(F197="","",VLOOKUP(F197,Licencies!$A$2:$BB$12091,4,))</f>
        <v/>
      </c>
      <c r="C197" s="11" t="str">
        <f>IF(F197="","",VLOOKUP(F197,Licencies!$A$2:$BB$12091,24,))</f>
        <v/>
      </c>
      <c r="D197" s="11" t="str">
        <f>IF(F197="","",VLOOKUP(F197,Licencies!$A$2:$BB$12091,21,))</f>
        <v/>
      </c>
      <c r="E197" s="19" t="str">
        <f>IF(F197="","",VLOOKUP(F197,Licencies!$A$2:$BB$12091,15,))</f>
        <v/>
      </c>
      <c r="F197" s="1"/>
      <c r="G197" s="9" t="str">
        <f t="shared" si="45"/>
        <v/>
      </c>
      <c r="H197" s="9" t="str">
        <f t="shared" si="46"/>
        <v/>
      </c>
      <c r="I197" s="9" t="str">
        <f t="shared" si="47"/>
        <v/>
      </c>
      <c r="J197" s="9" t="str">
        <f t="shared" si="48"/>
        <v/>
      </c>
      <c r="K197" s="9" t="str">
        <f t="shared" si="49"/>
        <v/>
      </c>
      <c r="L197" s="9" t="str">
        <f t="shared" si="50"/>
        <v/>
      </c>
      <c r="M197" s="9" t="str">
        <f t="shared" si="51"/>
        <v/>
      </c>
      <c r="N197" s="9" t="str">
        <f t="shared" si="52"/>
        <v/>
      </c>
      <c r="O197" s="10" t="str">
        <f>IF(F197="","",VLOOKUP(F197,Licencies!$A$2:$BB$12091,9,))</f>
        <v/>
      </c>
      <c r="P197" s="10" t="str">
        <f>IF(F197="","",VLOOKUP(F197,Licencies!$A$2:$BB$12091,11,))</f>
        <v/>
      </c>
      <c r="Q197" s="11" t="str">
        <f>IF(F197="","",VLOOKUP(F197,Licencies!$A$2:$BB$12091,5,))</f>
        <v/>
      </c>
      <c r="R197" s="12" t="str">
        <f>IF(F197="","",VLOOKUP(F197,Licencies!$A$2:$BB$12091,8,))</f>
        <v/>
      </c>
      <c r="S197" s="12" t="str">
        <f>IF(F197="","",VLOOKUP(F197,Licencies!$A$2:$BB$12091,18,))</f>
        <v/>
      </c>
      <c r="T197" s="5" t="str">
        <f t="shared" si="53"/>
        <v/>
      </c>
      <c r="U197" s="12" t="str">
        <f>IF(F197="","",VLOOKUP(F197,Licencies!$A$2:$BB$12091,20,))</f>
        <v/>
      </c>
    </row>
    <row r="198" spans="1:21" x14ac:dyDescent="0.2">
      <c r="A198" s="5">
        <v>196</v>
      </c>
      <c r="B198" s="19" t="str">
        <f>IF(F198="","",VLOOKUP(F198,Licencies!$A$2:$BB$12091,4,))</f>
        <v/>
      </c>
      <c r="C198" s="11" t="str">
        <f>IF(F198="","",VLOOKUP(F198,Licencies!$A$2:$BB$12091,24,))</f>
        <v/>
      </c>
      <c r="D198" s="11" t="str">
        <f>IF(F198="","",VLOOKUP(F198,Licencies!$A$2:$BB$12091,21,))</f>
        <v/>
      </c>
      <c r="E198" s="19" t="str">
        <f>IF(F198="","",VLOOKUP(F198,Licencies!$A$2:$BB$12091,15,))</f>
        <v/>
      </c>
      <c r="F198" s="1"/>
      <c r="G198" s="9" t="str">
        <f t="shared" si="45"/>
        <v/>
      </c>
      <c r="H198" s="9" t="str">
        <f t="shared" si="46"/>
        <v/>
      </c>
      <c r="I198" s="9" t="str">
        <f t="shared" si="47"/>
        <v/>
      </c>
      <c r="J198" s="9" t="str">
        <f t="shared" si="48"/>
        <v/>
      </c>
      <c r="K198" s="9" t="str">
        <f t="shared" si="49"/>
        <v/>
      </c>
      <c r="L198" s="9" t="str">
        <f t="shared" si="50"/>
        <v/>
      </c>
      <c r="M198" s="9" t="str">
        <f t="shared" si="51"/>
        <v/>
      </c>
      <c r="N198" s="9" t="str">
        <f t="shared" si="52"/>
        <v/>
      </c>
      <c r="O198" s="10" t="str">
        <f>IF(F198="","",VLOOKUP(F198,Licencies!$A$2:$BB$12091,9,))</f>
        <v/>
      </c>
      <c r="P198" s="10" t="str">
        <f>IF(F198="","",VLOOKUP(F198,Licencies!$A$2:$BB$12091,11,))</f>
        <v/>
      </c>
      <c r="Q198" s="11" t="str">
        <f>IF(F198="","",VLOOKUP(F198,Licencies!$A$2:$BB$12091,5,))</f>
        <v/>
      </c>
      <c r="R198" s="12" t="str">
        <f>IF(F198="","",VLOOKUP(F198,Licencies!$A$2:$BB$12091,8,))</f>
        <v/>
      </c>
      <c r="S198" s="12" t="str">
        <f>IF(F198="","",VLOOKUP(F198,Licencies!$A$2:$BB$12091,18,))</f>
        <v/>
      </c>
      <c r="T198" s="5" t="str">
        <f t="shared" si="53"/>
        <v/>
      </c>
      <c r="U198" s="12" t="str">
        <f>IF(F198="","",VLOOKUP(F198,Licencies!$A$2:$BB$12091,20,))</f>
        <v/>
      </c>
    </row>
    <row r="199" spans="1:21" x14ac:dyDescent="0.2">
      <c r="A199" s="5">
        <v>197</v>
      </c>
      <c r="B199" s="19" t="str">
        <f>IF(F199="","",VLOOKUP(F199,Licencies!$A$2:$BB$12091,4,))</f>
        <v/>
      </c>
      <c r="C199" s="11" t="str">
        <f>IF(F199="","",VLOOKUP(F199,Licencies!$A$2:$BB$12091,24,))</f>
        <v/>
      </c>
      <c r="D199" s="11" t="str">
        <f>IF(F199="","",VLOOKUP(F199,Licencies!$A$2:$BB$12091,21,))</f>
        <v/>
      </c>
      <c r="E199" s="19" t="str">
        <f>IF(F199="","",VLOOKUP(F199,Licencies!$A$2:$BB$12091,15,))</f>
        <v/>
      </c>
      <c r="F199" s="1"/>
      <c r="G199" s="9" t="str">
        <f t="shared" ref="G199:G205" si="54">IF($T199=2006,"x",IF($T199=2007,"x",IF($T199=2008,"x",IF($T199=2009,"x",IF($T199=2010,"x",IF($T199=2011,"x",""))))))</f>
        <v/>
      </c>
      <c r="H199" s="9" t="str">
        <f t="shared" ref="H199:H205" si="55">IF($T199=2012,"x","")</f>
        <v/>
      </c>
      <c r="I199" s="9" t="str">
        <f t="shared" ref="I199:I205" si="56">IF($T199=2013,"x","")</f>
        <v/>
      </c>
      <c r="J199" s="9" t="str">
        <f t="shared" ref="J199:J205" si="57">IF($P199="f","",IF($O199="","",IF($P199="m",IF($T199=2014,"x",""))))</f>
        <v/>
      </c>
      <c r="K199" s="9" t="str">
        <f t="shared" ref="K199:K205" si="58">IF($P199="f","",IF($O199="","",IF($P199="m",IF($T199=2015,"x",""))))</f>
        <v/>
      </c>
      <c r="L199" s="9" t="str">
        <f t="shared" ref="L199:L205" si="59">IF($P199="f","",IF($O199="","",IF($P199="m",IF($T199=2016,"x",""))))</f>
        <v/>
      </c>
      <c r="M199" s="9" t="str">
        <f t="shared" ref="M199:M205" si="60">IF($P199="f","",IF($O199="","",IF($P199="m",IF($T199&gt;=2017,"x",""))))</f>
        <v/>
      </c>
      <c r="N199" s="9" t="str">
        <f t="shared" ref="N199:N205" si="61">IF($P199="m","",IF($O199="","",IF($P199="f",IF($T199&gt;=2013,"x",""))))</f>
        <v/>
      </c>
      <c r="O199" s="10" t="str">
        <f>IF(F199="","",VLOOKUP(F199,Licencies!$A$2:$BB$12091,9,))</f>
        <v/>
      </c>
      <c r="P199" s="10" t="str">
        <f>IF(F199="","",VLOOKUP(F199,Licencies!$A$2:$BB$12091,11,))</f>
        <v/>
      </c>
      <c r="Q199" s="11" t="str">
        <f>IF(F199="","",VLOOKUP(F199,Licencies!$A$2:$BB$12091,5,))</f>
        <v/>
      </c>
      <c r="R199" s="12" t="str">
        <f>IF(F199="","",VLOOKUP(F199,Licencies!$A$2:$BB$12091,8,))</f>
        <v/>
      </c>
      <c r="S199" s="12" t="str">
        <f>IF(F199="","",VLOOKUP(F199,Licencies!$A$2:$BB$12091,18,))</f>
        <v/>
      </c>
      <c r="T199" s="5" t="str">
        <f t="shared" ref="T199:T202" si="62">IF(F199="","",YEAR(R199))</f>
        <v/>
      </c>
      <c r="U199" s="12" t="str">
        <f>IF(F199="","",VLOOKUP(F199,Licencies!$A$2:$BB$12091,20,))</f>
        <v/>
      </c>
    </row>
    <row r="200" spans="1:21" x14ac:dyDescent="0.2">
      <c r="A200" s="5">
        <v>198</v>
      </c>
      <c r="B200" s="19" t="str">
        <f>IF(F200="","",VLOOKUP(F200,Licencies!$A$2:$BB$12091,4,))</f>
        <v/>
      </c>
      <c r="C200" s="11" t="str">
        <f>IF(F200="","",VLOOKUP(F200,Licencies!$A$2:$BB$12091,24,))</f>
        <v/>
      </c>
      <c r="D200" s="11" t="str">
        <f>IF(F200="","",VLOOKUP(F200,Licencies!$A$2:$BB$12091,21,))</f>
        <v/>
      </c>
      <c r="E200" s="19" t="str">
        <f>IF(F200="","",VLOOKUP(F200,Licencies!$A$2:$BB$12091,15,))</f>
        <v/>
      </c>
      <c r="F200" s="1"/>
      <c r="G200" s="9" t="str">
        <f t="shared" si="54"/>
        <v/>
      </c>
      <c r="H200" s="9" t="str">
        <f t="shared" si="55"/>
        <v/>
      </c>
      <c r="I200" s="9" t="str">
        <f t="shared" si="56"/>
        <v/>
      </c>
      <c r="J200" s="9" t="str">
        <f t="shared" si="57"/>
        <v/>
      </c>
      <c r="K200" s="9" t="str">
        <f t="shared" si="58"/>
        <v/>
      </c>
      <c r="L200" s="9" t="str">
        <f t="shared" si="59"/>
        <v/>
      </c>
      <c r="M200" s="9" t="str">
        <f t="shared" si="60"/>
        <v/>
      </c>
      <c r="N200" s="9" t="str">
        <f t="shared" si="61"/>
        <v/>
      </c>
      <c r="O200" s="10" t="str">
        <f>IF(F200="","",VLOOKUP(F200,Licencies!$A$2:$BB$12091,9,))</f>
        <v/>
      </c>
      <c r="P200" s="10" t="str">
        <f>IF(F200="","",VLOOKUP(F200,Licencies!$A$2:$BB$12091,11,))</f>
        <v/>
      </c>
      <c r="Q200" s="11" t="str">
        <f>IF(F200="","",VLOOKUP(F200,Licencies!$A$2:$BB$12091,5,))</f>
        <v/>
      </c>
      <c r="R200" s="12" t="str">
        <f>IF(F200="","",VLOOKUP(F200,Licencies!$A$2:$BB$12091,8,))</f>
        <v/>
      </c>
      <c r="S200" s="12" t="str">
        <f>IF(F200="","",VLOOKUP(F200,Licencies!$A$2:$BB$12091,18,))</f>
        <v/>
      </c>
      <c r="T200" s="5" t="str">
        <f t="shared" si="62"/>
        <v/>
      </c>
      <c r="U200" s="12" t="str">
        <f>IF(F200="","",VLOOKUP(F200,Licencies!$A$2:$BB$12091,20,))</f>
        <v/>
      </c>
    </row>
    <row r="201" spans="1:21" x14ac:dyDescent="0.2">
      <c r="A201" s="5">
        <v>199</v>
      </c>
      <c r="B201" s="19" t="str">
        <f>IF(F201="","",VLOOKUP(F201,Licencies!$A$2:$BB$12091,4,))</f>
        <v/>
      </c>
      <c r="C201" s="11" t="str">
        <f>IF(F201="","",VLOOKUP(F201,Licencies!$A$2:$BB$12091,24,))</f>
        <v/>
      </c>
      <c r="D201" s="11" t="str">
        <f>IF(F201="","",VLOOKUP(F201,Licencies!$A$2:$BB$12091,21,))</f>
        <v/>
      </c>
      <c r="E201" s="19" t="str">
        <f>IF(F201="","",VLOOKUP(F201,Licencies!$A$2:$BB$12091,15,))</f>
        <v/>
      </c>
      <c r="F201" s="1"/>
      <c r="G201" s="9" t="str">
        <f t="shared" si="54"/>
        <v/>
      </c>
      <c r="H201" s="9" t="str">
        <f t="shared" si="55"/>
        <v/>
      </c>
      <c r="I201" s="9" t="str">
        <f t="shared" si="56"/>
        <v/>
      </c>
      <c r="J201" s="9" t="str">
        <f t="shared" si="57"/>
        <v/>
      </c>
      <c r="K201" s="9" t="str">
        <f t="shared" si="58"/>
        <v/>
      </c>
      <c r="L201" s="9" t="str">
        <f t="shared" si="59"/>
        <v/>
      </c>
      <c r="M201" s="9" t="str">
        <f t="shared" si="60"/>
        <v/>
      </c>
      <c r="N201" s="9" t="str">
        <f t="shared" si="61"/>
        <v/>
      </c>
      <c r="O201" s="10" t="str">
        <f>IF(F201="","",VLOOKUP(F201,Licencies!$A$2:$BB$12091,9,))</f>
        <v/>
      </c>
      <c r="P201" s="10" t="str">
        <f>IF(F201="","",VLOOKUP(F201,Licencies!$A$2:$BB$12091,11,))</f>
        <v/>
      </c>
      <c r="Q201" s="11" t="str">
        <f>IF(F201="","",VLOOKUP(F201,Licencies!$A$2:$BB$12091,5,))</f>
        <v/>
      </c>
      <c r="R201" s="12" t="str">
        <f>IF(F201="","",VLOOKUP(F201,Licencies!$A$2:$BB$12091,8,))</f>
        <v/>
      </c>
      <c r="S201" s="12" t="str">
        <f>IF(F201="","",VLOOKUP(F201,Licencies!$A$2:$BB$12091,18,))</f>
        <v/>
      </c>
      <c r="T201" s="5" t="str">
        <f t="shared" si="62"/>
        <v/>
      </c>
      <c r="U201" s="12" t="str">
        <f>IF(F201="","",VLOOKUP(F201,Licencies!$A$2:$BB$12091,20,))</f>
        <v/>
      </c>
    </row>
    <row r="202" spans="1:21" x14ac:dyDescent="0.2">
      <c r="A202" s="5">
        <v>200</v>
      </c>
      <c r="B202" s="19" t="str">
        <f>IF(F202="","",VLOOKUP(F202,Licencies!$A$2:$BB$12091,4,))</f>
        <v/>
      </c>
      <c r="C202" s="11" t="str">
        <f>IF(F202="","",VLOOKUP(F202,Licencies!$A$2:$BB$12091,24,))</f>
        <v/>
      </c>
      <c r="D202" s="11" t="str">
        <f>IF(F202="","",VLOOKUP(F202,Licencies!$A$2:$BB$12091,21,))</f>
        <v/>
      </c>
      <c r="E202" s="19" t="str">
        <f>IF(F202="","",VLOOKUP(F202,Licencies!$A$2:$BB$12091,15,))</f>
        <v/>
      </c>
      <c r="F202" s="1"/>
      <c r="G202" s="9" t="str">
        <f t="shared" si="54"/>
        <v/>
      </c>
      <c r="H202" s="9" t="str">
        <f t="shared" si="55"/>
        <v/>
      </c>
      <c r="I202" s="9" t="str">
        <f t="shared" si="56"/>
        <v/>
      </c>
      <c r="J202" s="9" t="str">
        <f t="shared" si="57"/>
        <v/>
      </c>
      <c r="K202" s="9" t="str">
        <f t="shared" si="58"/>
        <v/>
      </c>
      <c r="L202" s="9" t="str">
        <f t="shared" si="59"/>
        <v/>
      </c>
      <c r="M202" s="9" t="str">
        <f t="shared" si="60"/>
        <v/>
      </c>
      <c r="N202" s="9" t="str">
        <f t="shared" si="61"/>
        <v/>
      </c>
      <c r="O202" s="10" t="str">
        <f>IF(F202="","",VLOOKUP(F202,Licencies!$A$2:$BB$12091,9,))</f>
        <v/>
      </c>
      <c r="P202" s="10" t="str">
        <f>IF(F202="","",VLOOKUP(F202,Licencies!$A$2:$BB$12091,11,))</f>
        <v/>
      </c>
      <c r="Q202" s="11" t="str">
        <f>IF(F202="","",VLOOKUP(F202,Licencies!$A$2:$BB$12091,5,))</f>
        <v/>
      </c>
      <c r="R202" s="12" t="str">
        <f>IF(F202="","",VLOOKUP(F202,Licencies!$A$2:$BB$12091,8,))</f>
        <v/>
      </c>
      <c r="S202" s="12" t="str">
        <f>IF(F202="","",VLOOKUP(F202,Licencies!$A$2:$BB$12091,18,))</f>
        <v/>
      </c>
      <c r="T202" s="5" t="str">
        <f t="shared" si="62"/>
        <v/>
      </c>
      <c r="U202" s="12" t="str">
        <f>IF(F202="","",VLOOKUP(F202,Licencies!$A$2:$BB$12091,20,))</f>
        <v/>
      </c>
    </row>
    <row r="203" spans="1:21" x14ac:dyDescent="0.2">
      <c r="A203" s="5">
        <v>201</v>
      </c>
      <c r="B203" s="19" t="str">
        <f>IF(F203="","",VLOOKUP(F203,Licencies!$A$2:$BB$12091,4,))</f>
        <v/>
      </c>
      <c r="C203" s="11" t="str">
        <f>IF(F203="","",VLOOKUP(F203,Licencies!$A$2:$BB$12091,24,))</f>
        <v/>
      </c>
      <c r="D203" s="11" t="str">
        <f>IF(F203="","",VLOOKUP(F203,Licencies!$A$2:$BB$12091,21,))</f>
        <v/>
      </c>
      <c r="E203" s="19" t="str">
        <f>IF(F203="","",VLOOKUP(F203,Licencies!$A$2:$BB$12091,15,))</f>
        <v/>
      </c>
      <c r="F203" s="1"/>
      <c r="G203" s="9" t="str">
        <f t="shared" si="54"/>
        <v/>
      </c>
      <c r="H203" s="9" t="str">
        <f t="shared" si="55"/>
        <v/>
      </c>
      <c r="I203" s="9" t="str">
        <f t="shared" si="56"/>
        <v/>
      </c>
      <c r="J203" s="9" t="str">
        <f t="shared" si="57"/>
        <v/>
      </c>
      <c r="K203" s="9" t="str">
        <f t="shared" si="58"/>
        <v/>
      </c>
      <c r="L203" s="9" t="str">
        <f t="shared" si="59"/>
        <v/>
      </c>
      <c r="M203" s="9" t="str">
        <f t="shared" si="60"/>
        <v/>
      </c>
      <c r="N203" s="9" t="str">
        <f t="shared" si="61"/>
        <v/>
      </c>
      <c r="O203" s="10" t="str">
        <f>IF(F203="","",VLOOKUP(F203,Licencies!$A$2:$BB$12091,9,))</f>
        <v/>
      </c>
      <c r="P203" s="10" t="str">
        <f>IF(F203="","",VLOOKUP(F203,Licencies!$A$2:$BB$12091,11,))</f>
        <v/>
      </c>
      <c r="Q203" s="11" t="str">
        <f>IF(F203="","",VLOOKUP(F203,Licencies!$A$2:$BB$12091,5,))</f>
        <v/>
      </c>
      <c r="R203" s="12" t="str">
        <f>IF(F203="","",VLOOKUP(F203,Licencies!$A$2:$BB$12091,8,))</f>
        <v/>
      </c>
      <c r="S203" s="12" t="str">
        <f>IF(F203="","",VLOOKUP(F203,Licencies!$A$2:$BB$12091,18,))</f>
        <v/>
      </c>
      <c r="T203" s="5" t="str">
        <f t="shared" ref="T203:T205" si="63">IF(F203="","",YEAR(R203))</f>
        <v/>
      </c>
      <c r="U203" s="12" t="str">
        <f>IF(F203="","",VLOOKUP(F203,Licencies!$A$2:$BB$12091,20,))</f>
        <v/>
      </c>
    </row>
    <row r="204" spans="1:21" x14ac:dyDescent="0.2">
      <c r="A204" s="5">
        <v>202</v>
      </c>
      <c r="B204" s="19" t="str">
        <f>IF(F204="","",VLOOKUP(F204,Licencies!$A$2:$BB$12091,4,))</f>
        <v/>
      </c>
      <c r="C204" s="11" t="str">
        <f>IF(F204="","",VLOOKUP(F204,Licencies!$A$2:$BB$12091,24,))</f>
        <v/>
      </c>
      <c r="D204" s="11" t="str">
        <f>IF(F204="","",VLOOKUP(F204,Licencies!$A$2:$BB$12091,21,))</f>
        <v/>
      </c>
      <c r="E204" s="19" t="str">
        <f>IF(F204="","",VLOOKUP(F204,Licencies!$A$2:$BB$12091,15,))</f>
        <v/>
      </c>
      <c r="F204" s="1"/>
      <c r="G204" s="9" t="str">
        <f t="shared" si="54"/>
        <v/>
      </c>
      <c r="H204" s="9" t="str">
        <f t="shared" si="55"/>
        <v/>
      </c>
      <c r="I204" s="9" t="str">
        <f t="shared" si="56"/>
        <v/>
      </c>
      <c r="J204" s="9" t="str">
        <f t="shared" si="57"/>
        <v/>
      </c>
      <c r="K204" s="9" t="str">
        <f t="shared" si="58"/>
        <v/>
      </c>
      <c r="L204" s="9" t="str">
        <f t="shared" si="59"/>
        <v/>
      </c>
      <c r="M204" s="9" t="str">
        <f t="shared" si="60"/>
        <v/>
      </c>
      <c r="N204" s="9" t="str">
        <f t="shared" si="61"/>
        <v/>
      </c>
      <c r="O204" s="10" t="str">
        <f>IF(F204="","",VLOOKUP(F204,Licencies!$A$2:$BB$12091,9,))</f>
        <v/>
      </c>
      <c r="P204" s="10" t="str">
        <f>IF(F204="","",VLOOKUP(F204,Licencies!$A$2:$BB$12091,11,))</f>
        <v/>
      </c>
      <c r="Q204" s="11" t="str">
        <f>IF(F204="","",VLOOKUP(F204,Licencies!$A$2:$BB$12091,5,))</f>
        <v/>
      </c>
      <c r="R204" s="12" t="str">
        <f>IF(F204="","",VLOOKUP(F204,Licencies!$A$2:$BB$12091,8,))</f>
        <v/>
      </c>
      <c r="S204" s="12" t="str">
        <f>IF(F204="","",VLOOKUP(F204,Licencies!$A$2:$BB$12091,18,))</f>
        <v/>
      </c>
      <c r="T204" s="5" t="str">
        <f t="shared" si="63"/>
        <v/>
      </c>
      <c r="U204" s="12" t="str">
        <f>IF(F204="","",VLOOKUP(F204,Licencies!$A$2:$BB$12091,20,))</f>
        <v/>
      </c>
    </row>
    <row r="205" spans="1:21" x14ac:dyDescent="0.2">
      <c r="A205" s="5">
        <v>203</v>
      </c>
      <c r="B205" s="19" t="str">
        <f>IF(F205="","",VLOOKUP(F205,Licencies!$A$2:$BB$12091,4,))</f>
        <v/>
      </c>
      <c r="C205" s="11" t="str">
        <f>IF(F205="","",VLOOKUP(F205,Licencies!$A$2:$BB$12091,24,))</f>
        <v/>
      </c>
      <c r="D205" s="11" t="str">
        <f>IF(F205="","",VLOOKUP(F205,Licencies!$A$2:$BB$12091,21,))</f>
        <v/>
      </c>
      <c r="E205" s="19" t="str">
        <f>IF(F205="","",VLOOKUP(F205,Licencies!$A$2:$BB$12091,15,))</f>
        <v/>
      </c>
      <c r="F205" s="1"/>
      <c r="G205" s="9" t="str">
        <f t="shared" si="54"/>
        <v/>
      </c>
      <c r="H205" s="9" t="str">
        <f t="shared" si="55"/>
        <v/>
      </c>
      <c r="I205" s="9" t="str">
        <f t="shared" si="56"/>
        <v/>
      </c>
      <c r="J205" s="9" t="str">
        <f t="shared" si="57"/>
        <v/>
      </c>
      <c r="K205" s="9" t="str">
        <f t="shared" si="58"/>
        <v/>
      </c>
      <c r="L205" s="9" t="str">
        <f t="shared" si="59"/>
        <v/>
      </c>
      <c r="M205" s="9" t="str">
        <f t="shared" si="60"/>
        <v/>
      </c>
      <c r="N205" s="9" t="str">
        <f t="shared" si="61"/>
        <v/>
      </c>
      <c r="O205" s="10" t="str">
        <f>IF(F205="","",VLOOKUP(F205,Licencies!$A$2:$BB$12091,9,))</f>
        <v/>
      </c>
      <c r="P205" s="10" t="str">
        <f>IF(F205="","",VLOOKUP(F205,Licencies!$A$2:$BB$12091,11,))</f>
        <v/>
      </c>
      <c r="Q205" s="11" t="str">
        <f>IF(F205="","",VLOOKUP(F205,Licencies!$A$2:$BB$12091,5,))</f>
        <v/>
      </c>
      <c r="R205" s="12" t="str">
        <f>IF(F205="","",VLOOKUP(F205,Licencies!$A$2:$BB$12091,8,))</f>
        <v/>
      </c>
      <c r="S205" s="12" t="str">
        <f>IF(F205="","",VLOOKUP(F205,Licencies!$A$2:$BB$12091,18,))</f>
        <v/>
      </c>
      <c r="T205" s="5" t="str">
        <f t="shared" si="63"/>
        <v/>
      </c>
      <c r="U205" s="12" t="str">
        <f>IF(F205="","",VLOOKUP(F205,Licencies!$A$2:$BB$12091,20,))</f>
        <v/>
      </c>
    </row>
    <row r="206" spans="1:21" x14ac:dyDescent="0.2">
      <c r="A206" s="5"/>
    </row>
    <row r="207" spans="1:21" x14ac:dyDescent="0.2">
      <c r="A207" s="5"/>
    </row>
  </sheetData>
  <autoFilter ref="G2:N205" xr:uid="{00000000-0001-0000-0000-000000000000}"/>
  <sortState xmlns:xlrd2="http://schemas.microsoft.com/office/spreadsheetml/2017/richdata2" ref="A3:U151">
    <sortCondition ref="E3:E151"/>
    <sortCondition ref="B3:B151"/>
  </sortState>
  <phoneticPr fontId="1" type="noConversion"/>
  <conditionalFormatting sqref="Q206:Q65536 Q1:Q2 R2">
    <cfRule type="cellIs" dxfId="4" priority="3" stopIfTrue="1" operator="equal">
      <formula>"T"</formula>
    </cfRule>
  </conditionalFormatting>
  <conditionalFormatting sqref="Q3:S205">
    <cfRule type="cellIs" dxfId="3" priority="4" stopIfTrue="1" operator="equal">
      <formula>"T"</formula>
    </cfRule>
    <cfRule type="cellIs" dxfId="2" priority="5" stopIfTrue="1" operator="equal">
      <formula>0</formula>
    </cfRule>
  </conditionalFormatting>
  <conditionalFormatting sqref="U3:U205">
    <cfRule type="cellIs" dxfId="1" priority="1" stopIfTrue="1" operator="equal">
      <formula>"T"</formula>
    </cfRule>
    <cfRule type="cellIs" dxfId="0" priority="2" stopIfTrue="1" operator="equal">
      <formula>0</formula>
    </cfRule>
  </conditionalFormatting>
  <pageMargins left="0.13" right="0.15" top="0.19" bottom="0.53" header="0.12" footer="0.4921259845"/>
  <pageSetup paperSize="9" orientation="landscape" copies="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0"/>
  <dimension ref="A1:AM10411"/>
  <sheetViews>
    <sheetView zoomScaleNormal="100" workbookViewId="0">
      <selection activeCell="A1224" sqref="A1:XFD1048576"/>
    </sheetView>
  </sheetViews>
  <sheetFormatPr baseColWidth="10" defaultColWidth="11.42578125" defaultRowHeight="12.75" x14ac:dyDescent="0.2"/>
  <cols>
    <col min="1" max="1" width="10" bestFit="1" customWidth="1"/>
    <col min="2" max="2" width="25.7109375" bestFit="1" customWidth="1"/>
    <col min="3" max="3" width="13.5703125" bestFit="1" customWidth="1"/>
    <col min="4" max="4" width="32.28515625" bestFit="1" customWidth="1"/>
    <col min="5" max="5" width="12" bestFit="1" customWidth="1"/>
    <col min="6" max="6" width="14.7109375" bestFit="1" customWidth="1"/>
    <col min="7" max="7" width="6.7109375" bestFit="1" customWidth="1"/>
    <col min="8" max="8" width="13.5703125" bestFit="1" customWidth="1"/>
    <col min="9" max="9" width="8.85546875" bestFit="1" customWidth="1"/>
    <col min="10" max="10" width="11.42578125" bestFit="1" customWidth="1"/>
    <col min="11" max="11" width="5" bestFit="1" customWidth="1"/>
    <col min="12" max="12" width="13.140625" bestFit="1" customWidth="1"/>
    <col min="13" max="13" width="9.7109375" bestFit="1" customWidth="1"/>
    <col min="14" max="14" width="9" bestFit="1" customWidth="1"/>
    <col min="15" max="15" width="35.140625" bestFit="1" customWidth="1"/>
    <col min="16" max="16" width="15.28515625" bestFit="1" customWidth="1"/>
    <col min="17" max="17" width="20.42578125" bestFit="1" customWidth="1"/>
    <col min="18" max="18" width="11.85546875" bestFit="1" customWidth="1"/>
    <col min="19" max="19" width="13.42578125" bestFit="1" customWidth="1"/>
    <col min="20" max="20" width="35" bestFit="1" customWidth="1"/>
    <col min="21" max="21" width="16.5703125" bestFit="1" customWidth="1"/>
    <col min="22" max="22" width="17.28515625" bestFit="1" customWidth="1"/>
    <col min="23" max="23" width="14.85546875" bestFit="1" customWidth="1"/>
    <col min="24" max="24" width="18.28515625" bestFit="1" customWidth="1"/>
    <col min="25" max="25" width="14.140625" bestFit="1" customWidth="1"/>
    <col min="26" max="26" width="12.140625" bestFit="1" customWidth="1"/>
    <col min="27" max="27" width="13.7109375" bestFit="1" customWidth="1"/>
    <col min="28" max="28" width="12.140625" bestFit="1" customWidth="1"/>
    <col min="29" max="29" width="9.28515625" bestFit="1" customWidth="1"/>
    <col min="30" max="30" width="27.28515625" bestFit="1" customWidth="1"/>
    <col min="31" max="31" width="6.28515625" bestFit="1" customWidth="1"/>
    <col min="32" max="32" width="36.85546875" bestFit="1" customWidth="1"/>
    <col min="33" max="33" width="22" bestFit="1" customWidth="1"/>
    <col min="34" max="34" width="23.5703125" bestFit="1" customWidth="1"/>
    <col min="35" max="35" width="13.7109375" bestFit="1" customWidth="1"/>
    <col min="36" max="36" width="15.85546875" bestFit="1" customWidth="1"/>
    <col min="37" max="37" width="33.85546875" bestFit="1" customWidth="1"/>
    <col min="38" max="38" width="11.140625" bestFit="1" customWidth="1"/>
    <col min="39" max="39" width="15.28515625" bestFit="1" customWidth="1"/>
    <col min="257" max="257" width="10" bestFit="1" customWidth="1"/>
    <col min="258" max="258" width="25.7109375" bestFit="1" customWidth="1"/>
    <col min="259" max="259" width="13.5703125" bestFit="1" customWidth="1"/>
    <col min="260" max="260" width="32.28515625" bestFit="1" customWidth="1"/>
    <col min="261" max="261" width="12" bestFit="1" customWidth="1"/>
    <col min="262" max="262" width="14.7109375" bestFit="1" customWidth="1"/>
    <col min="263" max="263" width="6.7109375" bestFit="1" customWidth="1"/>
    <col min="264" max="264" width="13.5703125" bestFit="1" customWidth="1"/>
    <col min="265" max="265" width="8.85546875" bestFit="1" customWidth="1"/>
    <col min="266" max="266" width="11.42578125" bestFit="1" customWidth="1"/>
    <col min="267" max="267" width="5" bestFit="1" customWidth="1"/>
    <col min="268" max="268" width="13.140625" bestFit="1" customWidth="1"/>
    <col min="269" max="269" width="9.7109375" bestFit="1" customWidth="1"/>
    <col min="270" max="270" width="9" bestFit="1" customWidth="1"/>
    <col min="271" max="271" width="35.140625" bestFit="1" customWidth="1"/>
    <col min="272" max="272" width="15.28515625" bestFit="1" customWidth="1"/>
    <col min="273" max="273" width="20.42578125" bestFit="1" customWidth="1"/>
    <col min="274" max="274" width="11.85546875" bestFit="1" customWidth="1"/>
    <col min="275" max="275" width="13.42578125" bestFit="1" customWidth="1"/>
    <col min="276" max="276" width="35" bestFit="1" customWidth="1"/>
    <col min="277" max="277" width="16.5703125" bestFit="1" customWidth="1"/>
    <col min="278" max="278" width="17.28515625" bestFit="1" customWidth="1"/>
    <col min="279" max="279" width="14.85546875" bestFit="1" customWidth="1"/>
    <col min="280" max="280" width="18.28515625" bestFit="1" customWidth="1"/>
    <col min="281" max="281" width="14.140625" bestFit="1" customWidth="1"/>
    <col min="282" max="282" width="12.140625" bestFit="1" customWidth="1"/>
    <col min="283" max="283" width="13.7109375" bestFit="1" customWidth="1"/>
    <col min="284" max="284" width="12.140625" bestFit="1" customWidth="1"/>
    <col min="285" max="285" width="9.28515625" bestFit="1" customWidth="1"/>
    <col min="286" max="286" width="27.28515625" bestFit="1" customWidth="1"/>
    <col min="287" max="287" width="6.28515625" bestFit="1" customWidth="1"/>
    <col min="288" max="288" width="36.85546875" bestFit="1" customWidth="1"/>
    <col min="289" max="289" width="22" bestFit="1" customWidth="1"/>
    <col min="290" max="290" width="23.5703125" bestFit="1" customWidth="1"/>
    <col min="291" max="291" width="13.7109375" bestFit="1" customWidth="1"/>
    <col min="292" max="292" width="15.85546875" bestFit="1" customWidth="1"/>
    <col min="293" max="293" width="33.85546875" bestFit="1" customWidth="1"/>
    <col min="294" max="294" width="11.140625" bestFit="1" customWidth="1"/>
    <col min="295" max="295" width="15.28515625" bestFit="1" customWidth="1"/>
    <col min="513" max="513" width="10" bestFit="1" customWidth="1"/>
    <col min="514" max="514" width="25.7109375" bestFit="1" customWidth="1"/>
    <col min="515" max="515" width="13.5703125" bestFit="1" customWidth="1"/>
    <col min="516" max="516" width="32.28515625" bestFit="1" customWidth="1"/>
    <col min="517" max="517" width="12" bestFit="1" customWidth="1"/>
    <col min="518" max="518" width="14.7109375" bestFit="1" customWidth="1"/>
    <col min="519" max="519" width="6.7109375" bestFit="1" customWidth="1"/>
    <col min="520" max="520" width="13.5703125" bestFit="1" customWidth="1"/>
    <col min="521" max="521" width="8.85546875" bestFit="1" customWidth="1"/>
    <col min="522" max="522" width="11.42578125" bestFit="1" customWidth="1"/>
    <col min="523" max="523" width="5" bestFit="1" customWidth="1"/>
    <col min="524" max="524" width="13.140625" bestFit="1" customWidth="1"/>
    <col min="525" max="525" width="9.7109375" bestFit="1" customWidth="1"/>
    <col min="526" max="526" width="9" bestFit="1" customWidth="1"/>
    <col min="527" max="527" width="35.140625" bestFit="1" customWidth="1"/>
    <col min="528" max="528" width="15.28515625" bestFit="1" customWidth="1"/>
    <col min="529" max="529" width="20.42578125" bestFit="1" customWidth="1"/>
    <col min="530" max="530" width="11.85546875" bestFit="1" customWidth="1"/>
    <col min="531" max="531" width="13.42578125" bestFit="1" customWidth="1"/>
    <col min="532" max="532" width="35" bestFit="1" customWidth="1"/>
    <col min="533" max="533" width="16.5703125" bestFit="1" customWidth="1"/>
    <col min="534" max="534" width="17.28515625" bestFit="1" customWidth="1"/>
    <col min="535" max="535" width="14.85546875" bestFit="1" customWidth="1"/>
    <col min="536" max="536" width="18.28515625" bestFit="1" customWidth="1"/>
    <col min="537" max="537" width="14.140625" bestFit="1" customWidth="1"/>
    <col min="538" max="538" width="12.140625" bestFit="1" customWidth="1"/>
    <col min="539" max="539" width="13.7109375" bestFit="1" customWidth="1"/>
    <col min="540" max="540" width="12.140625" bestFit="1" customWidth="1"/>
    <col min="541" max="541" width="9.28515625" bestFit="1" customWidth="1"/>
    <col min="542" max="542" width="27.28515625" bestFit="1" customWidth="1"/>
    <col min="543" max="543" width="6.28515625" bestFit="1" customWidth="1"/>
    <col min="544" max="544" width="36.85546875" bestFit="1" customWidth="1"/>
    <col min="545" max="545" width="22" bestFit="1" customWidth="1"/>
    <col min="546" max="546" width="23.5703125" bestFit="1" customWidth="1"/>
    <col min="547" max="547" width="13.7109375" bestFit="1" customWidth="1"/>
    <col min="548" max="548" width="15.85546875" bestFit="1" customWidth="1"/>
    <col min="549" max="549" width="33.85546875" bestFit="1" customWidth="1"/>
    <col min="550" max="550" width="11.140625" bestFit="1" customWidth="1"/>
    <col min="551" max="551" width="15.28515625" bestFit="1" customWidth="1"/>
    <col min="769" max="769" width="10" bestFit="1" customWidth="1"/>
    <col min="770" max="770" width="25.7109375" bestFit="1" customWidth="1"/>
    <col min="771" max="771" width="13.5703125" bestFit="1" customWidth="1"/>
    <col min="772" max="772" width="32.28515625" bestFit="1" customWidth="1"/>
    <col min="773" max="773" width="12" bestFit="1" customWidth="1"/>
    <col min="774" max="774" width="14.7109375" bestFit="1" customWidth="1"/>
    <col min="775" max="775" width="6.7109375" bestFit="1" customWidth="1"/>
    <col min="776" max="776" width="13.5703125" bestFit="1" customWidth="1"/>
    <col min="777" max="777" width="8.85546875" bestFit="1" customWidth="1"/>
    <col min="778" max="778" width="11.42578125" bestFit="1" customWidth="1"/>
    <col min="779" max="779" width="5" bestFit="1" customWidth="1"/>
    <col min="780" max="780" width="13.140625" bestFit="1" customWidth="1"/>
    <col min="781" max="781" width="9.7109375" bestFit="1" customWidth="1"/>
    <col min="782" max="782" width="9" bestFit="1" customWidth="1"/>
    <col min="783" max="783" width="35.140625" bestFit="1" customWidth="1"/>
    <col min="784" max="784" width="15.28515625" bestFit="1" customWidth="1"/>
    <col min="785" max="785" width="20.42578125" bestFit="1" customWidth="1"/>
    <col min="786" max="786" width="11.85546875" bestFit="1" customWidth="1"/>
    <col min="787" max="787" width="13.42578125" bestFit="1" customWidth="1"/>
    <col min="788" max="788" width="35" bestFit="1" customWidth="1"/>
    <col min="789" max="789" width="16.5703125" bestFit="1" customWidth="1"/>
    <col min="790" max="790" width="17.28515625" bestFit="1" customWidth="1"/>
    <col min="791" max="791" width="14.85546875" bestFit="1" customWidth="1"/>
    <col min="792" max="792" width="18.28515625" bestFit="1" customWidth="1"/>
    <col min="793" max="793" width="14.140625" bestFit="1" customWidth="1"/>
    <col min="794" max="794" width="12.140625" bestFit="1" customWidth="1"/>
    <col min="795" max="795" width="13.7109375" bestFit="1" customWidth="1"/>
    <col min="796" max="796" width="12.140625" bestFit="1" customWidth="1"/>
    <col min="797" max="797" width="9.28515625" bestFit="1" customWidth="1"/>
    <col min="798" max="798" width="27.28515625" bestFit="1" customWidth="1"/>
    <col min="799" max="799" width="6.28515625" bestFit="1" customWidth="1"/>
    <col min="800" max="800" width="36.85546875" bestFit="1" customWidth="1"/>
    <col min="801" max="801" width="22" bestFit="1" customWidth="1"/>
    <col min="802" max="802" width="23.5703125" bestFit="1" customWidth="1"/>
    <col min="803" max="803" width="13.7109375" bestFit="1" customWidth="1"/>
    <col min="804" max="804" width="15.85546875" bestFit="1" customWidth="1"/>
    <col min="805" max="805" width="33.85546875" bestFit="1" customWidth="1"/>
    <col min="806" max="806" width="11.140625" bestFit="1" customWidth="1"/>
    <col min="807" max="807" width="15.28515625" bestFit="1" customWidth="1"/>
    <col min="1025" max="1025" width="10" bestFit="1" customWidth="1"/>
    <col min="1026" max="1026" width="25.7109375" bestFit="1" customWidth="1"/>
    <col min="1027" max="1027" width="13.5703125" bestFit="1" customWidth="1"/>
    <col min="1028" max="1028" width="32.28515625" bestFit="1" customWidth="1"/>
    <col min="1029" max="1029" width="12" bestFit="1" customWidth="1"/>
    <col min="1030" max="1030" width="14.7109375" bestFit="1" customWidth="1"/>
    <col min="1031" max="1031" width="6.7109375" bestFit="1" customWidth="1"/>
    <col min="1032" max="1032" width="13.5703125" bestFit="1" customWidth="1"/>
    <col min="1033" max="1033" width="8.85546875" bestFit="1" customWidth="1"/>
    <col min="1034" max="1034" width="11.42578125" bestFit="1" customWidth="1"/>
    <col min="1035" max="1035" width="5" bestFit="1" customWidth="1"/>
    <col min="1036" max="1036" width="13.140625" bestFit="1" customWidth="1"/>
    <col min="1037" max="1037" width="9.7109375" bestFit="1" customWidth="1"/>
    <col min="1038" max="1038" width="9" bestFit="1" customWidth="1"/>
    <col min="1039" max="1039" width="35.140625" bestFit="1" customWidth="1"/>
    <col min="1040" max="1040" width="15.28515625" bestFit="1" customWidth="1"/>
    <col min="1041" max="1041" width="20.42578125" bestFit="1" customWidth="1"/>
    <col min="1042" max="1042" width="11.85546875" bestFit="1" customWidth="1"/>
    <col min="1043" max="1043" width="13.42578125" bestFit="1" customWidth="1"/>
    <col min="1044" max="1044" width="35" bestFit="1" customWidth="1"/>
    <col min="1045" max="1045" width="16.5703125" bestFit="1" customWidth="1"/>
    <col min="1046" max="1046" width="17.28515625" bestFit="1" customWidth="1"/>
    <col min="1047" max="1047" width="14.85546875" bestFit="1" customWidth="1"/>
    <col min="1048" max="1048" width="18.28515625" bestFit="1" customWidth="1"/>
    <col min="1049" max="1049" width="14.140625" bestFit="1" customWidth="1"/>
    <col min="1050" max="1050" width="12.140625" bestFit="1" customWidth="1"/>
    <col min="1051" max="1051" width="13.7109375" bestFit="1" customWidth="1"/>
    <col min="1052" max="1052" width="12.140625" bestFit="1" customWidth="1"/>
    <col min="1053" max="1053" width="9.28515625" bestFit="1" customWidth="1"/>
    <col min="1054" max="1054" width="27.28515625" bestFit="1" customWidth="1"/>
    <col min="1055" max="1055" width="6.28515625" bestFit="1" customWidth="1"/>
    <col min="1056" max="1056" width="36.85546875" bestFit="1" customWidth="1"/>
    <col min="1057" max="1057" width="22" bestFit="1" customWidth="1"/>
    <col min="1058" max="1058" width="23.5703125" bestFit="1" customWidth="1"/>
    <col min="1059" max="1059" width="13.7109375" bestFit="1" customWidth="1"/>
    <col min="1060" max="1060" width="15.85546875" bestFit="1" customWidth="1"/>
    <col min="1061" max="1061" width="33.85546875" bestFit="1" customWidth="1"/>
    <col min="1062" max="1062" width="11.140625" bestFit="1" customWidth="1"/>
    <col min="1063" max="1063" width="15.28515625" bestFit="1" customWidth="1"/>
    <col min="1281" max="1281" width="10" bestFit="1" customWidth="1"/>
    <col min="1282" max="1282" width="25.7109375" bestFit="1" customWidth="1"/>
    <col min="1283" max="1283" width="13.5703125" bestFit="1" customWidth="1"/>
    <col min="1284" max="1284" width="32.28515625" bestFit="1" customWidth="1"/>
    <col min="1285" max="1285" width="12" bestFit="1" customWidth="1"/>
    <col min="1286" max="1286" width="14.7109375" bestFit="1" customWidth="1"/>
    <col min="1287" max="1287" width="6.7109375" bestFit="1" customWidth="1"/>
    <col min="1288" max="1288" width="13.5703125" bestFit="1" customWidth="1"/>
    <col min="1289" max="1289" width="8.85546875" bestFit="1" customWidth="1"/>
    <col min="1290" max="1290" width="11.42578125" bestFit="1" customWidth="1"/>
    <col min="1291" max="1291" width="5" bestFit="1" customWidth="1"/>
    <col min="1292" max="1292" width="13.140625" bestFit="1" customWidth="1"/>
    <col min="1293" max="1293" width="9.7109375" bestFit="1" customWidth="1"/>
    <col min="1294" max="1294" width="9" bestFit="1" customWidth="1"/>
    <col min="1295" max="1295" width="35.140625" bestFit="1" customWidth="1"/>
    <col min="1296" max="1296" width="15.28515625" bestFit="1" customWidth="1"/>
    <col min="1297" max="1297" width="20.42578125" bestFit="1" customWidth="1"/>
    <col min="1298" max="1298" width="11.85546875" bestFit="1" customWidth="1"/>
    <col min="1299" max="1299" width="13.42578125" bestFit="1" customWidth="1"/>
    <col min="1300" max="1300" width="35" bestFit="1" customWidth="1"/>
    <col min="1301" max="1301" width="16.5703125" bestFit="1" customWidth="1"/>
    <col min="1302" max="1302" width="17.28515625" bestFit="1" customWidth="1"/>
    <col min="1303" max="1303" width="14.85546875" bestFit="1" customWidth="1"/>
    <col min="1304" max="1304" width="18.28515625" bestFit="1" customWidth="1"/>
    <col min="1305" max="1305" width="14.140625" bestFit="1" customWidth="1"/>
    <col min="1306" max="1306" width="12.140625" bestFit="1" customWidth="1"/>
    <col min="1307" max="1307" width="13.7109375" bestFit="1" customWidth="1"/>
    <col min="1308" max="1308" width="12.140625" bestFit="1" customWidth="1"/>
    <col min="1309" max="1309" width="9.28515625" bestFit="1" customWidth="1"/>
    <col min="1310" max="1310" width="27.28515625" bestFit="1" customWidth="1"/>
    <col min="1311" max="1311" width="6.28515625" bestFit="1" customWidth="1"/>
    <col min="1312" max="1312" width="36.85546875" bestFit="1" customWidth="1"/>
    <col min="1313" max="1313" width="22" bestFit="1" customWidth="1"/>
    <col min="1314" max="1314" width="23.5703125" bestFit="1" customWidth="1"/>
    <col min="1315" max="1315" width="13.7109375" bestFit="1" customWidth="1"/>
    <col min="1316" max="1316" width="15.85546875" bestFit="1" customWidth="1"/>
    <col min="1317" max="1317" width="33.85546875" bestFit="1" customWidth="1"/>
    <col min="1318" max="1318" width="11.140625" bestFit="1" customWidth="1"/>
    <col min="1319" max="1319" width="15.28515625" bestFit="1" customWidth="1"/>
    <col min="1537" max="1537" width="10" bestFit="1" customWidth="1"/>
    <col min="1538" max="1538" width="25.7109375" bestFit="1" customWidth="1"/>
    <col min="1539" max="1539" width="13.5703125" bestFit="1" customWidth="1"/>
    <col min="1540" max="1540" width="32.28515625" bestFit="1" customWidth="1"/>
    <col min="1541" max="1541" width="12" bestFit="1" customWidth="1"/>
    <col min="1542" max="1542" width="14.7109375" bestFit="1" customWidth="1"/>
    <col min="1543" max="1543" width="6.7109375" bestFit="1" customWidth="1"/>
    <col min="1544" max="1544" width="13.5703125" bestFit="1" customWidth="1"/>
    <col min="1545" max="1545" width="8.85546875" bestFit="1" customWidth="1"/>
    <col min="1546" max="1546" width="11.42578125" bestFit="1" customWidth="1"/>
    <col min="1547" max="1547" width="5" bestFit="1" customWidth="1"/>
    <col min="1548" max="1548" width="13.140625" bestFit="1" customWidth="1"/>
    <col min="1549" max="1549" width="9.7109375" bestFit="1" customWidth="1"/>
    <col min="1550" max="1550" width="9" bestFit="1" customWidth="1"/>
    <col min="1551" max="1551" width="35.140625" bestFit="1" customWidth="1"/>
    <col min="1552" max="1552" width="15.28515625" bestFit="1" customWidth="1"/>
    <col min="1553" max="1553" width="20.42578125" bestFit="1" customWidth="1"/>
    <col min="1554" max="1554" width="11.85546875" bestFit="1" customWidth="1"/>
    <col min="1555" max="1555" width="13.42578125" bestFit="1" customWidth="1"/>
    <col min="1556" max="1556" width="35" bestFit="1" customWidth="1"/>
    <col min="1557" max="1557" width="16.5703125" bestFit="1" customWidth="1"/>
    <col min="1558" max="1558" width="17.28515625" bestFit="1" customWidth="1"/>
    <col min="1559" max="1559" width="14.85546875" bestFit="1" customWidth="1"/>
    <col min="1560" max="1560" width="18.28515625" bestFit="1" customWidth="1"/>
    <col min="1561" max="1561" width="14.140625" bestFit="1" customWidth="1"/>
    <col min="1562" max="1562" width="12.140625" bestFit="1" customWidth="1"/>
    <col min="1563" max="1563" width="13.7109375" bestFit="1" customWidth="1"/>
    <col min="1564" max="1564" width="12.140625" bestFit="1" customWidth="1"/>
    <col min="1565" max="1565" width="9.28515625" bestFit="1" customWidth="1"/>
    <col min="1566" max="1566" width="27.28515625" bestFit="1" customWidth="1"/>
    <col min="1567" max="1567" width="6.28515625" bestFit="1" customWidth="1"/>
    <col min="1568" max="1568" width="36.85546875" bestFit="1" customWidth="1"/>
    <col min="1569" max="1569" width="22" bestFit="1" customWidth="1"/>
    <col min="1570" max="1570" width="23.5703125" bestFit="1" customWidth="1"/>
    <col min="1571" max="1571" width="13.7109375" bestFit="1" customWidth="1"/>
    <col min="1572" max="1572" width="15.85546875" bestFit="1" customWidth="1"/>
    <col min="1573" max="1573" width="33.85546875" bestFit="1" customWidth="1"/>
    <col min="1574" max="1574" width="11.140625" bestFit="1" customWidth="1"/>
    <col min="1575" max="1575" width="15.28515625" bestFit="1" customWidth="1"/>
    <col min="1793" max="1793" width="10" bestFit="1" customWidth="1"/>
    <col min="1794" max="1794" width="25.7109375" bestFit="1" customWidth="1"/>
    <col min="1795" max="1795" width="13.5703125" bestFit="1" customWidth="1"/>
    <col min="1796" max="1796" width="32.28515625" bestFit="1" customWidth="1"/>
    <col min="1797" max="1797" width="12" bestFit="1" customWidth="1"/>
    <col min="1798" max="1798" width="14.7109375" bestFit="1" customWidth="1"/>
    <col min="1799" max="1799" width="6.7109375" bestFit="1" customWidth="1"/>
    <col min="1800" max="1800" width="13.5703125" bestFit="1" customWidth="1"/>
    <col min="1801" max="1801" width="8.85546875" bestFit="1" customWidth="1"/>
    <col min="1802" max="1802" width="11.42578125" bestFit="1" customWidth="1"/>
    <col min="1803" max="1803" width="5" bestFit="1" customWidth="1"/>
    <col min="1804" max="1804" width="13.140625" bestFit="1" customWidth="1"/>
    <col min="1805" max="1805" width="9.7109375" bestFit="1" customWidth="1"/>
    <col min="1806" max="1806" width="9" bestFit="1" customWidth="1"/>
    <col min="1807" max="1807" width="35.140625" bestFit="1" customWidth="1"/>
    <col min="1808" max="1808" width="15.28515625" bestFit="1" customWidth="1"/>
    <col min="1809" max="1809" width="20.42578125" bestFit="1" customWidth="1"/>
    <col min="1810" max="1810" width="11.85546875" bestFit="1" customWidth="1"/>
    <col min="1811" max="1811" width="13.42578125" bestFit="1" customWidth="1"/>
    <col min="1812" max="1812" width="35" bestFit="1" customWidth="1"/>
    <col min="1813" max="1813" width="16.5703125" bestFit="1" customWidth="1"/>
    <col min="1814" max="1814" width="17.28515625" bestFit="1" customWidth="1"/>
    <col min="1815" max="1815" width="14.85546875" bestFit="1" customWidth="1"/>
    <col min="1816" max="1816" width="18.28515625" bestFit="1" customWidth="1"/>
    <col min="1817" max="1817" width="14.140625" bestFit="1" customWidth="1"/>
    <col min="1818" max="1818" width="12.140625" bestFit="1" customWidth="1"/>
    <col min="1819" max="1819" width="13.7109375" bestFit="1" customWidth="1"/>
    <col min="1820" max="1820" width="12.140625" bestFit="1" customWidth="1"/>
    <col min="1821" max="1821" width="9.28515625" bestFit="1" customWidth="1"/>
    <col min="1822" max="1822" width="27.28515625" bestFit="1" customWidth="1"/>
    <col min="1823" max="1823" width="6.28515625" bestFit="1" customWidth="1"/>
    <col min="1824" max="1824" width="36.85546875" bestFit="1" customWidth="1"/>
    <col min="1825" max="1825" width="22" bestFit="1" customWidth="1"/>
    <col min="1826" max="1826" width="23.5703125" bestFit="1" customWidth="1"/>
    <col min="1827" max="1827" width="13.7109375" bestFit="1" customWidth="1"/>
    <col min="1828" max="1828" width="15.85546875" bestFit="1" customWidth="1"/>
    <col min="1829" max="1829" width="33.85546875" bestFit="1" customWidth="1"/>
    <col min="1830" max="1830" width="11.140625" bestFit="1" customWidth="1"/>
    <col min="1831" max="1831" width="15.28515625" bestFit="1" customWidth="1"/>
    <col min="2049" max="2049" width="10" bestFit="1" customWidth="1"/>
    <col min="2050" max="2050" width="25.7109375" bestFit="1" customWidth="1"/>
    <col min="2051" max="2051" width="13.5703125" bestFit="1" customWidth="1"/>
    <col min="2052" max="2052" width="32.28515625" bestFit="1" customWidth="1"/>
    <col min="2053" max="2053" width="12" bestFit="1" customWidth="1"/>
    <col min="2054" max="2054" width="14.7109375" bestFit="1" customWidth="1"/>
    <col min="2055" max="2055" width="6.7109375" bestFit="1" customWidth="1"/>
    <col min="2056" max="2056" width="13.5703125" bestFit="1" customWidth="1"/>
    <col min="2057" max="2057" width="8.85546875" bestFit="1" customWidth="1"/>
    <col min="2058" max="2058" width="11.42578125" bestFit="1" customWidth="1"/>
    <col min="2059" max="2059" width="5" bestFit="1" customWidth="1"/>
    <col min="2060" max="2060" width="13.140625" bestFit="1" customWidth="1"/>
    <col min="2061" max="2061" width="9.7109375" bestFit="1" customWidth="1"/>
    <col min="2062" max="2062" width="9" bestFit="1" customWidth="1"/>
    <col min="2063" max="2063" width="35.140625" bestFit="1" customWidth="1"/>
    <col min="2064" max="2064" width="15.28515625" bestFit="1" customWidth="1"/>
    <col min="2065" max="2065" width="20.42578125" bestFit="1" customWidth="1"/>
    <col min="2066" max="2066" width="11.85546875" bestFit="1" customWidth="1"/>
    <col min="2067" max="2067" width="13.42578125" bestFit="1" customWidth="1"/>
    <col min="2068" max="2068" width="35" bestFit="1" customWidth="1"/>
    <col min="2069" max="2069" width="16.5703125" bestFit="1" customWidth="1"/>
    <col min="2070" max="2070" width="17.28515625" bestFit="1" customWidth="1"/>
    <col min="2071" max="2071" width="14.85546875" bestFit="1" customWidth="1"/>
    <col min="2072" max="2072" width="18.28515625" bestFit="1" customWidth="1"/>
    <col min="2073" max="2073" width="14.140625" bestFit="1" customWidth="1"/>
    <col min="2074" max="2074" width="12.140625" bestFit="1" customWidth="1"/>
    <col min="2075" max="2075" width="13.7109375" bestFit="1" customWidth="1"/>
    <col min="2076" max="2076" width="12.140625" bestFit="1" customWidth="1"/>
    <col min="2077" max="2077" width="9.28515625" bestFit="1" customWidth="1"/>
    <col min="2078" max="2078" width="27.28515625" bestFit="1" customWidth="1"/>
    <col min="2079" max="2079" width="6.28515625" bestFit="1" customWidth="1"/>
    <col min="2080" max="2080" width="36.85546875" bestFit="1" customWidth="1"/>
    <col min="2081" max="2081" width="22" bestFit="1" customWidth="1"/>
    <col min="2082" max="2082" width="23.5703125" bestFit="1" customWidth="1"/>
    <col min="2083" max="2083" width="13.7109375" bestFit="1" customWidth="1"/>
    <col min="2084" max="2084" width="15.85546875" bestFit="1" customWidth="1"/>
    <col min="2085" max="2085" width="33.85546875" bestFit="1" customWidth="1"/>
    <col min="2086" max="2086" width="11.140625" bestFit="1" customWidth="1"/>
    <col min="2087" max="2087" width="15.28515625" bestFit="1" customWidth="1"/>
    <col min="2305" max="2305" width="10" bestFit="1" customWidth="1"/>
    <col min="2306" max="2306" width="25.7109375" bestFit="1" customWidth="1"/>
    <col min="2307" max="2307" width="13.5703125" bestFit="1" customWidth="1"/>
    <col min="2308" max="2308" width="32.28515625" bestFit="1" customWidth="1"/>
    <col min="2309" max="2309" width="12" bestFit="1" customWidth="1"/>
    <col min="2310" max="2310" width="14.7109375" bestFit="1" customWidth="1"/>
    <col min="2311" max="2311" width="6.7109375" bestFit="1" customWidth="1"/>
    <col min="2312" max="2312" width="13.5703125" bestFit="1" customWidth="1"/>
    <col min="2313" max="2313" width="8.85546875" bestFit="1" customWidth="1"/>
    <col min="2314" max="2314" width="11.42578125" bestFit="1" customWidth="1"/>
    <col min="2315" max="2315" width="5" bestFit="1" customWidth="1"/>
    <col min="2316" max="2316" width="13.140625" bestFit="1" customWidth="1"/>
    <col min="2317" max="2317" width="9.7109375" bestFit="1" customWidth="1"/>
    <col min="2318" max="2318" width="9" bestFit="1" customWidth="1"/>
    <col min="2319" max="2319" width="35.140625" bestFit="1" customWidth="1"/>
    <col min="2320" max="2320" width="15.28515625" bestFit="1" customWidth="1"/>
    <col min="2321" max="2321" width="20.42578125" bestFit="1" customWidth="1"/>
    <col min="2322" max="2322" width="11.85546875" bestFit="1" customWidth="1"/>
    <col min="2323" max="2323" width="13.42578125" bestFit="1" customWidth="1"/>
    <col min="2324" max="2324" width="35" bestFit="1" customWidth="1"/>
    <col min="2325" max="2325" width="16.5703125" bestFit="1" customWidth="1"/>
    <col min="2326" max="2326" width="17.28515625" bestFit="1" customWidth="1"/>
    <col min="2327" max="2327" width="14.85546875" bestFit="1" customWidth="1"/>
    <col min="2328" max="2328" width="18.28515625" bestFit="1" customWidth="1"/>
    <col min="2329" max="2329" width="14.140625" bestFit="1" customWidth="1"/>
    <col min="2330" max="2330" width="12.140625" bestFit="1" customWidth="1"/>
    <col min="2331" max="2331" width="13.7109375" bestFit="1" customWidth="1"/>
    <col min="2332" max="2332" width="12.140625" bestFit="1" customWidth="1"/>
    <col min="2333" max="2333" width="9.28515625" bestFit="1" customWidth="1"/>
    <col min="2334" max="2334" width="27.28515625" bestFit="1" customWidth="1"/>
    <col min="2335" max="2335" width="6.28515625" bestFit="1" customWidth="1"/>
    <col min="2336" max="2336" width="36.85546875" bestFit="1" customWidth="1"/>
    <col min="2337" max="2337" width="22" bestFit="1" customWidth="1"/>
    <col min="2338" max="2338" width="23.5703125" bestFit="1" customWidth="1"/>
    <col min="2339" max="2339" width="13.7109375" bestFit="1" customWidth="1"/>
    <col min="2340" max="2340" width="15.85546875" bestFit="1" customWidth="1"/>
    <col min="2341" max="2341" width="33.85546875" bestFit="1" customWidth="1"/>
    <col min="2342" max="2342" width="11.140625" bestFit="1" customWidth="1"/>
    <col min="2343" max="2343" width="15.28515625" bestFit="1" customWidth="1"/>
    <col min="2561" max="2561" width="10" bestFit="1" customWidth="1"/>
    <col min="2562" max="2562" width="25.7109375" bestFit="1" customWidth="1"/>
    <col min="2563" max="2563" width="13.5703125" bestFit="1" customWidth="1"/>
    <col min="2564" max="2564" width="32.28515625" bestFit="1" customWidth="1"/>
    <col min="2565" max="2565" width="12" bestFit="1" customWidth="1"/>
    <col min="2566" max="2566" width="14.7109375" bestFit="1" customWidth="1"/>
    <col min="2567" max="2567" width="6.7109375" bestFit="1" customWidth="1"/>
    <col min="2568" max="2568" width="13.5703125" bestFit="1" customWidth="1"/>
    <col min="2569" max="2569" width="8.85546875" bestFit="1" customWidth="1"/>
    <col min="2570" max="2570" width="11.42578125" bestFit="1" customWidth="1"/>
    <col min="2571" max="2571" width="5" bestFit="1" customWidth="1"/>
    <col min="2572" max="2572" width="13.140625" bestFit="1" customWidth="1"/>
    <col min="2573" max="2573" width="9.7109375" bestFit="1" customWidth="1"/>
    <col min="2574" max="2574" width="9" bestFit="1" customWidth="1"/>
    <col min="2575" max="2575" width="35.140625" bestFit="1" customWidth="1"/>
    <col min="2576" max="2576" width="15.28515625" bestFit="1" customWidth="1"/>
    <col min="2577" max="2577" width="20.42578125" bestFit="1" customWidth="1"/>
    <col min="2578" max="2578" width="11.85546875" bestFit="1" customWidth="1"/>
    <col min="2579" max="2579" width="13.42578125" bestFit="1" customWidth="1"/>
    <col min="2580" max="2580" width="35" bestFit="1" customWidth="1"/>
    <col min="2581" max="2581" width="16.5703125" bestFit="1" customWidth="1"/>
    <col min="2582" max="2582" width="17.28515625" bestFit="1" customWidth="1"/>
    <col min="2583" max="2583" width="14.85546875" bestFit="1" customWidth="1"/>
    <col min="2584" max="2584" width="18.28515625" bestFit="1" customWidth="1"/>
    <col min="2585" max="2585" width="14.140625" bestFit="1" customWidth="1"/>
    <col min="2586" max="2586" width="12.140625" bestFit="1" customWidth="1"/>
    <col min="2587" max="2587" width="13.7109375" bestFit="1" customWidth="1"/>
    <col min="2588" max="2588" width="12.140625" bestFit="1" customWidth="1"/>
    <col min="2589" max="2589" width="9.28515625" bestFit="1" customWidth="1"/>
    <col min="2590" max="2590" width="27.28515625" bestFit="1" customWidth="1"/>
    <col min="2591" max="2591" width="6.28515625" bestFit="1" customWidth="1"/>
    <col min="2592" max="2592" width="36.85546875" bestFit="1" customWidth="1"/>
    <col min="2593" max="2593" width="22" bestFit="1" customWidth="1"/>
    <col min="2594" max="2594" width="23.5703125" bestFit="1" customWidth="1"/>
    <col min="2595" max="2595" width="13.7109375" bestFit="1" customWidth="1"/>
    <col min="2596" max="2596" width="15.85546875" bestFit="1" customWidth="1"/>
    <col min="2597" max="2597" width="33.85546875" bestFit="1" customWidth="1"/>
    <col min="2598" max="2598" width="11.140625" bestFit="1" customWidth="1"/>
    <col min="2599" max="2599" width="15.28515625" bestFit="1" customWidth="1"/>
    <col min="2817" max="2817" width="10" bestFit="1" customWidth="1"/>
    <col min="2818" max="2818" width="25.7109375" bestFit="1" customWidth="1"/>
    <col min="2819" max="2819" width="13.5703125" bestFit="1" customWidth="1"/>
    <col min="2820" max="2820" width="32.28515625" bestFit="1" customWidth="1"/>
    <col min="2821" max="2821" width="12" bestFit="1" customWidth="1"/>
    <col min="2822" max="2822" width="14.7109375" bestFit="1" customWidth="1"/>
    <col min="2823" max="2823" width="6.7109375" bestFit="1" customWidth="1"/>
    <col min="2824" max="2824" width="13.5703125" bestFit="1" customWidth="1"/>
    <col min="2825" max="2825" width="8.85546875" bestFit="1" customWidth="1"/>
    <col min="2826" max="2826" width="11.42578125" bestFit="1" customWidth="1"/>
    <col min="2827" max="2827" width="5" bestFit="1" customWidth="1"/>
    <col min="2828" max="2828" width="13.140625" bestFit="1" customWidth="1"/>
    <col min="2829" max="2829" width="9.7109375" bestFit="1" customWidth="1"/>
    <col min="2830" max="2830" width="9" bestFit="1" customWidth="1"/>
    <col min="2831" max="2831" width="35.140625" bestFit="1" customWidth="1"/>
    <col min="2832" max="2832" width="15.28515625" bestFit="1" customWidth="1"/>
    <col min="2833" max="2833" width="20.42578125" bestFit="1" customWidth="1"/>
    <col min="2834" max="2834" width="11.85546875" bestFit="1" customWidth="1"/>
    <col min="2835" max="2835" width="13.42578125" bestFit="1" customWidth="1"/>
    <col min="2836" max="2836" width="35" bestFit="1" customWidth="1"/>
    <col min="2837" max="2837" width="16.5703125" bestFit="1" customWidth="1"/>
    <col min="2838" max="2838" width="17.28515625" bestFit="1" customWidth="1"/>
    <col min="2839" max="2839" width="14.85546875" bestFit="1" customWidth="1"/>
    <col min="2840" max="2840" width="18.28515625" bestFit="1" customWidth="1"/>
    <col min="2841" max="2841" width="14.140625" bestFit="1" customWidth="1"/>
    <col min="2842" max="2842" width="12.140625" bestFit="1" customWidth="1"/>
    <col min="2843" max="2843" width="13.7109375" bestFit="1" customWidth="1"/>
    <col min="2844" max="2844" width="12.140625" bestFit="1" customWidth="1"/>
    <col min="2845" max="2845" width="9.28515625" bestFit="1" customWidth="1"/>
    <col min="2846" max="2846" width="27.28515625" bestFit="1" customWidth="1"/>
    <col min="2847" max="2847" width="6.28515625" bestFit="1" customWidth="1"/>
    <col min="2848" max="2848" width="36.85546875" bestFit="1" customWidth="1"/>
    <col min="2849" max="2849" width="22" bestFit="1" customWidth="1"/>
    <col min="2850" max="2850" width="23.5703125" bestFit="1" customWidth="1"/>
    <col min="2851" max="2851" width="13.7109375" bestFit="1" customWidth="1"/>
    <col min="2852" max="2852" width="15.85546875" bestFit="1" customWidth="1"/>
    <col min="2853" max="2853" width="33.85546875" bestFit="1" customWidth="1"/>
    <col min="2854" max="2854" width="11.140625" bestFit="1" customWidth="1"/>
    <col min="2855" max="2855" width="15.28515625" bestFit="1" customWidth="1"/>
    <col min="3073" max="3073" width="10" bestFit="1" customWidth="1"/>
    <col min="3074" max="3074" width="25.7109375" bestFit="1" customWidth="1"/>
    <col min="3075" max="3075" width="13.5703125" bestFit="1" customWidth="1"/>
    <col min="3076" max="3076" width="32.28515625" bestFit="1" customWidth="1"/>
    <col min="3077" max="3077" width="12" bestFit="1" customWidth="1"/>
    <col min="3078" max="3078" width="14.7109375" bestFit="1" customWidth="1"/>
    <col min="3079" max="3079" width="6.7109375" bestFit="1" customWidth="1"/>
    <col min="3080" max="3080" width="13.5703125" bestFit="1" customWidth="1"/>
    <col min="3081" max="3081" width="8.85546875" bestFit="1" customWidth="1"/>
    <col min="3082" max="3082" width="11.42578125" bestFit="1" customWidth="1"/>
    <col min="3083" max="3083" width="5" bestFit="1" customWidth="1"/>
    <col min="3084" max="3084" width="13.140625" bestFit="1" customWidth="1"/>
    <col min="3085" max="3085" width="9.7109375" bestFit="1" customWidth="1"/>
    <col min="3086" max="3086" width="9" bestFit="1" customWidth="1"/>
    <col min="3087" max="3087" width="35.140625" bestFit="1" customWidth="1"/>
    <col min="3088" max="3088" width="15.28515625" bestFit="1" customWidth="1"/>
    <col min="3089" max="3089" width="20.42578125" bestFit="1" customWidth="1"/>
    <col min="3090" max="3090" width="11.85546875" bestFit="1" customWidth="1"/>
    <col min="3091" max="3091" width="13.42578125" bestFit="1" customWidth="1"/>
    <col min="3092" max="3092" width="35" bestFit="1" customWidth="1"/>
    <col min="3093" max="3093" width="16.5703125" bestFit="1" customWidth="1"/>
    <col min="3094" max="3094" width="17.28515625" bestFit="1" customWidth="1"/>
    <col min="3095" max="3095" width="14.85546875" bestFit="1" customWidth="1"/>
    <col min="3096" max="3096" width="18.28515625" bestFit="1" customWidth="1"/>
    <col min="3097" max="3097" width="14.140625" bestFit="1" customWidth="1"/>
    <col min="3098" max="3098" width="12.140625" bestFit="1" customWidth="1"/>
    <col min="3099" max="3099" width="13.7109375" bestFit="1" customWidth="1"/>
    <col min="3100" max="3100" width="12.140625" bestFit="1" customWidth="1"/>
    <col min="3101" max="3101" width="9.28515625" bestFit="1" customWidth="1"/>
    <col min="3102" max="3102" width="27.28515625" bestFit="1" customWidth="1"/>
    <col min="3103" max="3103" width="6.28515625" bestFit="1" customWidth="1"/>
    <col min="3104" max="3104" width="36.85546875" bestFit="1" customWidth="1"/>
    <col min="3105" max="3105" width="22" bestFit="1" customWidth="1"/>
    <col min="3106" max="3106" width="23.5703125" bestFit="1" customWidth="1"/>
    <col min="3107" max="3107" width="13.7109375" bestFit="1" customWidth="1"/>
    <col min="3108" max="3108" width="15.85546875" bestFit="1" customWidth="1"/>
    <col min="3109" max="3109" width="33.85546875" bestFit="1" customWidth="1"/>
    <col min="3110" max="3110" width="11.140625" bestFit="1" customWidth="1"/>
    <col min="3111" max="3111" width="15.28515625" bestFit="1" customWidth="1"/>
    <col min="3329" max="3329" width="10" bestFit="1" customWidth="1"/>
    <col min="3330" max="3330" width="25.7109375" bestFit="1" customWidth="1"/>
    <col min="3331" max="3331" width="13.5703125" bestFit="1" customWidth="1"/>
    <col min="3332" max="3332" width="32.28515625" bestFit="1" customWidth="1"/>
    <col min="3333" max="3333" width="12" bestFit="1" customWidth="1"/>
    <col min="3334" max="3334" width="14.7109375" bestFit="1" customWidth="1"/>
    <col min="3335" max="3335" width="6.7109375" bestFit="1" customWidth="1"/>
    <col min="3336" max="3336" width="13.5703125" bestFit="1" customWidth="1"/>
    <col min="3337" max="3337" width="8.85546875" bestFit="1" customWidth="1"/>
    <col min="3338" max="3338" width="11.42578125" bestFit="1" customWidth="1"/>
    <col min="3339" max="3339" width="5" bestFit="1" customWidth="1"/>
    <col min="3340" max="3340" width="13.140625" bestFit="1" customWidth="1"/>
    <col min="3341" max="3341" width="9.7109375" bestFit="1" customWidth="1"/>
    <col min="3342" max="3342" width="9" bestFit="1" customWidth="1"/>
    <col min="3343" max="3343" width="35.140625" bestFit="1" customWidth="1"/>
    <col min="3344" max="3344" width="15.28515625" bestFit="1" customWidth="1"/>
    <col min="3345" max="3345" width="20.42578125" bestFit="1" customWidth="1"/>
    <col min="3346" max="3346" width="11.85546875" bestFit="1" customWidth="1"/>
    <col min="3347" max="3347" width="13.42578125" bestFit="1" customWidth="1"/>
    <col min="3348" max="3348" width="35" bestFit="1" customWidth="1"/>
    <col min="3349" max="3349" width="16.5703125" bestFit="1" customWidth="1"/>
    <col min="3350" max="3350" width="17.28515625" bestFit="1" customWidth="1"/>
    <col min="3351" max="3351" width="14.85546875" bestFit="1" customWidth="1"/>
    <col min="3352" max="3352" width="18.28515625" bestFit="1" customWidth="1"/>
    <col min="3353" max="3353" width="14.140625" bestFit="1" customWidth="1"/>
    <col min="3354" max="3354" width="12.140625" bestFit="1" customWidth="1"/>
    <col min="3355" max="3355" width="13.7109375" bestFit="1" customWidth="1"/>
    <col min="3356" max="3356" width="12.140625" bestFit="1" customWidth="1"/>
    <col min="3357" max="3357" width="9.28515625" bestFit="1" customWidth="1"/>
    <col min="3358" max="3358" width="27.28515625" bestFit="1" customWidth="1"/>
    <col min="3359" max="3359" width="6.28515625" bestFit="1" customWidth="1"/>
    <col min="3360" max="3360" width="36.85546875" bestFit="1" customWidth="1"/>
    <col min="3361" max="3361" width="22" bestFit="1" customWidth="1"/>
    <col min="3362" max="3362" width="23.5703125" bestFit="1" customWidth="1"/>
    <col min="3363" max="3363" width="13.7109375" bestFit="1" customWidth="1"/>
    <col min="3364" max="3364" width="15.85546875" bestFit="1" customWidth="1"/>
    <col min="3365" max="3365" width="33.85546875" bestFit="1" customWidth="1"/>
    <col min="3366" max="3366" width="11.140625" bestFit="1" customWidth="1"/>
    <col min="3367" max="3367" width="15.28515625" bestFit="1" customWidth="1"/>
    <col min="3585" max="3585" width="10" bestFit="1" customWidth="1"/>
    <col min="3586" max="3586" width="25.7109375" bestFit="1" customWidth="1"/>
    <col min="3587" max="3587" width="13.5703125" bestFit="1" customWidth="1"/>
    <col min="3588" max="3588" width="32.28515625" bestFit="1" customWidth="1"/>
    <col min="3589" max="3589" width="12" bestFit="1" customWidth="1"/>
    <col min="3590" max="3590" width="14.7109375" bestFit="1" customWidth="1"/>
    <col min="3591" max="3591" width="6.7109375" bestFit="1" customWidth="1"/>
    <col min="3592" max="3592" width="13.5703125" bestFit="1" customWidth="1"/>
    <col min="3593" max="3593" width="8.85546875" bestFit="1" customWidth="1"/>
    <col min="3594" max="3594" width="11.42578125" bestFit="1" customWidth="1"/>
    <col min="3595" max="3595" width="5" bestFit="1" customWidth="1"/>
    <col min="3596" max="3596" width="13.140625" bestFit="1" customWidth="1"/>
    <col min="3597" max="3597" width="9.7109375" bestFit="1" customWidth="1"/>
    <col min="3598" max="3598" width="9" bestFit="1" customWidth="1"/>
    <col min="3599" max="3599" width="35.140625" bestFit="1" customWidth="1"/>
    <col min="3600" max="3600" width="15.28515625" bestFit="1" customWidth="1"/>
    <col min="3601" max="3601" width="20.42578125" bestFit="1" customWidth="1"/>
    <col min="3602" max="3602" width="11.85546875" bestFit="1" customWidth="1"/>
    <col min="3603" max="3603" width="13.42578125" bestFit="1" customWidth="1"/>
    <col min="3604" max="3604" width="35" bestFit="1" customWidth="1"/>
    <col min="3605" max="3605" width="16.5703125" bestFit="1" customWidth="1"/>
    <col min="3606" max="3606" width="17.28515625" bestFit="1" customWidth="1"/>
    <col min="3607" max="3607" width="14.85546875" bestFit="1" customWidth="1"/>
    <col min="3608" max="3608" width="18.28515625" bestFit="1" customWidth="1"/>
    <col min="3609" max="3609" width="14.140625" bestFit="1" customWidth="1"/>
    <col min="3610" max="3610" width="12.140625" bestFit="1" customWidth="1"/>
    <col min="3611" max="3611" width="13.7109375" bestFit="1" customWidth="1"/>
    <col min="3612" max="3612" width="12.140625" bestFit="1" customWidth="1"/>
    <col min="3613" max="3613" width="9.28515625" bestFit="1" customWidth="1"/>
    <col min="3614" max="3614" width="27.28515625" bestFit="1" customWidth="1"/>
    <col min="3615" max="3615" width="6.28515625" bestFit="1" customWidth="1"/>
    <col min="3616" max="3616" width="36.85546875" bestFit="1" customWidth="1"/>
    <col min="3617" max="3617" width="22" bestFit="1" customWidth="1"/>
    <col min="3618" max="3618" width="23.5703125" bestFit="1" customWidth="1"/>
    <col min="3619" max="3619" width="13.7109375" bestFit="1" customWidth="1"/>
    <col min="3620" max="3620" width="15.85546875" bestFit="1" customWidth="1"/>
    <col min="3621" max="3621" width="33.85546875" bestFit="1" customWidth="1"/>
    <col min="3622" max="3622" width="11.140625" bestFit="1" customWidth="1"/>
    <col min="3623" max="3623" width="15.28515625" bestFit="1" customWidth="1"/>
    <col min="3841" max="3841" width="10" bestFit="1" customWidth="1"/>
    <col min="3842" max="3842" width="25.7109375" bestFit="1" customWidth="1"/>
    <col min="3843" max="3843" width="13.5703125" bestFit="1" customWidth="1"/>
    <col min="3844" max="3844" width="32.28515625" bestFit="1" customWidth="1"/>
    <col min="3845" max="3845" width="12" bestFit="1" customWidth="1"/>
    <col min="3846" max="3846" width="14.7109375" bestFit="1" customWidth="1"/>
    <col min="3847" max="3847" width="6.7109375" bestFit="1" customWidth="1"/>
    <col min="3848" max="3848" width="13.5703125" bestFit="1" customWidth="1"/>
    <col min="3849" max="3849" width="8.85546875" bestFit="1" customWidth="1"/>
    <col min="3850" max="3850" width="11.42578125" bestFit="1" customWidth="1"/>
    <col min="3851" max="3851" width="5" bestFit="1" customWidth="1"/>
    <col min="3852" max="3852" width="13.140625" bestFit="1" customWidth="1"/>
    <col min="3853" max="3853" width="9.7109375" bestFit="1" customWidth="1"/>
    <col min="3854" max="3854" width="9" bestFit="1" customWidth="1"/>
    <col min="3855" max="3855" width="35.140625" bestFit="1" customWidth="1"/>
    <col min="3856" max="3856" width="15.28515625" bestFit="1" customWidth="1"/>
    <col min="3857" max="3857" width="20.42578125" bestFit="1" customWidth="1"/>
    <col min="3858" max="3858" width="11.85546875" bestFit="1" customWidth="1"/>
    <col min="3859" max="3859" width="13.42578125" bestFit="1" customWidth="1"/>
    <col min="3860" max="3860" width="35" bestFit="1" customWidth="1"/>
    <col min="3861" max="3861" width="16.5703125" bestFit="1" customWidth="1"/>
    <col min="3862" max="3862" width="17.28515625" bestFit="1" customWidth="1"/>
    <col min="3863" max="3863" width="14.85546875" bestFit="1" customWidth="1"/>
    <col min="3864" max="3864" width="18.28515625" bestFit="1" customWidth="1"/>
    <col min="3865" max="3865" width="14.140625" bestFit="1" customWidth="1"/>
    <col min="3866" max="3866" width="12.140625" bestFit="1" customWidth="1"/>
    <col min="3867" max="3867" width="13.7109375" bestFit="1" customWidth="1"/>
    <col min="3868" max="3868" width="12.140625" bestFit="1" customWidth="1"/>
    <col min="3869" max="3869" width="9.28515625" bestFit="1" customWidth="1"/>
    <col min="3870" max="3870" width="27.28515625" bestFit="1" customWidth="1"/>
    <col min="3871" max="3871" width="6.28515625" bestFit="1" customWidth="1"/>
    <col min="3872" max="3872" width="36.85546875" bestFit="1" customWidth="1"/>
    <col min="3873" max="3873" width="22" bestFit="1" customWidth="1"/>
    <col min="3874" max="3874" width="23.5703125" bestFit="1" customWidth="1"/>
    <col min="3875" max="3875" width="13.7109375" bestFit="1" customWidth="1"/>
    <col min="3876" max="3876" width="15.85546875" bestFit="1" customWidth="1"/>
    <col min="3877" max="3877" width="33.85546875" bestFit="1" customWidth="1"/>
    <col min="3878" max="3878" width="11.140625" bestFit="1" customWidth="1"/>
    <col min="3879" max="3879" width="15.28515625" bestFit="1" customWidth="1"/>
    <col min="4097" max="4097" width="10" bestFit="1" customWidth="1"/>
    <col min="4098" max="4098" width="25.7109375" bestFit="1" customWidth="1"/>
    <col min="4099" max="4099" width="13.5703125" bestFit="1" customWidth="1"/>
    <col min="4100" max="4100" width="32.28515625" bestFit="1" customWidth="1"/>
    <col min="4101" max="4101" width="12" bestFit="1" customWidth="1"/>
    <col min="4102" max="4102" width="14.7109375" bestFit="1" customWidth="1"/>
    <col min="4103" max="4103" width="6.7109375" bestFit="1" customWidth="1"/>
    <col min="4104" max="4104" width="13.5703125" bestFit="1" customWidth="1"/>
    <col min="4105" max="4105" width="8.85546875" bestFit="1" customWidth="1"/>
    <col min="4106" max="4106" width="11.42578125" bestFit="1" customWidth="1"/>
    <col min="4107" max="4107" width="5" bestFit="1" customWidth="1"/>
    <col min="4108" max="4108" width="13.140625" bestFit="1" customWidth="1"/>
    <col min="4109" max="4109" width="9.7109375" bestFit="1" customWidth="1"/>
    <col min="4110" max="4110" width="9" bestFit="1" customWidth="1"/>
    <col min="4111" max="4111" width="35.140625" bestFit="1" customWidth="1"/>
    <col min="4112" max="4112" width="15.28515625" bestFit="1" customWidth="1"/>
    <col min="4113" max="4113" width="20.42578125" bestFit="1" customWidth="1"/>
    <col min="4114" max="4114" width="11.85546875" bestFit="1" customWidth="1"/>
    <col min="4115" max="4115" width="13.42578125" bestFit="1" customWidth="1"/>
    <col min="4116" max="4116" width="35" bestFit="1" customWidth="1"/>
    <col min="4117" max="4117" width="16.5703125" bestFit="1" customWidth="1"/>
    <col min="4118" max="4118" width="17.28515625" bestFit="1" customWidth="1"/>
    <col min="4119" max="4119" width="14.85546875" bestFit="1" customWidth="1"/>
    <col min="4120" max="4120" width="18.28515625" bestFit="1" customWidth="1"/>
    <col min="4121" max="4121" width="14.140625" bestFit="1" customWidth="1"/>
    <col min="4122" max="4122" width="12.140625" bestFit="1" customWidth="1"/>
    <col min="4123" max="4123" width="13.7109375" bestFit="1" customWidth="1"/>
    <col min="4124" max="4124" width="12.140625" bestFit="1" customWidth="1"/>
    <col min="4125" max="4125" width="9.28515625" bestFit="1" customWidth="1"/>
    <col min="4126" max="4126" width="27.28515625" bestFit="1" customWidth="1"/>
    <col min="4127" max="4127" width="6.28515625" bestFit="1" customWidth="1"/>
    <col min="4128" max="4128" width="36.85546875" bestFit="1" customWidth="1"/>
    <col min="4129" max="4129" width="22" bestFit="1" customWidth="1"/>
    <col min="4130" max="4130" width="23.5703125" bestFit="1" customWidth="1"/>
    <col min="4131" max="4131" width="13.7109375" bestFit="1" customWidth="1"/>
    <col min="4132" max="4132" width="15.85546875" bestFit="1" customWidth="1"/>
    <col min="4133" max="4133" width="33.85546875" bestFit="1" customWidth="1"/>
    <col min="4134" max="4134" width="11.140625" bestFit="1" customWidth="1"/>
    <col min="4135" max="4135" width="15.28515625" bestFit="1" customWidth="1"/>
    <col min="4353" max="4353" width="10" bestFit="1" customWidth="1"/>
    <col min="4354" max="4354" width="25.7109375" bestFit="1" customWidth="1"/>
    <col min="4355" max="4355" width="13.5703125" bestFit="1" customWidth="1"/>
    <col min="4356" max="4356" width="32.28515625" bestFit="1" customWidth="1"/>
    <col min="4357" max="4357" width="12" bestFit="1" customWidth="1"/>
    <col min="4358" max="4358" width="14.7109375" bestFit="1" customWidth="1"/>
    <col min="4359" max="4359" width="6.7109375" bestFit="1" customWidth="1"/>
    <col min="4360" max="4360" width="13.5703125" bestFit="1" customWidth="1"/>
    <col min="4361" max="4361" width="8.85546875" bestFit="1" customWidth="1"/>
    <col min="4362" max="4362" width="11.42578125" bestFit="1" customWidth="1"/>
    <col min="4363" max="4363" width="5" bestFit="1" customWidth="1"/>
    <col min="4364" max="4364" width="13.140625" bestFit="1" customWidth="1"/>
    <col min="4365" max="4365" width="9.7109375" bestFit="1" customWidth="1"/>
    <col min="4366" max="4366" width="9" bestFit="1" customWidth="1"/>
    <col min="4367" max="4367" width="35.140625" bestFit="1" customWidth="1"/>
    <col min="4368" max="4368" width="15.28515625" bestFit="1" customWidth="1"/>
    <col min="4369" max="4369" width="20.42578125" bestFit="1" customWidth="1"/>
    <col min="4370" max="4370" width="11.85546875" bestFit="1" customWidth="1"/>
    <col min="4371" max="4371" width="13.42578125" bestFit="1" customWidth="1"/>
    <col min="4372" max="4372" width="35" bestFit="1" customWidth="1"/>
    <col min="4373" max="4373" width="16.5703125" bestFit="1" customWidth="1"/>
    <col min="4374" max="4374" width="17.28515625" bestFit="1" customWidth="1"/>
    <col min="4375" max="4375" width="14.85546875" bestFit="1" customWidth="1"/>
    <col min="4376" max="4376" width="18.28515625" bestFit="1" customWidth="1"/>
    <col min="4377" max="4377" width="14.140625" bestFit="1" customWidth="1"/>
    <col min="4378" max="4378" width="12.140625" bestFit="1" customWidth="1"/>
    <col min="4379" max="4379" width="13.7109375" bestFit="1" customWidth="1"/>
    <col min="4380" max="4380" width="12.140625" bestFit="1" customWidth="1"/>
    <col min="4381" max="4381" width="9.28515625" bestFit="1" customWidth="1"/>
    <col min="4382" max="4382" width="27.28515625" bestFit="1" customWidth="1"/>
    <col min="4383" max="4383" width="6.28515625" bestFit="1" customWidth="1"/>
    <col min="4384" max="4384" width="36.85546875" bestFit="1" customWidth="1"/>
    <col min="4385" max="4385" width="22" bestFit="1" customWidth="1"/>
    <col min="4386" max="4386" width="23.5703125" bestFit="1" customWidth="1"/>
    <col min="4387" max="4387" width="13.7109375" bestFit="1" customWidth="1"/>
    <col min="4388" max="4388" width="15.85546875" bestFit="1" customWidth="1"/>
    <col min="4389" max="4389" width="33.85546875" bestFit="1" customWidth="1"/>
    <col min="4390" max="4390" width="11.140625" bestFit="1" customWidth="1"/>
    <col min="4391" max="4391" width="15.28515625" bestFit="1" customWidth="1"/>
    <col min="4609" max="4609" width="10" bestFit="1" customWidth="1"/>
    <col min="4610" max="4610" width="25.7109375" bestFit="1" customWidth="1"/>
    <col min="4611" max="4611" width="13.5703125" bestFit="1" customWidth="1"/>
    <col min="4612" max="4612" width="32.28515625" bestFit="1" customWidth="1"/>
    <col min="4613" max="4613" width="12" bestFit="1" customWidth="1"/>
    <col min="4614" max="4614" width="14.7109375" bestFit="1" customWidth="1"/>
    <col min="4615" max="4615" width="6.7109375" bestFit="1" customWidth="1"/>
    <col min="4616" max="4616" width="13.5703125" bestFit="1" customWidth="1"/>
    <col min="4617" max="4617" width="8.85546875" bestFit="1" customWidth="1"/>
    <col min="4618" max="4618" width="11.42578125" bestFit="1" customWidth="1"/>
    <col min="4619" max="4619" width="5" bestFit="1" customWidth="1"/>
    <col min="4620" max="4620" width="13.140625" bestFit="1" customWidth="1"/>
    <col min="4621" max="4621" width="9.7109375" bestFit="1" customWidth="1"/>
    <col min="4622" max="4622" width="9" bestFit="1" customWidth="1"/>
    <col min="4623" max="4623" width="35.140625" bestFit="1" customWidth="1"/>
    <col min="4624" max="4624" width="15.28515625" bestFit="1" customWidth="1"/>
    <col min="4625" max="4625" width="20.42578125" bestFit="1" customWidth="1"/>
    <col min="4626" max="4626" width="11.85546875" bestFit="1" customWidth="1"/>
    <col min="4627" max="4627" width="13.42578125" bestFit="1" customWidth="1"/>
    <col min="4628" max="4628" width="35" bestFit="1" customWidth="1"/>
    <col min="4629" max="4629" width="16.5703125" bestFit="1" customWidth="1"/>
    <col min="4630" max="4630" width="17.28515625" bestFit="1" customWidth="1"/>
    <col min="4631" max="4631" width="14.85546875" bestFit="1" customWidth="1"/>
    <col min="4632" max="4632" width="18.28515625" bestFit="1" customWidth="1"/>
    <col min="4633" max="4633" width="14.140625" bestFit="1" customWidth="1"/>
    <col min="4634" max="4634" width="12.140625" bestFit="1" customWidth="1"/>
    <col min="4635" max="4635" width="13.7109375" bestFit="1" customWidth="1"/>
    <col min="4636" max="4636" width="12.140625" bestFit="1" customWidth="1"/>
    <col min="4637" max="4637" width="9.28515625" bestFit="1" customWidth="1"/>
    <col min="4638" max="4638" width="27.28515625" bestFit="1" customWidth="1"/>
    <col min="4639" max="4639" width="6.28515625" bestFit="1" customWidth="1"/>
    <col min="4640" max="4640" width="36.85546875" bestFit="1" customWidth="1"/>
    <col min="4641" max="4641" width="22" bestFit="1" customWidth="1"/>
    <col min="4642" max="4642" width="23.5703125" bestFit="1" customWidth="1"/>
    <col min="4643" max="4643" width="13.7109375" bestFit="1" customWidth="1"/>
    <col min="4644" max="4644" width="15.85546875" bestFit="1" customWidth="1"/>
    <col min="4645" max="4645" width="33.85546875" bestFit="1" customWidth="1"/>
    <col min="4646" max="4646" width="11.140625" bestFit="1" customWidth="1"/>
    <col min="4647" max="4647" width="15.28515625" bestFit="1" customWidth="1"/>
    <col min="4865" max="4865" width="10" bestFit="1" customWidth="1"/>
    <col min="4866" max="4866" width="25.7109375" bestFit="1" customWidth="1"/>
    <col min="4867" max="4867" width="13.5703125" bestFit="1" customWidth="1"/>
    <col min="4868" max="4868" width="32.28515625" bestFit="1" customWidth="1"/>
    <col min="4869" max="4869" width="12" bestFit="1" customWidth="1"/>
    <col min="4870" max="4870" width="14.7109375" bestFit="1" customWidth="1"/>
    <col min="4871" max="4871" width="6.7109375" bestFit="1" customWidth="1"/>
    <col min="4872" max="4872" width="13.5703125" bestFit="1" customWidth="1"/>
    <col min="4873" max="4873" width="8.85546875" bestFit="1" customWidth="1"/>
    <col min="4874" max="4874" width="11.42578125" bestFit="1" customWidth="1"/>
    <col min="4875" max="4875" width="5" bestFit="1" customWidth="1"/>
    <col min="4876" max="4876" width="13.140625" bestFit="1" customWidth="1"/>
    <col min="4877" max="4877" width="9.7109375" bestFit="1" customWidth="1"/>
    <col min="4878" max="4878" width="9" bestFit="1" customWidth="1"/>
    <col min="4879" max="4879" width="35.140625" bestFit="1" customWidth="1"/>
    <col min="4880" max="4880" width="15.28515625" bestFit="1" customWidth="1"/>
    <col min="4881" max="4881" width="20.42578125" bestFit="1" customWidth="1"/>
    <col min="4882" max="4882" width="11.85546875" bestFit="1" customWidth="1"/>
    <col min="4883" max="4883" width="13.42578125" bestFit="1" customWidth="1"/>
    <col min="4884" max="4884" width="35" bestFit="1" customWidth="1"/>
    <col min="4885" max="4885" width="16.5703125" bestFit="1" customWidth="1"/>
    <col min="4886" max="4886" width="17.28515625" bestFit="1" customWidth="1"/>
    <col min="4887" max="4887" width="14.85546875" bestFit="1" customWidth="1"/>
    <col min="4888" max="4888" width="18.28515625" bestFit="1" customWidth="1"/>
    <col min="4889" max="4889" width="14.140625" bestFit="1" customWidth="1"/>
    <col min="4890" max="4890" width="12.140625" bestFit="1" customWidth="1"/>
    <col min="4891" max="4891" width="13.7109375" bestFit="1" customWidth="1"/>
    <col min="4892" max="4892" width="12.140625" bestFit="1" customWidth="1"/>
    <col min="4893" max="4893" width="9.28515625" bestFit="1" customWidth="1"/>
    <col min="4894" max="4894" width="27.28515625" bestFit="1" customWidth="1"/>
    <col min="4895" max="4895" width="6.28515625" bestFit="1" customWidth="1"/>
    <col min="4896" max="4896" width="36.85546875" bestFit="1" customWidth="1"/>
    <col min="4897" max="4897" width="22" bestFit="1" customWidth="1"/>
    <col min="4898" max="4898" width="23.5703125" bestFit="1" customWidth="1"/>
    <col min="4899" max="4899" width="13.7109375" bestFit="1" customWidth="1"/>
    <col min="4900" max="4900" width="15.85546875" bestFit="1" customWidth="1"/>
    <col min="4901" max="4901" width="33.85546875" bestFit="1" customWidth="1"/>
    <col min="4902" max="4902" width="11.140625" bestFit="1" customWidth="1"/>
    <col min="4903" max="4903" width="15.28515625" bestFit="1" customWidth="1"/>
    <col min="5121" max="5121" width="10" bestFit="1" customWidth="1"/>
    <col min="5122" max="5122" width="25.7109375" bestFit="1" customWidth="1"/>
    <col min="5123" max="5123" width="13.5703125" bestFit="1" customWidth="1"/>
    <col min="5124" max="5124" width="32.28515625" bestFit="1" customWidth="1"/>
    <col min="5125" max="5125" width="12" bestFit="1" customWidth="1"/>
    <col min="5126" max="5126" width="14.7109375" bestFit="1" customWidth="1"/>
    <col min="5127" max="5127" width="6.7109375" bestFit="1" customWidth="1"/>
    <col min="5128" max="5128" width="13.5703125" bestFit="1" customWidth="1"/>
    <col min="5129" max="5129" width="8.85546875" bestFit="1" customWidth="1"/>
    <col min="5130" max="5130" width="11.42578125" bestFit="1" customWidth="1"/>
    <col min="5131" max="5131" width="5" bestFit="1" customWidth="1"/>
    <col min="5132" max="5132" width="13.140625" bestFit="1" customWidth="1"/>
    <col min="5133" max="5133" width="9.7109375" bestFit="1" customWidth="1"/>
    <col min="5134" max="5134" width="9" bestFit="1" customWidth="1"/>
    <col min="5135" max="5135" width="35.140625" bestFit="1" customWidth="1"/>
    <col min="5136" max="5136" width="15.28515625" bestFit="1" customWidth="1"/>
    <col min="5137" max="5137" width="20.42578125" bestFit="1" customWidth="1"/>
    <col min="5138" max="5138" width="11.85546875" bestFit="1" customWidth="1"/>
    <col min="5139" max="5139" width="13.42578125" bestFit="1" customWidth="1"/>
    <col min="5140" max="5140" width="35" bestFit="1" customWidth="1"/>
    <col min="5141" max="5141" width="16.5703125" bestFit="1" customWidth="1"/>
    <col min="5142" max="5142" width="17.28515625" bestFit="1" customWidth="1"/>
    <col min="5143" max="5143" width="14.85546875" bestFit="1" customWidth="1"/>
    <col min="5144" max="5144" width="18.28515625" bestFit="1" customWidth="1"/>
    <col min="5145" max="5145" width="14.140625" bestFit="1" customWidth="1"/>
    <col min="5146" max="5146" width="12.140625" bestFit="1" customWidth="1"/>
    <col min="5147" max="5147" width="13.7109375" bestFit="1" customWidth="1"/>
    <col min="5148" max="5148" width="12.140625" bestFit="1" customWidth="1"/>
    <col min="5149" max="5149" width="9.28515625" bestFit="1" customWidth="1"/>
    <col min="5150" max="5150" width="27.28515625" bestFit="1" customWidth="1"/>
    <col min="5151" max="5151" width="6.28515625" bestFit="1" customWidth="1"/>
    <col min="5152" max="5152" width="36.85546875" bestFit="1" customWidth="1"/>
    <col min="5153" max="5153" width="22" bestFit="1" customWidth="1"/>
    <col min="5154" max="5154" width="23.5703125" bestFit="1" customWidth="1"/>
    <col min="5155" max="5155" width="13.7109375" bestFit="1" customWidth="1"/>
    <col min="5156" max="5156" width="15.85546875" bestFit="1" customWidth="1"/>
    <col min="5157" max="5157" width="33.85546875" bestFit="1" customWidth="1"/>
    <col min="5158" max="5158" width="11.140625" bestFit="1" customWidth="1"/>
    <col min="5159" max="5159" width="15.28515625" bestFit="1" customWidth="1"/>
    <col min="5377" max="5377" width="10" bestFit="1" customWidth="1"/>
    <col min="5378" max="5378" width="25.7109375" bestFit="1" customWidth="1"/>
    <col min="5379" max="5379" width="13.5703125" bestFit="1" customWidth="1"/>
    <col min="5380" max="5380" width="32.28515625" bestFit="1" customWidth="1"/>
    <col min="5381" max="5381" width="12" bestFit="1" customWidth="1"/>
    <col min="5382" max="5382" width="14.7109375" bestFit="1" customWidth="1"/>
    <col min="5383" max="5383" width="6.7109375" bestFit="1" customWidth="1"/>
    <col min="5384" max="5384" width="13.5703125" bestFit="1" customWidth="1"/>
    <col min="5385" max="5385" width="8.85546875" bestFit="1" customWidth="1"/>
    <col min="5386" max="5386" width="11.42578125" bestFit="1" customWidth="1"/>
    <col min="5387" max="5387" width="5" bestFit="1" customWidth="1"/>
    <col min="5388" max="5388" width="13.140625" bestFit="1" customWidth="1"/>
    <col min="5389" max="5389" width="9.7109375" bestFit="1" customWidth="1"/>
    <col min="5390" max="5390" width="9" bestFit="1" customWidth="1"/>
    <col min="5391" max="5391" width="35.140625" bestFit="1" customWidth="1"/>
    <col min="5392" max="5392" width="15.28515625" bestFit="1" customWidth="1"/>
    <col min="5393" max="5393" width="20.42578125" bestFit="1" customWidth="1"/>
    <col min="5394" max="5394" width="11.85546875" bestFit="1" customWidth="1"/>
    <col min="5395" max="5395" width="13.42578125" bestFit="1" customWidth="1"/>
    <col min="5396" max="5396" width="35" bestFit="1" customWidth="1"/>
    <col min="5397" max="5397" width="16.5703125" bestFit="1" customWidth="1"/>
    <col min="5398" max="5398" width="17.28515625" bestFit="1" customWidth="1"/>
    <col min="5399" max="5399" width="14.85546875" bestFit="1" customWidth="1"/>
    <col min="5400" max="5400" width="18.28515625" bestFit="1" customWidth="1"/>
    <col min="5401" max="5401" width="14.140625" bestFit="1" customWidth="1"/>
    <col min="5402" max="5402" width="12.140625" bestFit="1" customWidth="1"/>
    <col min="5403" max="5403" width="13.7109375" bestFit="1" customWidth="1"/>
    <col min="5404" max="5404" width="12.140625" bestFit="1" customWidth="1"/>
    <col min="5405" max="5405" width="9.28515625" bestFit="1" customWidth="1"/>
    <col min="5406" max="5406" width="27.28515625" bestFit="1" customWidth="1"/>
    <col min="5407" max="5407" width="6.28515625" bestFit="1" customWidth="1"/>
    <col min="5408" max="5408" width="36.85546875" bestFit="1" customWidth="1"/>
    <col min="5409" max="5409" width="22" bestFit="1" customWidth="1"/>
    <col min="5410" max="5410" width="23.5703125" bestFit="1" customWidth="1"/>
    <col min="5411" max="5411" width="13.7109375" bestFit="1" customWidth="1"/>
    <col min="5412" max="5412" width="15.85546875" bestFit="1" customWidth="1"/>
    <col min="5413" max="5413" width="33.85546875" bestFit="1" customWidth="1"/>
    <col min="5414" max="5414" width="11.140625" bestFit="1" customWidth="1"/>
    <col min="5415" max="5415" width="15.28515625" bestFit="1" customWidth="1"/>
    <col min="5633" max="5633" width="10" bestFit="1" customWidth="1"/>
    <col min="5634" max="5634" width="25.7109375" bestFit="1" customWidth="1"/>
    <col min="5635" max="5635" width="13.5703125" bestFit="1" customWidth="1"/>
    <col min="5636" max="5636" width="32.28515625" bestFit="1" customWidth="1"/>
    <col min="5637" max="5637" width="12" bestFit="1" customWidth="1"/>
    <col min="5638" max="5638" width="14.7109375" bestFit="1" customWidth="1"/>
    <col min="5639" max="5639" width="6.7109375" bestFit="1" customWidth="1"/>
    <col min="5640" max="5640" width="13.5703125" bestFit="1" customWidth="1"/>
    <col min="5641" max="5641" width="8.85546875" bestFit="1" customWidth="1"/>
    <col min="5642" max="5642" width="11.42578125" bestFit="1" customWidth="1"/>
    <col min="5643" max="5643" width="5" bestFit="1" customWidth="1"/>
    <col min="5644" max="5644" width="13.140625" bestFit="1" customWidth="1"/>
    <col min="5645" max="5645" width="9.7109375" bestFit="1" customWidth="1"/>
    <col min="5646" max="5646" width="9" bestFit="1" customWidth="1"/>
    <col min="5647" max="5647" width="35.140625" bestFit="1" customWidth="1"/>
    <col min="5648" max="5648" width="15.28515625" bestFit="1" customWidth="1"/>
    <col min="5649" max="5649" width="20.42578125" bestFit="1" customWidth="1"/>
    <col min="5650" max="5650" width="11.85546875" bestFit="1" customWidth="1"/>
    <col min="5651" max="5651" width="13.42578125" bestFit="1" customWidth="1"/>
    <col min="5652" max="5652" width="35" bestFit="1" customWidth="1"/>
    <col min="5653" max="5653" width="16.5703125" bestFit="1" customWidth="1"/>
    <col min="5654" max="5654" width="17.28515625" bestFit="1" customWidth="1"/>
    <col min="5655" max="5655" width="14.85546875" bestFit="1" customWidth="1"/>
    <col min="5656" max="5656" width="18.28515625" bestFit="1" customWidth="1"/>
    <col min="5657" max="5657" width="14.140625" bestFit="1" customWidth="1"/>
    <col min="5658" max="5658" width="12.140625" bestFit="1" customWidth="1"/>
    <col min="5659" max="5659" width="13.7109375" bestFit="1" customWidth="1"/>
    <col min="5660" max="5660" width="12.140625" bestFit="1" customWidth="1"/>
    <col min="5661" max="5661" width="9.28515625" bestFit="1" customWidth="1"/>
    <col min="5662" max="5662" width="27.28515625" bestFit="1" customWidth="1"/>
    <col min="5663" max="5663" width="6.28515625" bestFit="1" customWidth="1"/>
    <col min="5664" max="5664" width="36.85546875" bestFit="1" customWidth="1"/>
    <col min="5665" max="5665" width="22" bestFit="1" customWidth="1"/>
    <col min="5666" max="5666" width="23.5703125" bestFit="1" customWidth="1"/>
    <col min="5667" max="5667" width="13.7109375" bestFit="1" customWidth="1"/>
    <col min="5668" max="5668" width="15.85546875" bestFit="1" customWidth="1"/>
    <col min="5669" max="5669" width="33.85546875" bestFit="1" customWidth="1"/>
    <col min="5670" max="5670" width="11.140625" bestFit="1" customWidth="1"/>
    <col min="5671" max="5671" width="15.28515625" bestFit="1" customWidth="1"/>
    <col min="5889" max="5889" width="10" bestFit="1" customWidth="1"/>
    <col min="5890" max="5890" width="25.7109375" bestFit="1" customWidth="1"/>
    <col min="5891" max="5891" width="13.5703125" bestFit="1" customWidth="1"/>
    <col min="5892" max="5892" width="32.28515625" bestFit="1" customWidth="1"/>
    <col min="5893" max="5893" width="12" bestFit="1" customWidth="1"/>
    <col min="5894" max="5894" width="14.7109375" bestFit="1" customWidth="1"/>
    <col min="5895" max="5895" width="6.7109375" bestFit="1" customWidth="1"/>
    <col min="5896" max="5896" width="13.5703125" bestFit="1" customWidth="1"/>
    <col min="5897" max="5897" width="8.85546875" bestFit="1" customWidth="1"/>
    <col min="5898" max="5898" width="11.42578125" bestFit="1" customWidth="1"/>
    <col min="5899" max="5899" width="5" bestFit="1" customWidth="1"/>
    <col min="5900" max="5900" width="13.140625" bestFit="1" customWidth="1"/>
    <col min="5901" max="5901" width="9.7109375" bestFit="1" customWidth="1"/>
    <col min="5902" max="5902" width="9" bestFit="1" customWidth="1"/>
    <col min="5903" max="5903" width="35.140625" bestFit="1" customWidth="1"/>
    <col min="5904" max="5904" width="15.28515625" bestFit="1" customWidth="1"/>
    <col min="5905" max="5905" width="20.42578125" bestFit="1" customWidth="1"/>
    <col min="5906" max="5906" width="11.85546875" bestFit="1" customWidth="1"/>
    <col min="5907" max="5907" width="13.42578125" bestFit="1" customWidth="1"/>
    <col min="5908" max="5908" width="35" bestFit="1" customWidth="1"/>
    <col min="5909" max="5909" width="16.5703125" bestFit="1" customWidth="1"/>
    <col min="5910" max="5910" width="17.28515625" bestFit="1" customWidth="1"/>
    <col min="5911" max="5911" width="14.85546875" bestFit="1" customWidth="1"/>
    <col min="5912" max="5912" width="18.28515625" bestFit="1" customWidth="1"/>
    <col min="5913" max="5913" width="14.140625" bestFit="1" customWidth="1"/>
    <col min="5914" max="5914" width="12.140625" bestFit="1" customWidth="1"/>
    <col min="5915" max="5915" width="13.7109375" bestFit="1" customWidth="1"/>
    <col min="5916" max="5916" width="12.140625" bestFit="1" customWidth="1"/>
    <col min="5917" max="5917" width="9.28515625" bestFit="1" customWidth="1"/>
    <col min="5918" max="5918" width="27.28515625" bestFit="1" customWidth="1"/>
    <col min="5919" max="5919" width="6.28515625" bestFit="1" customWidth="1"/>
    <col min="5920" max="5920" width="36.85546875" bestFit="1" customWidth="1"/>
    <col min="5921" max="5921" width="22" bestFit="1" customWidth="1"/>
    <col min="5922" max="5922" width="23.5703125" bestFit="1" customWidth="1"/>
    <col min="5923" max="5923" width="13.7109375" bestFit="1" customWidth="1"/>
    <col min="5924" max="5924" width="15.85546875" bestFit="1" customWidth="1"/>
    <col min="5925" max="5925" width="33.85546875" bestFit="1" customWidth="1"/>
    <col min="5926" max="5926" width="11.140625" bestFit="1" customWidth="1"/>
    <col min="5927" max="5927" width="15.28515625" bestFit="1" customWidth="1"/>
    <col min="6145" max="6145" width="10" bestFit="1" customWidth="1"/>
    <col min="6146" max="6146" width="25.7109375" bestFit="1" customWidth="1"/>
    <col min="6147" max="6147" width="13.5703125" bestFit="1" customWidth="1"/>
    <col min="6148" max="6148" width="32.28515625" bestFit="1" customWidth="1"/>
    <col min="6149" max="6149" width="12" bestFit="1" customWidth="1"/>
    <col min="6150" max="6150" width="14.7109375" bestFit="1" customWidth="1"/>
    <col min="6151" max="6151" width="6.7109375" bestFit="1" customWidth="1"/>
    <col min="6152" max="6152" width="13.5703125" bestFit="1" customWidth="1"/>
    <col min="6153" max="6153" width="8.85546875" bestFit="1" customWidth="1"/>
    <col min="6154" max="6154" width="11.42578125" bestFit="1" customWidth="1"/>
    <col min="6155" max="6155" width="5" bestFit="1" customWidth="1"/>
    <col min="6156" max="6156" width="13.140625" bestFit="1" customWidth="1"/>
    <col min="6157" max="6157" width="9.7109375" bestFit="1" customWidth="1"/>
    <col min="6158" max="6158" width="9" bestFit="1" customWidth="1"/>
    <col min="6159" max="6159" width="35.140625" bestFit="1" customWidth="1"/>
    <col min="6160" max="6160" width="15.28515625" bestFit="1" customWidth="1"/>
    <col min="6161" max="6161" width="20.42578125" bestFit="1" customWidth="1"/>
    <col min="6162" max="6162" width="11.85546875" bestFit="1" customWidth="1"/>
    <col min="6163" max="6163" width="13.42578125" bestFit="1" customWidth="1"/>
    <col min="6164" max="6164" width="35" bestFit="1" customWidth="1"/>
    <col min="6165" max="6165" width="16.5703125" bestFit="1" customWidth="1"/>
    <col min="6166" max="6166" width="17.28515625" bestFit="1" customWidth="1"/>
    <col min="6167" max="6167" width="14.85546875" bestFit="1" customWidth="1"/>
    <col min="6168" max="6168" width="18.28515625" bestFit="1" customWidth="1"/>
    <col min="6169" max="6169" width="14.140625" bestFit="1" customWidth="1"/>
    <col min="6170" max="6170" width="12.140625" bestFit="1" customWidth="1"/>
    <col min="6171" max="6171" width="13.7109375" bestFit="1" customWidth="1"/>
    <col min="6172" max="6172" width="12.140625" bestFit="1" customWidth="1"/>
    <col min="6173" max="6173" width="9.28515625" bestFit="1" customWidth="1"/>
    <col min="6174" max="6174" width="27.28515625" bestFit="1" customWidth="1"/>
    <col min="6175" max="6175" width="6.28515625" bestFit="1" customWidth="1"/>
    <col min="6176" max="6176" width="36.85546875" bestFit="1" customWidth="1"/>
    <col min="6177" max="6177" width="22" bestFit="1" customWidth="1"/>
    <col min="6178" max="6178" width="23.5703125" bestFit="1" customWidth="1"/>
    <col min="6179" max="6179" width="13.7109375" bestFit="1" customWidth="1"/>
    <col min="6180" max="6180" width="15.85546875" bestFit="1" customWidth="1"/>
    <col min="6181" max="6181" width="33.85546875" bestFit="1" customWidth="1"/>
    <col min="6182" max="6182" width="11.140625" bestFit="1" customWidth="1"/>
    <col min="6183" max="6183" width="15.28515625" bestFit="1" customWidth="1"/>
    <col min="6401" max="6401" width="10" bestFit="1" customWidth="1"/>
    <col min="6402" max="6402" width="25.7109375" bestFit="1" customWidth="1"/>
    <col min="6403" max="6403" width="13.5703125" bestFit="1" customWidth="1"/>
    <col min="6404" max="6404" width="32.28515625" bestFit="1" customWidth="1"/>
    <col min="6405" max="6405" width="12" bestFit="1" customWidth="1"/>
    <col min="6406" max="6406" width="14.7109375" bestFit="1" customWidth="1"/>
    <col min="6407" max="6407" width="6.7109375" bestFit="1" customWidth="1"/>
    <col min="6408" max="6408" width="13.5703125" bestFit="1" customWidth="1"/>
    <col min="6409" max="6409" width="8.85546875" bestFit="1" customWidth="1"/>
    <col min="6410" max="6410" width="11.42578125" bestFit="1" customWidth="1"/>
    <col min="6411" max="6411" width="5" bestFit="1" customWidth="1"/>
    <col min="6412" max="6412" width="13.140625" bestFit="1" customWidth="1"/>
    <col min="6413" max="6413" width="9.7109375" bestFit="1" customWidth="1"/>
    <col min="6414" max="6414" width="9" bestFit="1" customWidth="1"/>
    <col min="6415" max="6415" width="35.140625" bestFit="1" customWidth="1"/>
    <col min="6416" max="6416" width="15.28515625" bestFit="1" customWidth="1"/>
    <col min="6417" max="6417" width="20.42578125" bestFit="1" customWidth="1"/>
    <col min="6418" max="6418" width="11.85546875" bestFit="1" customWidth="1"/>
    <col min="6419" max="6419" width="13.42578125" bestFit="1" customWidth="1"/>
    <col min="6420" max="6420" width="35" bestFit="1" customWidth="1"/>
    <col min="6421" max="6421" width="16.5703125" bestFit="1" customWidth="1"/>
    <col min="6422" max="6422" width="17.28515625" bestFit="1" customWidth="1"/>
    <col min="6423" max="6423" width="14.85546875" bestFit="1" customWidth="1"/>
    <col min="6424" max="6424" width="18.28515625" bestFit="1" customWidth="1"/>
    <col min="6425" max="6425" width="14.140625" bestFit="1" customWidth="1"/>
    <col min="6426" max="6426" width="12.140625" bestFit="1" customWidth="1"/>
    <col min="6427" max="6427" width="13.7109375" bestFit="1" customWidth="1"/>
    <col min="6428" max="6428" width="12.140625" bestFit="1" customWidth="1"/>
    <col min="6429" max="6429" width="9.28515625" bestFit="1" customWidth="1"/>
    <col min="6430" max="6430" width="27.28515625" bestFit="1" customWidth="1"/>
    <col min="6431" max="6431" width="6.28515625" bestFit="1" customWidth="1"/>
    <col min="6432" max="6432" width="36.85546875" bestFit="1" customWidth="1"/>
    <col min="6433" max="6433" width="22" bestFit="1" customWidth="1"/>
    <col min="6434" max="6434" width="23.5703125" bestFit="1" customWidth="1"/>
    <col min="6435" max="6435" width="13.7109375" bestFit="1" customWidth="1"/>
    <col min="6436" max="6436" width="15.85546875" bestFit="1" customWidth="1"/>
    <col min="6437" max="6437" width="33.85546875" bestFit="1" customWidth="1"/>
    <col min="6438" max="6438" width="11.140625" bestFit="1" customWidth="1"/>
    <col min="6439" max="6439" width="15.28515625" bestFit="1" customWidth="1"/>
    <col min="6657" max="6657" width="10" bestFit="1" customWidth="1"/>
    <col min="6658" max="6658" width="25.7109375" bestFit="1" customWidth="1"/>
    <col min="6659" max="6659" width="13.5703125" bestFit="1" customWidth="1"/>
    <col min="6660" max="6660" width="32.28515625" bestFit="1" customWidth="1"/>
    <col min="6661" max="6661" width="12" bestFit="1" customWidth="1"/>
    <col min="6662" max="6662" width="14.7109375" bestFit="1" customWidth="1"/>
    <col min="6663" max="6663" width="6.7109375" bestFit="1" customWidth="1"/>
    <col min="6664" max="6664" width="13.5703125" bestFit="1" customWidth="1"/>
    <col min="6665" max="6665" width="8.85546875" bestFit="1" customWidth="1"/>
    <col min="6666" max="6666" width="11.42578125" bestFit="1" customWidth="1"/>
    <col min="6667" max="6667" width="5" bestFit="1" customWidth="1"/>
    <col min="6668" max="6668" width="13.140625" bestFit="1" customWidth="1"/>
    <col min="6669" max="6669" width="9.7109375" bestFit="1" customWidth="1"/>
    <col min="6670" max="6670" width="9" bestFit="1" customWidth="1"/>
    <col min="6671" max="6671" width="35.140625" bestFit="1" customWidth="1"/>
    <col min="6672" max="6672" width="15.28515625" bestFit="1" customWidth="1"/>
    <col min="6673" max="6673" width="20.42578125" bestFit="1" customWidth="1"/>
    <col min="6674" max="6674" width="11.85546875" bestFit="1" customWidth="1"/>
    <col min="6675" max="6675" width="13.42578125" bestFit="1" customWidth="1"/>
    <col min="6676" max="6676" width="35" bestFit="1" customWidth="1"/>
    <col min="6677" max="6677" width="16.5703125" bestFit="1" customWidth="1"/>
    <col min="6678" max="6678" width="17.28515625" bestFit="1" customWidth="1"/>
    <col min="6679" max="6679" width="14.85546875" bestFit="1" customWidth="1"/>
    <col min="6680" max="6680" width="18.28515625" bestFit="1" customWidth="1"/>
    <col min="6681" max="6681" width="14.140625" bestFit="1" customWidth="1"/>
    <col min="6682" max="6682" width="12.140625" bestFit="1" customWidth="1"/>
    <col min="6683" max="6683" width="13.7109375" bestFit="1" customWidth="1"/>
    <col min="6684" max="6684" width="12.140625" bestFit="1" customWidth="1"/>
    <col min="6685" max="6685" width="9.28515625" bestFit="1" customWidth="1"/>
    <col min="6686" max="6686" width="27.28515625" bestFit="1" customWidth="1"/>
    <col min="6687" max="6687" width="6.28515625" bestFit="1" customWidth="1"/>
    <col min="6688" max="6688" width="36.85546875" bestFit="1" customWidth="1"/>
    <col min="6689" max="6689" width="22" bestFit="1" customWidth="1"/>
    <col min="6690" max="6690" width="23.5703125" bestFit="1" customWidth="1"/>
    <col min="6691" max="6691" width="13.7109375" bestFit="1" customWidth="1"/>
    <col min="6692" max="6692" width="15.85546875" bestFit="1" customWidth="1"/>
    <col min="6693" max="6693" width="33.85546875" bestFit="1" customWidth="1"/>
    <col min="6694" max="6694" width="11.140625" bestFit="1" customWidth="1"/>
    <col min="6695" max="6695" width="15.28515625" bestFit="1" customWidth="1"/>
    <col min="6913" max="6913" width="10" bestFit="1" customWidth="1"/>
    <col min="6914" max="6914" width="25.7109375" bestFit="1" customWidth="1"/>
    <col min="6915" max="6915" width="13.5703125" bestFit="1" customWidth="1"/>
    <col min="6916" max="6916" width="32.28515625" bestFit="1" customWidth="1"/>
    <col min="6917" max="6917" width="12" bestFit="1" customWidth="1"/>
    <col min="6918" max="6918" width="14.7109375" bestFit="1" customWidth="1"/>
    <col min="6919" max="6919" width="6.7109375" bestFit="1" customWidth="1"/>
    <col min="6920" max="6920" width="13.5703125" bestFit="1" customWidth="1"/>
    <col min="6921" max="6921" width="8.85546875" bestFit="1" customWidth="1"/>
    <col min="6922" max="6922" width="11.42578125" bestFit="1" customWidth="1"/>
    <col min="6923" max="6923" width="5" bestFit="1" customWidth="1"/>
    <col min="6924" max="6924" width="13.140625" bestFit="1" customWidth="1"/>
    <col min="6925" max="6925" width="9.7109375" bestFit="1" customWidth="1"/>
    <col min="6926" max="6926" width="9" bestFit="1" customWidth="1"/>
    <col min="6927" max="6927" width="35.140625" bestFit="1" customWidth="1"/>
    <col min="6928" max="6928" width="15.28515625" bestFit="1" customWidth="1"/>
    <col min="6929" max="6929" width="20.42578125" bestFit="1" customWidth="1"/>
    <col min="6930" max="6930" width="11.85546875" bestFit="1" customWidth="1"/>
    <col min="6931" max="6931" width="13.42578125" bestFit="1" customWidth="1"/>
    <col min="6932" max="6932" width="35" bestFit="1" customWidth="1"/>
    <col min="6933" max="6933" width="16.5703125" bestFit="1" customWidth="1"/>
    <col min="6934" max="6934" width="17.28515625" bestFit="1" customWidth="1"/>
    <col min="6935" max="6935" width="14.85546875" bestFit="1" customWidth="1"/>
    <col min="6936" max="6936" width="18.28515625" bestFit="1" customWidth="1"/>
    <col min="6937" max="6937" width="14.140625" bestFit="1" customWidth="1"/>
    <col min="6938" max="6938" width="12.140625" bestFit="1" customWidth="1"/>
    <col min="6939" max="6939" width="13.7109375" bestFit="1" customWidth="1"/>
    <col min="6940" max="6940" width="12.140625" bestFit="1" customWidth="1"/>
    <col min="6941" max="6941" width="9.28515625" bestFit="1" customWidth="1"/>
    <col min="6942" max="6942" width="27.28515625" bestFit="1" customWidth="1"/>
    <col min="6943" max="6943" width="6.28515625" bestFit="1" customWidth="1"/>
    <col min="6944" max="6944" width="36.85546875" bestFit="1" customWidth="1"/>
    <col min="6945" max="6945" width="22" bestFit="1" customWidth="1"/>
    <col min="6946" max="6946" width="23.5703125" bestFit="1" customWidth="1"/>
    <col min="6947" max="6947" width="13.7109375" bestFit="1" customWidth="1"/>
    <col min="6948" max="6948" width="15.85546875" bestFit="1" customWidth="1"/>
    <col min="6949" max="6949" width="33.85546875" bestFit="1" customWidth="1"/>
    <col min="6950" max="6950" width="11.140625" bestFit="1" customWidth="1"/>
    <col min="6951" max="6951" width="15.28515625" bestFit="1" customWidth="1"/>
    <col min="7169" max="7169" width="10" bestFit="1" customWidth="1"/>
    <col min="7170" max="7170" width="25.7109375" bestFit="1" customWidth="1"/>
    <col min="7171" max="7171" width="13.5703125" bestFit="1" customWidth="1"/>
    <col min="7172" max="7172" width="32.28515625" bestFit="1" customWidth="1"/>
    <col min="7173" max="7173" width="12" bestFit="1" customWidth="1"/>
    <col min="7174" max="7174" width="14.7109375" bestFit="1" customWidth="1"/>
    <col min="7175" max="7175" width="6.7109375" bestFit="1" customWidth="1"/>
    <col min="7176" max="7176" width="13.5703125" bestFit="1" customWidth="1"/>
    <col min="7177" max="7177" width="8.85546875" bestFit="1" customWidth="1"/>
    <col min="7178" max="7178" width="11.42578125" bestFit="1" customWidth="1"/>
    <col min="7179" max="7179" width="5" bestFit="1" customWidth="1"/>
    <col min="7180" max="7180" width="13.140625" bestFit="1" customWidth="1"/>
    <col min="7181" max="7181" width="9.7109375" bestFit="1" customWidth="1"/>
    <col min="7182" max="7182" width="9" bestFit="1" customWidth="1"/>
    <col min="7183" max="7183" width="35.140625" bestFit="1" customWidth="1"/>
    <col min="7184" max="7184" width="15.28515625" bestFit="1" customWidth="1"/>
    <col min="7185" max="7185" width="20.42578125" bestFit="1" customWidth="1"/>
    <col min="7186" max="7186" width="11.85546875" bestFit="1" customWidth="1"/>
    <col min="7187" max="7187" width="13.42578125" bestFit="1" customWidth="1"/>
    <col min="7188" max="7188" width="35" bestFit="1" customWidth="1"/>
    <col min="7189" max="7189" width="16.5703125" bestFit="1" customWidth="1"/>
    <col min="7190" max="7190" width="17.28515625" bestFit="1" customWidth="1"/>
    <col min="7191" max="7191" width="14.85546875" bestFit="1" customWidth="1"/>
    <col min="7192" max="7192" width="18.28515625" bestFit="1" customWidth="1"/>
    <col min="7193" max="7193" width="14.140625" bestFit="1" customWidth="1"/>
    <col min="7194" max="7194" width="12.140625" bestFit="1" customWidth="1"/>
    <col min="7195" max="7195" width="13.7109375" bestFit="1" customWidth="1"/>
    <col min="7196" max="7196" width="12.140625" bestFit="1" customWidth="1"/>
    <col min="7197" max="7197" width="9.28515625" bestFit="1" customWidth="1"/>
    <col min="7198" max="7198" width="27.28515625" bestFit="1" customWidth="1"/>
    <col min="7199" max="7199" width="6.28515625" bestFit="1" customWidth="1"/>
    <col min="7200" max="7200" width="36.85546875" bestFit="1" customWidth="1"/>
    <col min="7201" max="7201" width="22" bestFit="1" customWidth="1"/>
    <col min="7202" max="7202" width="23.5703125" bestFit="1" customWidth="1"/>
    <col min="7203" max="7203" width="13.7109375" bestFit="1" customWidth="1"/>
    <col min="7204" max="7204" width="15.85546875" bestFit="1" customWidth="1"/>
    <col min="7205" max="7205" width="33.85546875" bestFit="1" customWidth="1"/>
    <col min="7206" max="7206" width="11.140625" bestFit="1" customWidth="1"/>
    <col min="7207" max="7207" width="15.28515625" bestFit="1" customWidth="1"/>
    <col min="7425" max="7425" width="10" bestFit="1" customWidth="1"/>
    <col min="7426" max="7426" width="25.7109375" bestFit="1" customWidth="1"/>
    <col min="7427" max="7427" width="13.5703125" bestFit="1" customWidth="1"/>
    <col min="7428" max="7428" width="32.28515625" bestFit="1" customWidth="1"/>
    <col min="7429" max="7429" width="12" bestFit="1" customWidth="1"/>
    <col min="7430" max="7430" width="14.7109375" bestFit="1" customWidth="1"/>
    <col min="7431" max="7431" width="6.7109375" bestFit="1" customWidth="1"/>
    <col min="7432" max="7432" width="13.5703125" bestFit="1" customWidth="1"/>
    <col min="7433" max="7433" width="8.85546875" bestFit="1" customWidth="1"/>
    <col min="7434" max="7434" width="11.42578125" bestFit="1" customWidth="1"/>
    <col min="7435" max="7435" width="5" bestFit="1" customWidth="1"/>
    <col min="7436" max="7436" width="13.140625" bestFit="1" customWidth="1"/>
    <col min="7437" max="7437" width="9.7109375" bestFit="1" customWidth="1"/>
    <col min="7438" max="7438" width="9" bestFit="1" customWidth="1"/>
    <col min="7439" max="7439" width="35.140625" bestFit="1" customWidth="1"/>
    <col min="7440" max="7440" width="15.28515625" bestFit="1" customWidth="1"/>
    <col min="7441" max="7441" width="20.42578125" bestFit="1" customWidth="1"/>
    <col min="7442" max="7442" width="11.85546875" bestFit="1" customWidth="1"/>
    <col min="7443" max="7443" width="13.42578125" bestFit="1" customWidth="1"/>
    <col min="7444" max="7444" width="35" bestFit="1" customWidth="1"/>
    <col min="7445" max="7445" width="16.5703125" bestFit="1" customWidth="1"/>
    <col min="7446" max="7446" width="17.28515625" bestFit="1" customWidth="1"/>
    <col min="7447" max="7447" width="14.85546875" bestFit="1" customWidth="1"/>
    <col min="7448" max="7448" width="18.28515625" bestFit="1" customWidth="1"/>
    <col min="7449" max="7449" width="14.140625" bestFit="1" customWidth="1"/>
    <col min="7450" max="7450" width="12.140625" bestFit="1" customWidth="1"/>
    <col min="7451" max="7451" width="13.7109375" bestFit="1" customWidth="1"/>
    <col min="7452" max="7452" width="12.140625" bestFit="1" customWidth="1"/>
    <col min="7453" max="7453" width="9.28515625" bestFit="1" customWidth="1"/>
    <col min="7454" max="7454" width="27.28515625" bestFit="1" customWidth="1"/>
    <col min="7455" max="7455" width="6.28515625" bestFit="1" customWidth="1"/>
    <col min="7456" max="7456" width="36.85546875" bestFit="1" customWidth="1"/>
    <col min="7457" max="7457" width="22" bestFit="1" customWidth="1"/>
    <col min="7458" max="7458" width="23.5703125" bestFit="1" customWidth="1"/>
    <col min="7459" max="7459" width="13.7109375" bestFit="1" customWidth="1"/>
    <col min="7460" max="7460" width="15.85546875" bestFit="1" customWidth="1"/>
    <col min="7461" max="7461" width="33.85546875" bestFit="1" customWidth="1"/>
    <col min="7462" max="7462" width="11.140625" bestFit="1" customWidth="1"/>
    <col min="7463" max="7463" width="15.28515625" bestFit="1" customWidth="1"/>
    <col min="7681" max="7681" width="10" bestFit="1" customWidth="1"/>
    <col min="7682" max="7682" width="25.7109375" bestFit="1" customWidth="1"/>
    <col min="7683" max="7683" width="13.5703125" bestFit="1" customWidth="1"/>
    <col min="7684" max="7684" width="32.28515625" bestFit="1" customWidth="1"/>
    <col min="7685" max="7685" width="12" bestFit="1" customWidth="1"/>
    <col min="7686" max="7686" width="14.7109375" bestFit="1" customWidth="1"/>
    <col min="7687" max="7687" width="6.7109375" bestFit="1" customWidth="1"/>
    <col min="7688" max="7688" width="13.5703125" bestFit="1" customWidth="1"/>
    <col min="7689" max="7689" width="8.85546875" bestFit="1" customWidth="1"/>
    <col min="7690" max="7690" width="11.42578125" bestFit="1" customWidth="1"/>
    <col min="7691" max="7691" width="5" bestFit="1" customWidth="1"/>
    <col min="7692" max="7692" width="13.140625" bestFit="1" customWidth="1"/>
    <col min="7693" max="7693" width="9.7109375" bestFit="1" customWidth="1"/>
    <col min="7694" max="7694" width="9" bestFit="1" customWidth="1"/>
    <col min="7695" max="7695" width="35.140625" bestFit="1" customWidth="1"/>
    <col min="7696" max="7696" width="15.28515625" bestFit="1" customWidth="1"/>
    <col min="7697" max="7697" width="20.42578125" bestFit="1" customWidth="1"/>
    <col min="7698" max="7698" width="11.85546875" bestFit="1" customWidth="1"/>
    <col min="7699" max="7699" width="13.42578125" bestFit="1" customWidth="1"/>
    <col min="7700" max="7700" width="35" bestFit="1" customWidth="1"/>
    <col min="7701" max="7701" width="16.5703125" bestFit="1" customWidth="1"/>
    <col min="7702" max="7702" width="17.28515625" bestFit="1" customWidth="1"/>
    <col min="7703" max="7703" width="14.85546875" bestFit="1" customWidth="1"/>
    <col min="7704" max="7704" width="18.28515625" bestFit="1" customWidth="1"/>
    <col min="7705" max="7705" width="14.140625" bestFit="1" customWidth="1"/>
    <col min="7706" max="7706" width="12.140625" bestFit="1" customWidth="1"/>
    <col min="7707" max="7707" width="13.7109375" bestFit="1" customWidth="1"/>
    <col min="7708" max="7708" width="12.140625" bestFit="1" customWidth="1"/>
    <col min="7709" max="7709" width="9.28515625" bestFit="1" customWidth="1"/>
    <col min="7710" max="7710" width="27.28515625" bestFit="1" customWidth="1"/>
    <col min="7711" max="7711" width="6.28515625" bestFit="1" customWidth="1"/>
    <col min="7712" max="7712" width="36.85546875" bestFit="1" customWidth="1"/>
    <col min="7713" max="7713" width="22" bestFit="1" customWidth="1"/>
    <col min="7714" max="7714" width="23.5703125" bestFit="1" customWidth="1"/>
    <col min="7715" max="7715" width="13.7109375" bestFit="1" customWidth="1"/>
    <col min="7716" max="7716" width="15.85546875" bestFit="1" customWidth="1"/>
    <col min="7717" max="7717" width="33.85546875" bestFit="1" customWidth="1"/>
    <col min="7718" max="7718" width="11.140625" bestFit="1" customWidth="1"/>
    <col min="7719" max="7719" width="15.28515625" bestFit="1" customWidth="1"/>
    <col min="7937" max="7937" width="10" bestFit="1" customWidth="1"/>
    <col min="7938" max="7938" width="25.7109375" bestFit="1" customWidth="1"/>
    <col min="7939" max="7939" width="13.5703125" bestFit="1" customWidth="1"/>
    <col min="7940" max="7940" width="32.28515625" bestFit="1" customWidth="1"/>
    <col min="7941" max="7941" width="12" bestFit="1" customWidth="1"/>
    <col min="7942" max="7942" width="14.7109375" bestFit="1" customWidth="1"/>
    <col min="7943" max="7943" width="6.7109375" bestFit="1" customWidth="1"/>
    <col min="7944" max="7944" width="13.5703125" bestFit="1" customWidth="1"/>
    <col min="7945" max="7945" width="8.85546875" bestFit="1" customWidth="1"/>
    <col min="7946" max="7946" width="11.42578125" bestFit="1" customWidth="1"/>
    <col min="7947" max="7947" width="5" bestFit="1" customWidth="1"/>
    <col min="7948" max="7948" width="13.140625" bestFit="1" customWidth="1"/>
    <col min="7949" max="7949" width="9.7109375" bestFit="1" customWidth="1"/>
    <col min="7950" max="7950" width="9" bestFit="1" customWidth="1"/>
    <col min="7951" max="7951" width="35.140625" bestFit="1" customWidth="1"/>
    <col min="7952" max="7952" width="15.28515625" bestFit="1" customWidth="1"/>
    <col min="7953" max="7953" width="20.42578125" bestFit="1" customWidth="1"/>
    <col min="7954" max="7954" width="11.85546875" bestFit="1" customWidth="1"/>
    <col min="7955" max="7955" width="13.42578125" bestFit="1" customWidth="1"/>
    <col min="7956" max="7956" width="35" bestFit="1" customWidth="1"/>
    <col min="7957" max="7957" width="16.5703125" bestFit="1" customWidth="1"/>
    <col min="7958" max="7958" width="17.28515625" bestFit="1" customWidth="1"/>
    <col min="7959" max="7959" width="14.85546875" bestFit="1" customWidth="1"/>
    <col min="7960" max="7960" width="18.28515625" bestFit="1" customWidth="1"/>
    <col min="7961" max="7961" width="14.140625" bestFit="1" customWidth="1"/>
    <col min="7962" max="7962" width="12.140625" bestFit="1" customWidth="1"/>
    <col min="7963" max="7963" width="13.7109375" bestFit="1" customWidth="1"/>
    <col min="7964" max="7964" width="12.140625" bestFit="1" customWidth="1"/>
    <col min="7965" max="7965" width="9.28515625" bestFit="1" customWidth="1"/>
    <col min="7966" max="7966" width="27.28515625" bestFit="1" customWidth="1"/>
    <col min="7967" max="7967" width="6.28515625" bestFit="1" customWidth="1"/>
    <col min="7968" max="7968" width="36.85546875" bestFit="1" customWidth="1"/>
    <col min="7969" max="7969" width="22" bestFit="1" customWidth="1"/>
    <col min="7970" max="7970" width="23.5703125" bestFit="1" customWidth="1"/>
    <col min="7971" max="7971" width="13.7109375" bestFit="1" customWidth="1"/>
    <col min="7972" max="7972" width="15.85546875" bestFit="1" customWidth="1"/>
    <col min="7973" max="7973" width="33.85546875" bestFit="1" customWidth="1"/>
    <col min="7974" max="7974" width="11.140625" bestFit="1" customWidth="1"/>
    <col min="7975" max="7975" width="15.28515625" bestFit="1" customWidth="1"/>
    <col min="8193" max="8193" width="10" bestFit="1" customWidth="1"/>
    <col min="8194" max="8194" width="25.7109375" bestFit="1" customWidth="1"/>
    <col min="8195" max="8195" width="13.5703125" bestFit="1" customWidth="1"/>
    <col min="8196" max="8196" width="32.28515625" bestFit="1" customWidth="1"/>
    <col min="8197" max="8197" width="12" bestFit="1" customWidth="1"/>
    <col min="8198" max="8198" width="14.7109375" bestFit="1" customWidth="1"/>
    <col min="8199" max="8199" width="6.7109375" bestFit="1" customWidth="1"/>
    <col min="8200" max="8200" width="13.5703125" bestFit="1" customWidth="1"/>
    <col min="8201" max="8201" width="8.85546875" bestFit="1" customWidth="1"/>
    <col min="8202" max="8202" width="11.42578125" bestFit="1" customWidth="1"/>
    <col min="8203" max="8203" width="5" bestFit="1" customWidth="1"/>
    <col min="8204" max="8204" width="13.140625" bestFit="1" customWidth="1"/>
    <col min="8205" max="8205" width="9.7109375" bestFit="1" customWidth="1"/>
    <col min="8206" max="8206" width="9" bestFit="1" customWidth="1"/>
    <col min="8207" max="8207" width="35.140625" bestFit="1" customWidth="1"/>
    <col min="8208" max="8208" width="15.28515625" bestFit="1" customWidth="1"/>
    <col min="8209" max="8209" width="20.42578125" bestFit="1" customWidth="1"/>
    <col min="8210" max="8210" width="11.85546875" bestFit="1" customWidth="1"/>
    <col min="8211" max="8211" width="13.42578125" bestFit="1" customWidth="1"/>
    <col min="8212" max="8212" width="35" bestFit="1" customWidth="1"/>
    <col min="8213" max="8213" width="16.5703125" bestFit="1" customWidth="1"/>
    <col min="8214" max="8214" width="17.28515625" bestFit="1" customWidth="1"/>
    <col min="8215" max="8215" width="14.85546875" bestFit="1" customWidth="1"/>
    <col min="8216" max="8216" width="18.28515625" bestFit="1" customWidth="1"/>
    <col min="8217" max="8217" width="14.140625" bestFit="1" customWidth="1"/>
    <col min="8218" max="8218" width="12.140625" bestFit="1" customWidth="1"/>
    <col min="8219" max="8219" width="13.7109375" bestFit="1" customWidth="1"/>
    <col min="8220" max="8220" width="12.140625" bestFit="1" customWidth="1"/>
    <col min="8221" max="8221" width="9.28515625" bestFit="1" customWidth="1"/>
    <col min="8222" max="8222" width="27.28515625" bestFit="1" customWidth="1"/>
    <col min="8223" max="8223" width="6.28515625" bestFit="1" customWidth="1"/>
    <col min="8224" max="8224" width="36.85546875" bestFit="1" customWidth="1"/>
    <col min="8225" max="8225" width="22" bestFit="1" customWidth="1"/>
    <col min="8226" max="8226" width="23.5703125" bestFit="1" customWidth="1"/>
    <col min="8227" max="8227" width="13.7109375" bestFit="1" customWidth="1"/>
    <col min="8228" max="8228" width="15.85546875" bestFit="1" customWidth="1"/>
    <col min="8229" max="8229" width="33.85546875" bestFit="1" customWidth="1"/>
    <col min="8230" max="8230" width="11.140625" bestFit="1" customWidth="1"/>
    <col min="8231" max="8231" width="15.28515625" bestFit="1" customWidth="1"/>
    <col min="8449" max="8449" width="10" bestFit="1" customWidth="1"/>
    <col min="8450" max="8450" width="25.7109375" bestFit="1" customWidth="1"/>
    <col min="8451" max="8451" width="13.5703125" bestFit="1" customWidth="1"/>
    <col min="8452" max="8452" width="32.28515625" bestFit="1" customWidth="1"/>
    <col min="8453" max="8453" width="12" bestFit="1" customWidth="1"/>
    <col min="8454" max="8454" width="14.7109375" bestFit="1" customWidth="1"/>
    <col min="8455" max="8455" width="6.7109375" bestFit="1" customWidth="1"/>
    <col min="8456" max="8456" width="13.5703125" bestFit="1" customWidth="1"/>
    <col min="8457" max="8457" width="8.85546875" bestFit="1" customWidth="1"/>
    <col min="8458" max="8458" width="11.42578125" bestFit="1" customWidth="1"/>
    <col min="8459" max="8459" width="5" bestFit="1" customWidth="1"/>
    <col min="8460" max="8460" width="13.140625" bestFit="1" customWidth="1"/>
    <col min="8461" max="8461" width="9.7109375" bestFit="1" customWidth="1"/>
    <col min="8462" max="8462" width="9" bestFit="1" customWidth="1"/>
    <col min="8463" max="8463" width="35.140625" bestFit="1" customWidth="1"/>
    <col min="8464" max="8464" width="15.28515625" bestFit="1" customWidth="1"/>
    <col min="8465" max="8465" width="20.42578125" bestFit="1" customWidth="1"/>
    <col min="8466" max="8466" width="11.85546875" bestFit="1" customWidth="1"/>
    <col min="8467" max="8467" width="13.42578125" bestFit="1" customWidth="1"/>
    <col min="8468" max="8468" width="35" bestFit="1" customWidth="1"/>
    <col min="8469" max="8469" width="16.5703125" bestFit="1" customWidth="1"/>
    <col min="8470" max="8470" width="17.28515625" bestFit="1" customWidth="1"/>
    <col min="8471" max="8471" width="14.85546875" bestFit="1" customWidth="1"/>
    <col min="8472" max="8472" width="18.28515625" bestFit="1" customWidth="1"/>
    <col min="8473" max="8473" width="14.140625" bestFit="1" customWidth="1"/>
    <col min="8474" max="8474" width="12.140625" bestFit="1" customWidth="1"/>
    <col min="8475" max="8475" width="13.7109375" bestFit="1" customWidth="1"/>
    <col min="8476" max="8476" width="12.140625" bestFit="1" customWidth="1"/>
    <col min="8477" max="8477" width="9.28515625" bestFit="1" customWidth="1"/>
    <col min="8478" max="8478" width="27.28515625" bestFit="1" customWidth="1"/>
    <col min="8479" max="8479" width="6.28515625" bestFit="1" customWidth="1"/>
    <col min="8480" max="8480" width="36.85546875" bestFit="1" customWidth="1"/>
    <col min="8481" max="8481" width="22" bestFit="1" customWidth="1"/>
    <col min="8482" max="8482" width="23.5703125" bestFit="1" customWidth="1"/>
    <col min="8483" max="8483" width="13.7109375" bestFit="1" customWidth="1"/>
    <col min="8484" max="8484" width="15.85546875" bestFit="1" customWidth="1"/>
    <col min="8485" max="8485" width="33.85546875" bestFit="1" customWidth="1"/>
    <col min="8486" max="8486" width="11.140625" bestFit="1" customWidth="1"/>
    <col min="8487" max="8487" width="15.28515625" bestFit="1" customWidth="1"/>
    <col min="8705" max="8705" width="10" bestFit="1" customWidth="1"/>
    <col min="8706" max="8706" width="25.7109375" bestFit="1" customWidth="1"/>
    <col min="8707" max="8707" width="13.5703125" bestFit="1" customWidth="1"/>
    <col min="8708" max="8708" width="32.28515625" bestFit="1" customWidth="1"/>
    <col min="8709" max="8709" width="12" bestFit="1" customWidth="1"/>
    <col min="8710" max="8710" width="14.7109375" bestFit="1" customWidth="1"/>
    <col min="8711" max="8711" width="6.7109375" bestFit="1" customWidth="1"/>
    <col min="8712" max="8712" width="13.5703125" bestFit="1" customWidth="1"/>
    <col min="8713" max="8713" width="8.85546875" bestFit="1" customWidth="1"/>
    <col min="8714" max="8714" width="11.42578125" bestFit="1" customWidth="1"/>
    <col min="8715" max="8715" width="5" bestFit="1" customWidth="1"/>
    <col min="8716" max="8716" width="13.140625" bestFit="1" customWidth="1"/>
    <col min="8717" max="8717" width="9.7109375" bestFit="1" customWidth="1"/>
    <col min="8718" max="8718" width="9" bestFit="1" customWidth="1"/>
    <col min="8719" max="8719" width="35.140625" bestFit="1" customWidth="1"/>
    <col min="8720" max="8720" width="15.28515625" bestFit="1" customWidth="1"/>
    <col min="8721" max="8721" width="20.42578125" bestFit="1" customWidth="1"/>
    <col min="8722" max="8722" width="11.85546875" bestFit="1" customWidth="1"/>
    <col min="8723" max="8723" width="13.42578125" bestFit="1" customWidth="1"/>
    <col min="8724" max="8724" width="35" bestFit="1" customWidth="1"/>
    <col min="8725" max="8725" width="16.5703125" bestFit="1" customWidth="1"/>
    <col min="8726" max="8726" width="17.28515625" bestFit="1" customWidth="1"/>
    <col min="8727" max="8727" width="14.85546875" bestFit="1" customWidth="1"/>
    <col min="8728" max="8728" width="18.28515625" bestFit="1" customWidth="1"/>
    <col min="8729" max="8729" width="14.140625" bestFit="1" customWidth="1"/>
    <col min="8730" max="8730" width="12.140625" bestFit="1" customWidth="1"/>
    <col min="8731" max="8731" width="13.7109375" bestFit="1" customWidth="1"/>
    <col min="8732" max="8732" width="12.140625" bestFit="1" customWidth="1"/>
    <col min="8733" max="8733" width="9.28515625" bestFit="1" customWidth="1"/>
    <col min="8734" max="8734" width="27.28515625" bestFit="1" customWidth="1"/>
    <col min="8735" max="8735" width="6.28515625" bestFit="1" customWidth="1"/>
    <col min="8736" max="8736" width="36.85546875" bestFit="1" customWidth="1"/>
    <col min="8737" max="8737" width="22" bestFit="1" customWidth="1"/>
    <col min="8738" max="8738" width="23.5703125" bestFit="1" customWidth="1"/>
    <col min="8739" max="8739" width="13.7109375" bestFit="1" customWidth="1"/>
    <col min="8740" max="8740" width="15.85546875" bestFit="1" customWidth="1"/>
    <col min="8741" max="8741" width="33.85546875" bestFit="1" customWidth="1"/>
    <col min="8742" max="8742" width="11.140625" bestFit="1" customWidth="1"/>
    <col min="8743" max="8743" width="15.28515625" bestFit="1" customWidth="1"/>
    <col min="8961" max="8961" width="10" bestFit="1" customWidth="1"/>
    <col min="8962" max="8962" width="25.7109375" bestFit="1" customWidth="1"/>
    <col min="8963" max="8963" width="13.5703125" bestFit="1" customWidth="1"/>
    <col min="8964" max="8964" width="32.28515625" bestFit="1" customWidth="1"/>
    <col min="8965" max="8965" width="12" bestFit="1" customWidth="1"/>
    <col min="8966" max="8966" width="14.7109375" bestFit="1" customWidth="1"/>
    <col min="8967" max="8967" width="6.7109375" bestFit="1" customWidth="1"/>
    <col min="8968" max="8968" width="13.5703125" bestFit="1" customWidth="1"/>
    <col min="8969" max="8969" width="8.85546875" bestFit="1" customWidth="1"/>
    <col min="8970" max="8970" width="11.42578125" bestFit="1" customWidth="1"/>
    <col min="8971" max="8971" width="5" bestFit="1" customWidth="1"/>
    <col min="8972" max="8972" width="13.140625" bestFit="1" customWidth="1"/>
    <col min="8973" max="8973" width="9.7109375" bestFit="1" customWidth="1"/>
    <col min="8974" max="8974" width="9" bestFit="1" customWidth="1"/>
    <col min="8975" max="8975" width="35.140625" bestFit="1" customWidth="1"/>
    <col min="8976" max="8976" width="15.28515625" bestFit="1" customWidth="1"/>
    <col min="8977" max="8977" width="20.42578125" bestFit="1" customWidth="1"/>
    <col min="8978" max="8978" width="11.85546875" bestFit="1" customWidth="1"/>
    <col min="8979" max="8979" width="13.42578125" bestFit="1" customWidth="1"/>
    <col min="8980" max="8980" width="35" bestFit="1" customWidth="1"/>
    <col min="8981" max="8981" width="16.5703125" bestFit="1" customWidth="1"/>
    <col min="8982" max="8982" width="17.28515625" bestFit="1" customWidth="1"/>
    <col min="8983" max="8983" width="14.85546875" bestFit="1" customWidth="1"/>
    <col min="8984" max="8984" width="18.28515625" bestFit="1" customWidth="1"/>
    <col min="8985" max="8985" width="14.140625" bestFit="1" customWidth="1"/>
    <col min="8986" max="8986" width="12.140625" bestFit="1" customWidth="1"/>
    <col min="8987" max="8987" width="13.7109375" bestFit="1" customWidth="1"/>
    <col min="8988" max="8988" width="12.140625" bestFit="1" customWidth="1"/>
    <col min="8989" max="8989" width="9.28515625" bestFit="1" customWidth="1"/>
    <col min="8990" max="8990" width="27.28515625" bestFit="1" customWidth="1"/>
    <col min="8991" max="8991" width="6.28515625" bestFit="1" customWidth="1"/>
    <col min="8992" max="8992" width="36.85546875" bestFit="1" customWidth="1"/>
    <col min="8993" max="8993" width="22" bestFit="1" customWidth="1"/>
    <col min="8994" max="8994" width="23.5703125" bestFit="1" customWidth="1"/>
    <col min="8995" max="8995" width="13.7109375" bestFit="1" customWidth="1"/>
    <col min="8996" max="8996" width="15.85546875" bestFit="1" customWidth="1"/>
    <col min="8997" max="8997" width="33.85546875" bestFit="1" customWidth="1"/>
    <col min="8998" max="8998" width="11.140625" bestFit="1" customWidth="1"/>
    <col min="8999" max="8999" width="15.28515625" bestFit="1" customWidth="1"/>
    <col min="9217" max="9217" width="10" bestFit="1" customWidth="1"/>
    <col min="9218" max="9218" width="25.7109375" bestFit="1" customWidth="1"/>
    <col min="9219" max="9219" width="13.5703125" bestFit="1" customWidth="1"/>
    <col min="9220" max="9220" width="32.28515625" bestFit="1" customWidth="1"/>
    <col min="9221" max="9221" width="12" bestFit="1" customWidth="1"/>
    <col min="9222" max="9222" width="14.7109375" bestFit="1" customWidth="1"/>
    <col min="9223" max="9223" width="6.7109375" bestFit="1" customWidth="1"/>
    <col min="9224" max="9224" width="13.5703125" bestFit="1" customWidth="1"/>
    <col min="9225" max="9225" width="8.85546875" bestFit="1" customWidth="1"/>
    <col min="9226" max="9226" width="11.42578125" bestFit="1" customWidth="1"/>
    <col min="9227" max="9227" width="5" bestFit="1" customWidth="1"/>
    <col min="9228" max="9228" width="13.140625" bestFit="1" customWidth="1"/>
    <col min="9229" max="9229" width="9.7109375" bestFit="1" customWidth="1"/>
    <col min="9230" max="9230" width="9" bestFit="1" customWidth="1"/>
    <col min="9231" max="9231" width="35.140625" bestFit="1" customWidth="1"/>
    <col min="9232" max="9232" width="15.28515625" bestFit="1" customWidth="1"/>
    <col min="9233" max="9233" width="20.42578125" bestFit="1" customWidth="1"/>
    <col min="9234" max="9234" width="11.85546875" bestFit="1" customWidth="1"/>
    <col min="9235" max="9235" width="13.42578125" bestFit="1" customWidth="1"/>
    <col min="9236" max="9236" width="35" bestFit="1" customWidth="1"/>
    <col min="9237" max="9237" width="16.5703125" bestFit="1" customWidth="1"/>
    <col min="9238" max="9238" width="17.28515625" bestFit="1" customWidth="1"/>
    <col min="9239" max="9239" width="14.85546875" bestFit="1" customWidth="1"/>
    <col min="9240" max="9240" width="18.28515625" bestFit="1" customWidth="1"/>
    <col min="9241" max="9241" width="14.140625" bestFit="1" customWidth="1"/>
    <col min="9242" max="9242" width="12.140625" bestFit="1" customWidth="1"/>
    <col min="9243" max="9243" width="13.7109375" bestFit="1" customWidth="1"/>
    <col min="9244" max="9244" width="12.140625" bestFit="1" customWidth="1"/>
    <col min="9245" max="9245" width="9.28515625" bestFit="1" customWidth="1"/>
    <col min="9246" max="9246" width="27.28515625" bestFit="1" customWidth="1"/>
    <col min="9247" max="9247" width="6.28515625" bestFit="1" customWidth="1"/>
    <col min="9248" max="9248" width="36.85546875" bestFit="1" customWidth="1"/>
    <col min="9249" max="9249" width="22" bestFit="1" customWidth="1"/>
    <col min="9250" max="9250" width="23.5703125" bestFit="1" customWidth="1"/>
    <col min="9251" max="9251" width="13.7109375" bestFit="1" customWidth="1"/>
    <col min="9252" max="9252" width="15.85546875" bestFit="1" customWidth="1"/>
    <col min="9253" max="9253" width="33.85546875" bestFit="1" customWidth="1"/>
    <col min="9254" max="9254" width="11.140625" bestFit="1" customWidth="1"/>
    <col min="9255" max="9255" width="15.28515625" bestFit="1" customWidth="1"/>
    <col min="9473" max="9473" width="10" bestFit="1" customWidth="1"/>
    <col min="9474" max="9474" width="25.7109375" bestFit="1" customWidth="1"/>
    <col min="9475" max="9475" width="13.5703125" bestFit="1" customWidth="1"/>
    <col min="9476" max="9476" width="32.28515625" bestFit="1" customWidth="1"/>
    <col min="9477" max="9477" width="12" bestFit="1" customWidth="1"/>
    <col min="9478" max="9478" width="14.7109375" bestFit="1" customWidth="1"/>
    <col min="9479" max="9479" width="6.7109375" bestFit="1" customWidth="1"/>
    <col min="9480" max="9480" width="13.5703125" bestFit="1" customWidth="1"/>
    <col min="9481" max="9481" width="8.85546875" bestFit="1" customWidth="1"/>
    <col min="9482" max="9482" width="11.42578125" bestFit="1" customWidth="1"/>
    <col min="9483" max="9483" width="5" bestFit="1" customWidth="1"/>
    <col min="9484" max="9484" width="13.140625" bestFit="1" customWidth="1"/>
    <col min="9485" max="9485" width="9.7109375" bestFit="1" customWidth="1"/>
    <col min="9486" max="9486" width="9" bestFit="1" customWidth="1"/>
    <col min="9487" max="9487" width="35.140625" bestFit="1" customWidth="1"/>
    <col min="9488" max="9488" width="15.28515625" bestFit="1" customWidth="1"/>
    <col min="9489" max="9489" width="20.42578125" bestFit="1" customWidth="1"/>
    <col min="9490" max="9490" width="11.85546875" bestFit="1" customWidth="1"/>
    <col min="9491" max="9491" width="13.42578125" bestFit="1" customWidth="1"/>
    <col min="9492" max="9492" width="35" bestFit="1" customWidth="1"/>
    <col min="9493" max="9493" width="16.5703125" bestFit="1" customWidth="1"/>
    <col min="9494" max="9494" width="17.28515625" bestFit="1" customWidth="1"/>
    <col min="9495" max="9495" width="14.85546875" bestFit="1" customWidth="1"/>
    <col min="9496" max="9496" width="18.28515625" bestFit="1" customWidth="1"/>
    <col min="9497" max="9497" width="14.140625" bestFit="1" customWidth="1"/>
    <col min="9498" max="9498" width="12.140625" bestFit="1" customWidth="1"/>
    <col min="9499" max="9499" width="13.7109375" bestFit="1" customWidth="1"/>
    <col min="9500" max="9500" width="12.140625" bestFit="1" customWidth="1"/>
    <col min="9501" max="9501" width="9.28515625" bestFit="1" customWidth="1"/>
    <col min="9502" max="9502" width="27.28515625" bestFit="1" customWidth="1"/>
    <col min="9503" max="9503" width="6.28515625" bestFit="1" customWidth="1"/>
    <col min="9504" max="9504" width="36.85546875" bestFit="1" customWidth="1"/>
    <col min="9505" max="9505" width="22" bestFit="1" customWidth="1"/>
    <col min="9506" max="9506" width="23.5703125" bestFit="1" customWidth="1"/>
    <col min="9507" max="9507" width="13.7109375" bestFit="1" customWidth="1"/>
    <col min="9508" max="9508" width="15.85546875" bestFit="1" customWidth="1"/>
    <col min="9509" max="9509" width="33.85546875" bestFit="1" customWidth="1"/>
    <col min="9510" max="9510" width="11.140625" bestFit="1" customWidth="1"/>
    <col min="9511" max="9511" width="15.28515625" bestFit="1" customWidth="1"/>
    <col min="9729" max="9729" width="10" bestFit="1" customWidth="1"/>
    <col min="9730" max="9730" width="25.7109375" bestFit="1" customWidth="1"/>
    <col min="9731" max="9731" width="13.5703125" bestFit="1" customWidth="1"/>
    <col min="9732" max="9732" width="32.28515625" bestFit="1" customWidth="1"/>
    <col min="9733" max="9733" width="12" bestFit="1" customWidth="1"/>
    <col min="9734" max="9734" width="14.7109375" bestFit="1" customWidth="1"/>
    <col min="9735" max="9735" width="6.7109375" bestFit="1" customWidth="1"/>
    <col min="9736" max="9736" width="13.5703125" bestFit="1" customWidth="1"/>
    <col min="9737" max="9737" width="8.85546875" bestFit="1" customWidth="1"/>
    <col min="9738" max="9738" width="11.42578125" bestFit="1" customWidth="1"/>
    <col min="9739" max="9739" width="5" bestFit="1" customWidth="1"/>
    <col min="9740" max="9740" width="13.140625" bestFit="1" customWidth="1"/>
    <col min="9741" max="9741" width="9.7109375" bestFit="1" customWidth="1"/>
    <col min="9742" max="9742" width="9" bestFit="1" customWidth="1"/>
    <col min="9743" max="9743" width="35.140625" bestFit="1" customWidth="1"/>
    <col min="9744" max="9744" width="15.28515625" bestFit="1" customWidth="1"/>
    <col min="9745" max="9745" width="20.42578125" bestFit="1" customWidth="1"/>
    <col min="9746" max="9746" width="11.85546875" bestFit="1" customWidth="1"/>
    <col min="9747" max="9747" width="13.42578125" bestFit="1" customWidth="1"/>
    <col min="9748" max="9748" width="35" bestFit="1" customWidth="1"/>
    <col min="9749" max="9749" width="16.5703125" bestFit="1" customWidth="1"/>
    <col min="9750" max="9750" width="17.28515625" bestFit="1" customWidth="1"/>
    <col min="9751" max="9751" width="14.85546875" bestFit="1" customWidth="1"/>
    <col min="9752" max="9752" width="18.28515625" bestFit="1" customWidth="1"/>
    <col min="9753" max="9753" width="14.140625" bestFit="1" customWidth="1"/>
    <col min="9754" max="9754" width="12.140625" bestFit="1" customWidth="1"/>
    <col min="9755" max="9755" width="13.7109375" bestFit="1" customWidth="1"/>
    <col min="9756" max="9756" width="12.140625" bestFit="1" customWidth="1"/>
    <col min="9757" max="9757" width="9.28515625" bestFit="1" customWidth="1"/>
    <col min="9758" max="9758" width="27.28515625" bestFit="1" customWidth="1"/>
    <col min="9759" max="9759" width="6.28515625" bestFit="1" customWidth="1"/>
    <col min="9760" max="9760" width="36.85546875" bestFit="1" customWidth="1"/>
    <col min="9761" max="9761" width="22" bestFit="1" customWidth="1"/>
    <col min="9762" max="9762" width="23.5703125" bestFit="1" customWidth="1"/>
    <col min="9763" max="9763" width="13.7109375" bestFit="1" customWidth="1"/>
    <col min="9764" max="9764" width="15.85546875" bestFit="1" customWidth="1"/>
    <col min="9765" max="9765" width="33.85546875" bestFit="1" customWidth="1"/>
    <col min="9766" max="9766" width="11.140625" bestFit="1" customWidth="1"/>
    <col min="9767" max="9767" width="15.28515625" bestFit="1" customWidth="1"/>
    <col min="9985" max="9985" width="10" bestFit="1" customWidth="1"/>
    <col min="9986" max="9986" width="25.7109375" bestFit="1" customWidth="1"/>
    <col min="9987" max="9987" width="13.5703125" bestFit="1" customWidth="1"/>
    <col min="9988" max="9988" width="32.28515625" bestFit="1" customWidth="1"/>
    <col min="9989" max="9989" width="12" bestFit="1" customWidth="1"/>
    <col min="9990" max="9990" width="14.7109375" bestFit="1" customWidth="1"/>
    <col min="9991" max="9991" width="6.7109375" bestFit="1" customWidth="1"/>
    <col min="9992" max="9992" width="13.5703125" bestFit="1" customWidth="1"/>
    <col min="9993" max="9993" width="8.85546875" bestFit="1" customWidth="1"/>
    <col min="9994" max="9994" width="11.42578125" bestFit="1" customWidth="1"/>
    <col min="9995" max="9995" width="5" bestFit="1" customWidth="1"/>
    <col min="9996" max="9996" width="13.140625" bestFit="1" customWidth="1"/>
    <col min="9997" max="9997" width="9.7109375" bestFit="1" customWidth="1"/>
    <col min="9998" max="9998" width="9" bestFit="1" customWidth="1"/>
    <col min="9999" max="9999" width="35.140625" bestFit="1" customWidth="1"/>
    <col min="10000" max="10000" width="15.28515625" bestFit="1" customWidth="1"/>
    <col min="10001" max="10001" width="20.42578125" bestFit="1" customWidth="1"/>
    <col min="10002" max="10002" width="11.85546875" bestFit="1" customWidth="1"/>
    <col min="10003" max="10003" width="13.42578125" bestFit="1" customWidth="1"/>
    <col min="10004" max="10004" width="35" bestFit="1" customWidth="1"/>
    <col min="10005" max="10005" width="16.5703125" bestFit="1" customWidth="1"/>
    <col min="10006" max="10006" width="17.28515625" bestFit="1" customWidth="1"/>
    <col min="10007" max="10007" width="14.85546875" bestFit="1" customWidth="1"/>
    <col min="10008" max="10008" width="18.28515625" bestFit="1" customWidth="1"/>
    <col min="10009" max="10009" width="14.140625" bestFit="1" customWidth="1"/>
    <col min="10010" max="10010" width="12.140625" bestFit="1" customWidth="1"/>
    <col min="10011" max="10011" width="13.7109375" bestFit="1" customWidth="1"/>
    <col min="10012" max="10012" width="12.140625" bestFit="1" customWidth="1"/>
    <col min="10013" max="10013" width="9.28515625" bestFit="1" customWidth="1"/>
    <col min="10014" max="10014" width="27.28515625" bestFit="1" customWidth="1"/>
    <col min="10015" max="10015" width="6.28515625" bestFit="1" customWidth="1"/>
    <col min="10016" max="10016" width="36.85546875" bestFit="1" customWidth="1"/>
    <col min="10017" max="10017" width="22" bestFit="1" customWidth="1"/>
    <col min="10018" max="10018" width="23.5703125" bestFit="1" customWidth="1"/>
    <col min="10019" max="10019" width="13.7109375" bestFit="1" customWidth="1"/>
    <col min="10020" max="10020" width="15.85546875" bestFit="1" customWidth="1"/>
    <col min="10021" max="10021" width="33.85546875" bestFit="1" customWidth="1"/>
    <col min="10022" max="10022" width="11.140625" bestFit="1" customWidth="1"/>
    <col min="10023" max="10023" width="15.28515625" bestFit="1" customWidth="1"/>
    <col min="10241" max="10241" width="10" bestFit="1" customWidth="1"/>
    <col min="10242" max="10242" width="25.7109375" bestFit="1" customWidth="1"/>
    <col min="10243" max="10243" width="13.5703125" bestFit="1" customWidth="1"/>
    <col min="10244" max="10244" width="32.28515625" bestFit="1" customWidth="1"/>
    <col min="10245" max="10245" width="12" bestFit="1" customWidth="1"/>
    <col min="10246" max="10246" width="14.7109375" bestFit="1" customWidth="1"/>
    <col min="10247" max="10247" width="6.7109375" bestFit="1" customWidth="1"/>
    <col min="10248" max="10248" width="13.5703125" bestFit="1" customWidth="1"/>
    <col min="10249" max="10249" width="8.85546875" bestFit="1" customWidth="1"/>
    <col min="10250" max="10250" width="11.42578125" bestFit="1" customWidth="1"/>
    <col min="10251" max="10251" width="5" bestFit="1" customWidth="1"/>
    <col min="10252" max="10252" width="13.140625" bestFit="1" customWidth="1"/>
    <col min="10253" max="10253" width="9.7109375" bestFit="1" customWidth="1"/>
    <col min="10254" max="10254" width="9" bestFit="1" customWidth="1"/>
    <col min="10255" max="10255" width="35.140625" bestFit="1" customWidth="1"/>
    <col min="10256" max="10256" width="15.28515625" bestFit="1" customWidth="1"/>
    <col min="10257" max="10257" width="20.42578125" bestFit="1" customWidth="1"/>
    <col min="10258" max="10258" width="11.85546875" bestFit="1" customWidth="1"/>
    <col min="10259" max="10259" width="13.42578125" bestFit="1" customWidth="1"/>
    <col min="10260" max="10260" width="35" bestFit="1" customWidth="1"/>
    <col min="10261" max="10261" width="16.5703125" bestFit="1" customWidth="1"/>
    <col min="10262" max="10262" width="17.28515625" bestFit="1" customWidth="1"/>
    <col min="10263" max="10263" width="14.85546875" bestFit="1" customWidth="1"/>
    <col min="10264" max="10264" width="18.28515625" bestFit="1" customWidth="1"/>
    <col min="10265" max="10265" width="14.140625" bestFit="1" customWidth="1"/>
    <col min="10266" max="10266" width="12.140625" bestFit="1" customWidth="1"/>
    <col min="10267" max="10267" width="13.7109375" bestFit="1" customWidth="1"/>
    <col min="10268" max="10268" width="12.140625" bestFit="1" customWidth="1"/>
    <col min="10269" max="10269" width="9.28515625" bestFit="1" customWidth="1"/>
    <col min="10270" max="10270" width="27.28515625" bestFit="1" customWidth="1"/>
    <col min="10271" max="10271" width="6.28515625" bestFit="1" customWidth="1"/>
    <col min="10272" max="10272" width="36.85546875" bestFit="1" customWidth="1"/>
    <col min="10273" max="10273" width="22" bestFit="1" customWidth="1"/>
    <col min="10274" max="10274" width="23.5703125" bestFit="1" customWidth="1"/>
    <col min="10275" max="10275" width="13.7109375" bestFit="1" customWidth="1"/>
    <col min="10276" max="10276" width="15.85546875" bestFit="1" customWidth="1"/>
    <col min="10277" max="10277" width="33.85546875" bestFit="1" customWidth="1"/>
    <col min="10278" max="10278" width="11.140625" bestFit="1" customWidth="1"/>
    <col min="10279" max="10279" width="15.28515625" bestFit="1" customWidth="1"/>
    <col min="10497" max="10497" width="10" bestFit="1" customWidth="1"/>
    <col min="10498" max="10498" width="25.7109375" bestFit="1" customWidth="1"/>
    <col min="10499" max="10499" width="13.5703125" bestFit="1" customWidth="1"/>
    <col min="10500" max="10500" width="32.28515625" bestFit="1" customWidth="1"/>
    <col min="10501" max="10501" width="12" bestFit="1" customWidth="1"/>
    <col min="10502" max="10502" width="14.7109375" bestFit="1" customWidth="1"/>
    <col min="10503" max="10503" width="6.7109375" bestFit="1" customWidth="1"/>
    <col min="10504" max="10504" width="13.5703125" bestFit="1" customWidth="1"/>
    <col min="10505" max="10505" width="8.85546875" bestFit="1" customWidth="1"/>
    <col min="10506" max="10506" width="11.42578125" bestFit="1" customWidth="1"/>
    <col min="10507" max="10507" width="5" bestFit="1" customWidth="1"/>
    <col min="10508" max="10508" width="13.140625" bestFit="1" customWidth="1"/>
    <col min="10509" max="10509" width="9.7109375" bestFit="1" customWidth="1"/>
    <col min="10510" max="10510" width="9" bestFit="1" customWidth="1"/>
    <col min="10511" max="10511" width="35.140625" bestFit="1" customWidth="1"/>
    <col min="10512" max="10512" width="15.28515625" bestFit="1" customWidth="1"/>
    <col min="10513" max="10513" width="20.42578125" bestFit="1" customWidth="1"/>
    <col min="10514" max="10514" width="11.85546875" bestFit="1" customWidth="1"/>
    <col min="10515" max="10515" width="13.42578125" bestFit="1" customWidth="1"/>
    <col min="10516" max="10516" width="35" bestFit="1" customWidth="1"/>
    <col min="10517" max="10517" width="16.5703125" bestFit="1" customWidth="1"/>
    <col min="10518" max="10518" width="17.28515625" bestFit="1" customWidth="1"/>
    <col min="10519" max="10519" width="14.85546875" bestFit="1" customWidth="1"/>
    <col min="10520" max="10520" width="18.28515625" bestFit="1" customWidth="1"/>
    <col min="10521" max="10521" width="14.140625" bestFit="1" customWidth="1"/>
    <col min="10522" max="10522" width="12.140625" bestFit="1" customWidth="1"/>
    <col min="10523" max="10523" width="13.7109375" bestFit="1" customWidth="1"/>
    <col min="10524" max="10524" width="12.140625" bestFit="1" customWidth="1"/>
    <col min="10525" max="10525" width="9.28515625" bestFit="1" customWidth="1"/>
    <col min="10526" max="10526" width="27.28515625" bestFit="1" customWidth="1"/>
    <col min="10527" max="10527" width="6.28515625" bestFit="1" customWidth="1"/>
    <col min="10528" max="10528" width="36.85546875" bestFit="1" customWidth="1"/>
    <col min="10529" max="10529" width="22" bestFit="1" customWidth="1"/>
    <col min="10530" max="10530" width="23.5703125" bestFit="1" customWidth="1"/>
    <col min="10531" max="10531" width="13.7109375" bestFit="1" customWidth="1"/>
    <col min="10532" max="10532" width="15.85546875" bestFit="1" customWidth="1"/>
    <col min="10533" max="10533" width="33.85546875" bestFit="1" customWidth="1"/>
    <col min="10534" max="10534" width="11.140625" bestFit="1" customWidth="1"/>
    <col min="10535" max="10535" width="15.28515625" bestFit="1" customWidth="1"/>
    <col min="10753" max="10753" width="10" bestFit="1" customWidth="1"/>
    <col min="10754" max="10754" width="25.7109375" bestFit="1" customWidth="1"/>
    <col min="10755" max="10755" width="13.5703125" bestFit="1" customWidth="1"/>
    <col min="10756" max="10756" width="32.28515625" bestFit="1" customWidth="1"/>
    <col min="10757" max="10757" width="12" bestFit="1" customWidth="1"/>
    <col min="10758" max="10758" width="14.7109375" bestFit="1" customWidth="1"/>
    <col min="10759" max="10759" width="6.7109375" bestFit="1" customWidth="1"/>
    <col min="10760" max="10760" width="13.5703125" bestFit="1" customWidth="1"/>
    <col min="10761" max="10761" width="8.85546875" bestFit="1" customWidth="1"/>
    <col min="10762" max="10762" width="11.42578125" bestFit="1" customWidth="1"/>
    <col min="10763" max="10763" width="5" bestFit="1" customWidth="1"/>
    <col min="10764" max="10764" width="13.140625" bestFit="1" customWidth="1"/>
    <col min="10765" max="10765" width="9.7109375" bestFit="1" customWidth="1"/>
    <col min="10766" max="10766" width="9" bestFit="1" customWidth="1"/>
    <col min="10767" max="10767" width="35.140625" bestFit="1" customWidth="1"/>
    <col min="10768" max="10768" width="15.28515625" bestFit="1" customWidth="1"/>
    <col min="10769" max="10769" width="20.42578125" bestFit="1" customWidth="1"/>
    <col min="10770" max="10770" width="11.85546875" bestFit="1" customWidth="1"/>
    <col min="10771" max="10771" width="13.42578125" bestFit="1" customWidth="1"/>
    <col min="10772" max="10772" width="35" bestFit="1" customWidth="1"/>
    <col min="10773" max="10773" width="16.5703125" bestFit="1" customWidth="1"/>
    <col min="10774" max="10774" width="17.28515625" bestFit="1" customWidth="1"/>
    <col min="10775" max="10775" width="14.85546875" bestFit="1" customWidth="1"/>
    <col min="10776" max="10776" width="18.28515625" bestFit="1" customWidth="1"/>
    <col min="10777" max="10777" width="14.140625" bestFit="1" customWidth="1"/>
    <col min="10778" max="10778" width="12.140625" bestFit="1" customWidth="1"/>
    <col min="10779" max="10779" width="13.7109375" bestFit="1" customWidth="1"/>
    <col min="10780" max="10780" width="12.140625" bestFit="1" customWidth="1"/>
    <col min="10781" max="10781" width="9.28515625" bestFit="1" customWidth="1"/>
    <col min="10782" max="10782" width="27.28515625" bestFit="1" customWidth="1"/>
    <col min="10783" max="10783" width="6.28515625" bestFit="1" customWidth="1"/>
    <col min="10784" max="10784" width="36.85546875" bestFit="1" customWidth="1"/>
    <col min="10785" max="10785" width="22" bestFit="1" customWidth="1"/>
    <col min="10786" max="10786" width="23.5703125" bestFit="1" customWidth="1"/>
    <col min="10787" max="10787" width="13.7109375" bestFit="1" customWidth="1"/>
    <col min="10788" max="10788" width="15.85546875" bestFit="1" customWidth="1"/>
    <col min="10789" max="10789" width="33.85546875" bestFit="1" customWidth="1"/>
    <col min="10790" max="10790" width="11.140625" bestFit="1" customWidth="1"/>
    <col min="10791" max="10791" width="15.28515625" bestFit="1" customWidth="1"/>
    <col min="11009" max="11009" width="10" bestFit="1" customWidth="1"/>
    <col min="11010" max="11010" width="25.7109375" bestFit="1" customWidth="1"/>
    <col min="11011" max="11011" width="13.5703125" bestFit="1" customWidth="1"/>
    <col min="11012" max="11012" width="32.28515625" bestFit="1" customWidth="1"/>
    <col min="11013" max="11013" width="12" bestFit="1" customWidth="1"/>
    <col min="11014" max="11014" width="14.7109375" bestFit="1" customWidth="1"/>
    <col min="11015" max="11015" width="6.7109375" bestFit="1" customWidth="1"/>
    <col min="11016" max="11016" width="13.5703125" bestFit="1" customWidth="1"/>
    <col min="11017" max="11017" width="8.85546875" bestFit="1" customWidth="1"/>
    <col min="11018" max="11018" width="11.42578125" bestFit="1" customWidth="1"/>
    <col min="11019" max="11019" width="5" bestFit="1" customWidth="1"/>
    <col min="11020" max="11020" width="13.140625" bestFit="1" customWidth="1"/>
    <col min="11021" max="11021" width="9.7109375" bestFit="1" customWidth="1"/>
    <col min="11022" max="11022" width="9" bestFit="1" customWidth="1"/>
    <col min="11023" max="11023" width="35.140625" bestFit="1" customWidth="1"/>
    <col min="11024" max="11024" width="15.28515625" bestFit="1" customWidth="1"/>
    <col min="11025" max="11025" width="20.42578125" bestFit="1" customWidth="1"/>
    <col min="11026" max="11026" width="11.85546875" bestFit="1" customWidth="1"/>
    <col min="11027" max="11027" width="13.42578125" bestFit="1" customWidth="1"/>
    <col min="11028" max="11028" width="35" bestFit="1" customWidth="1"/>
    <col min="11029" max="11029" width="16.5703125" bestFit="1" customWidth="1"/>
    <col min="11030" max="11030" width="17.28515625" bestFit="1" customWidth="1"/>
    <col min="11031" max="11031" width="14.85546875" bestFit="1" customWidth="1"/>
    <col min="11032" max="11032" width="18.28515625" bestFit="1" customWidth="1"/>
    <col min="11033" max="11033" width="14.140625" bestFit="1" customWidth="1"/>
    <col min="11034" max="11034" width="12.140625" bestFit="1" customWidth="1"/>
    <col min="11035" max="11035" width="13.7109375" bestFit="1" customWidth="1"/>
    <col min="11036" max="11036" width="12.140625" bestFit="1" customWidth="1"/>
    <col min="11037" max="11037" width="9.28515625" bestFit="1" customWidth="1"/>
    <col min="11038" max="11038" width="27.28515625" bestFit="1" customWidth="1"/>
    <col min="11039" max="11039" width="6.28515625" bestFit="1" customWidth="1"/>
    <col min="11040" max="11040" width="36.85546875" bestFit="1" customWidth="1"/>
    <col min="11041" max="11041" width="22" bestFit="1" customWidth="1"/>
    <col min="11042" max="11042" width="23.5703125" bestFit="1" customWidth="1"/>
    <col min="11043" max="11043" width="13.7109375" bestFit="1" customWidth="1"/>
    <col min="11044" max="11044" width="15.85546875" bestFit="1" customWidth="1"/>
    <col min="11045" max="11045" width="33.85546875" bestFit="1" customWidth="1"/>
    <col min="11046" max="11046" width="11.140625" bestFit="1" customWidth="1"/>
    <col min="11047" max="11047" width="15.28515625" bestFit="1" customWidth="1"/>
    <col min="11265" max="11265" width="10" bestFit="1" customWidth="1"/>
    <col min="11266" max="11266" width="25.7109375" bestFit="1" customWidth="1"/>
    <col min="11267" max="11267" width="13.5703125" bestFit="1" customWidth="1"/>
    <col min="11268" max="11268" width="32.28515625" bestFit="1" customWidth="1"/>
    <col min="11269" max="11269" width="12" bestFit="1" customWidth="1"/>
    <col min="11270" max="11270" width="14.7109375" bestFit="1" customWidth="1"/>
    <col min="11271" max="11271" width="6.7109375" bestFit="1" customWidth="1"/>
    <col min="11272" max="11272" width="13.5703125" bestFit="1" customWidth="1"/>
    <col min="11273" max="11273" width="8.85546875" bestFit="1" customWidth="1"/>
    <col min="11274" max="11274" width="11.42578125" bestFit="1" customWidth="1"/>
    <col min="11275" max="11275" width="5" bestFit="1" customWidth="1"/>
    <col min="11276" max="11276" width="13.140625" bestFit="1" customWidth="1"/>
    <col min="11277" max="11277" width="9.7109375" bestFit="1" customWidth="1"/>
    <col min="11278" max="11278" width="9" bestFit="1" customWidth="1"/>
    <col min="11279" max="11279" width="35.140625" bestFit="1" customWidth="1"/>
    <col min="11280" max="11280" width="15.28515625" bestFit="1" customWidth="1"/>
    <col min="11281" max="11281" width="20.42578125" bestFit="1" customWidth="1"/>
    <col min="11282" max="11282" width="11.85546875" bestFit="1" customWidth="1"/>
    <col min="11283" max="11283" width="13.42578125" bestFit="1" customWidth="1"/>
    <col min="11284" max="11284" width="35" bestFit="1" customWidth="1"/>
    <col min="11285" max="11285" width="16.5703125" bestFit="1" customWidth="1"/>
    <col min="11286" max="11286" width="17.28515625" bestFit="1" customWidth="1"/>
    <col min="11287" max="11287" width="14.85546875" bestFit="1" customWidth="1"/>
    <col min="11288" max="11288" width="18.28515625" bestFit="1" customWidth="1"/>
    <col min="11289" max="11289" width="14.140625" bestFit="1" customWidth="1"/>
    <col min="11290" max="11290" width="12.140625" bestFit="1" customWidth="1"/>
    <col min="11291" max="11291" width="13.7109375" bestFit="1" customWidth="1"/>
    <col min="11292" max="11292" width="12.140625" bestFit="1" customWidth="1"/>
    <col min="11293" max="11293" width="9.28515625" bestFit="1" customWidth="1"/>
    <col min="11294" max="11294" width="27.28515625" bestFit="1" customWidth="1"/>
    <col min="11295" max="11295" width="6.28515625" bestFit="1" customWidth="1"/>
    <col min="11296" max="11296" width="36.85546875" bestFit="1" customWidth="1"/>
    <col min="11297" max="11297" width="22" bestFit="1" customWidth="1"/>
    <col min="11298" max="11298" width="23.5703125" bestFit="1" customWidth="1"/>
    <col min="11299" max="11299" width="13.7109375" bestFit="1" customWidth="1"/>
    <col min="11300" max="11300" width="15.85546875" bestFit="1" customWidth="1"/>
    <col min="11301" max="11301" width="33.85546875" bestFit="1" customWidth="1"/>
    <col min="11302" max="11302" width="11.140625" bestFit="1" customWidth="1"/>
    <col min="11303" max="11303" width="15.28515625" bestFit="1" customWidth="1"/>
    <col min="11521" max="11521" width="10" bestFit="1" customWidth="1"/>
    <col min="11522" max="11522" width="25.7109375" bestFit="1" customWidth="1"/>
    <col min="11523" max="11523" width="13.5703125" bestFit="1" customWidth="1"/>
    <col min="11524" max="11524" width="32.28515625" bestFit="1" customWidth="1"/>
    <col min="11525" max="11525" width="12" bestFit="1" customWidth="1"/>
    <col min="11526" max="11526" width="14.7109375" bestFit="1" customWidth="1"/>
    <col min="11527" max="11527" width="6.7109375" bestFit="1" customWidth="1"/>
    <col min="11528" max="11528" width="13.5703125" bestFit="1" customWidth="1"/>
    <col min="11529" max="11529" width="8.85546875" bestFit="1" customWidth="1"/>
    <col min="11530" max="11530" width="11.42578125" bestFit="1" customWidth="1"/>
    <col min="11531" max="11531" width="5" bestFit="1" customWidth="1"/>
    <col min="11532" max="11532" width="13.140625" bestFit="1" customWidth="1"/>
    <col min="11533" max="11533" width="9.7109375" bestFit="1" customWidth="1"/>
    <col min="11534" max="11534" width="9" bestFit="1" customWidth="1"/>
    <col min="11535" max="11535" width="35.140625" bestFit="1" customWidth="1"/>
    <col min="11536" max="11536" width="15.28515625" bestFit="1" customWidth="1"/>
    <col min="11537" max="11537" width="20.42578125" bestFit="1" customWidth="1"/>
    <col min="11538" max="11538" width="11.85546875" bestFit="1" customWidth="1"/>
    <col min="11539" max="11539" width="13.42578125" bestFit="1" customWidth="1"/>
    <col min="11540" max="11540" width="35" bestFit="1" customWidth="1"/>
    <col min="11541" max="11541" width="16.5703125" bestFit="1" customWidth="1"/>
    <col min="11542" max="11542" width="17.28515625" bestFit="1" customWidth="1"/>
    <col min="11543" max="11543" width="14.85546875" bestFit="1" customWidth="1"/>
    <col min="11544" max="11544" width="18.28515625" bestFit="1" customWidth="1"/>
    <col min="11545" max="11545" width="14.140625" bestFit="1" customWidth="1"/>
    <col min="11546" max="11546" width="12.140625" bestFit="1" customWidth="1"/>
    <col min="11547" max="11547" width="13.7109375" bestFit="1" customWidth="1"/>
    <col min="11548" max="11548" width="12.140625" bestFit="1" customWidth="1"/>
    <col min="11549" max="11549" width="9.28515625" bestFit="1" customWidth="1"/>
    <col min="11550" max="11550" width="27.28515625" bestFit="1" customWidth="1"/>
    <col min="11551" max="11551" width="6.28515625" bestFit="1" customWidth="1"/>
    <col min="11552" max="11552" width="36.85546875" bestFit="1" customWidth="1"/>
    <col min="11553" max="11553" width="22" bestFit="1" customWidth="1"/>
    <col min="11554" max="11554" width="23.5703125" bestFit="1" customWidth="1"/>
    <col min="11555" max="11555" width="13.7109375" bestFit="1" customWidth="1"/>
    <col min="11556" max="11556" width="15.85546875" bestFit="1" customWidth="1"/>
    <col min="11557" max="11557" width="33.85546875" bestFit="1" customWidth="1"/>
    <col min="11558" max="11558" width="11.140625" bestFit="1" customWidth="1"/>
    <col min="11559" max="11559" width="15.28515625" bestFit="1" customWidth="1"/>
    <col min="11777" max="11777" width="10" bestFit="1" customWidth="1"/>
    <col min="11778" max="11778" width="25.7109375" bestFit="1" customWidth="1"/>
    <col min="11779" max="11779" width="13.5703125" bestFit="1" customWidth="1"/>
    <col min="11780" max="11780" width="32.28515625" bestFit="1" customWidth="1"/>
    <col min="11781" max="11781" width="12" bestFit="1" customWidth="1"/>
    <col min="11782" max="11782" width="14.7109375" bestFit="1" customWidth="1"/>
    <col min="11783" max="11783" width="6.7109375" bestFit="1" customWidth="1"/>
    <col min="11784" max="11784" width="13.5703125" bestFit="1" customWidth="1"/>
    <col min="11785" max="11785" width="8.85546875" bestFit="1" customWidth="1"/>
    <col min="11786" max="11786" width="11.42578125" bestFit="1" customWidth="1"/>
    <col min="11787" max="11787" width="5" bestFit="1" customWidth="1"/>
    <col min="11788" max="11788" width="13.140625" bestFit="1" customWidth="1"/>
    <col min="11789" max="11789" width="9.7109375" bestFit="1" customWidth="1"/>
    <col min="11790" max="11790" width="9" bestFit="1" customWidth="1"/>
    <col min="11791" max="11791" width="35.140625" bestFit="1" customWidth="1"/>
    <col min="11792" max="11792" width="15.28515625" bestFit="1" customWidth="1"/>
    <col min="11793" max="11793" width="20.42578125" bestFit="1" customWidth="1"/>
    <col min="11794" max="11794" width="11.85546875" bestFit="1" customWidth="1"/>
    <col min="11795" max="11795" width="13.42578125" bestFit="1" customWidth="1"/>
    <col min="11796" max="11796" width="35" bestFit="1" customWidth="1"/>
    <col min="11797" max="11797" width="16.5703125" bestFit="1" customWidth="1"/>
    <col min="11798" max="11798" width="17.28515625" bestFit="1" customWidth="1"/>
    <col min="11799" max="11799" width="14.85546875" bestFit="1" customWidth="1"/>
    <col min="11800" max="11800" width="18.28515625" bestFit="1" customWidth="1"/>
    <col min="11801" max="11801" width="14.140625" bestFit="1" customWidth="1"/>
    <col min="11802" max="11802" width="12.140625" bestFit="1" customWidth="1"/>
    <col min="11803" max="11803" width="13.7109375" bestFit="1" customWidth="1"/>
    <col min="11804" max="11804" width="12.140625" bestFit="1" customWidth="1"/>
    <col min="11805" max="11805" width="9.28515625" bestFit="1" customWidth="1"/>
    <col min="11806" max="11806" width="27.28515625" bestFit="1" customWidth="1"/>
    <col min="11807" max="11807" width="6.28515625" bestFit="1" customWidth="1"/>
    <col min="11808" max="11808" width="36.85546875" bestFit="1" customWidth="1"/>
    <col min="11809" max="11809" width="22" bestFit="1" customWidth="1"/>
    <col min="11810" max="11810" width="23.5703125" bestFit="1" customWidth="1"/>
    <col min="11811" max="11811" width="13.7109375" bestFit="1" customWidth="1"/>
    <col min="11812" max="11812" width="15.85546875" bestFit="1" customWidth="1"/>
    <col min="11813" max="11813" width="33.85546875" bestFit="1" customWidth="1"/>
    <col min="11814" max="11814" width="11.140625" bestFit="1" customWidth="1"/>
    <col min="11815" max="11815" width="15.28515625" bestFit="1" customWidth="1"/>
    <col min="12033" max="12033" width="10" bestFit="1" customWidth="1"/>
    <col min="12034" max="12034" width="25.7109375" bestFit="1" customWidth="1"/>
    <col min="12035" max="12035" width="13.5703125" bestFit="1" customWidth="1"/>
    <col min="12036" max="12036" width="32.28515625" bestFit="1" customWidth="1"/>
    <col min="12037" max="12037" width="12" bestFit="1" customWidth="1"/>
    <col min="12038" max="12038" width="14.7109375" bestFit="1" customWidth="1"/>
    <col min="12039" max="12039" width="6.7109375" bestFit="1" customWidth="1"/>
    <col min="12040" max="12040" width="13.5703125" bestFit="1" customWidth="1"/>
    <col min="12041" max="12041" width="8.85546875" bestFit="1" customWidth="1"/>
    <col min="12042" max="12042" width="11.42578125" bestFit="1" customWidth="1"/>
    <col min="12043" max="12043" width="5" bestFit="1" customWidth="1"/>
    <col min="12044" max="12044" width="13.140625" bestFit="1" customWidth="1"/>
    <col min="12045" max="12045" width="9.7109375" bestFit="1" customWidth="1"/>
    <col min="12046" max="12046" width="9" bestFit="1" customWidth="1"/>
    <col min="12047" max="12047" width="35.140625" bestFit="1" customWidth="1"/>
    <col min="12048" max="12048" width="15.28515625" bestFit="1" customWidth="1"/>
    <col min="12049" max="12049" width="20.42578125" bestFit="1" customWidth="1"/>
    <col min="12050" max="12050" width="11.85546875" bestFit="1" customWidth="1"/>
    <col min="12051" max="12051" width="13.42578125" bestFit="1" customWidth="1"/>
    <col min="12052" max="12052" width="35" bestFit="1" customWidth="1"/>
    <col min="12053" max="12053" width="16.5703125" bestFit="1" customWidth="1"/>
    <col min="12054" max="12054" width="17.28515625" bestFit="1" customWidth="1"/>
    <col min="12055" max="12055" width="14.85546875" bestFit="1" customWidth="1"/>
    <col min="12056" max="12056" width="18.28515625" bestFit="1" customWidth="1"/>
    <col min="12057" max="12057" width="14.140625" bestFit="1" customWidth="1"/>
    <col min="12058" max="12058" width="12.140625" bestFit="1" customWidth="1"/>
    <col min="12059" max="12059" width="13.7109375" bestFit="1" customWidth="1"/>
    <col min="12060" max="12060" width="12.140625" bestFit="1" customWidth="1"/>
    <col min="12061" max="12061" width="9.28515625" bestFit="1" customWidth="1"/>
    <col min="12062" max="12062" width="27.28515625" bestFit="1" customWidth="1"/>
    <col min="12063" max="12063" width="6.28515625" bestFit="1" customWidth="1"/>
    <col min="12064" max="12064" width="36.85546875" bestFit="1" customWidth="1"/>
    <col min="12065" max="12065" width="22" bestFit="1" customWidth="1"/>
    <col min="12066" max="12066" width="23.5703125" bestFit="1" customWidth="1"/>
    <col min="12067" max="12067" width="13.7109375" bestFit="1" customWidth="1"/>
    <col min="12068" max="12068" width="15.85546875" bestFit="1" customWidth="1"/>
    <col min="12069" max="12069" width="33.85546875" bestFit="1" customWidth="1"/>
    <col min="12070" max="12070" width="11.140625" bestFit="1" customWidth="1"/>
    <col min="12071" max="12071" width="15.28515625" bestFit="1" customWidth="1"/>
    <col min="12289" max="12289" width="10" bestFit="1" customWidth="1"/>
    <col min="12290" max="12290" width="25.7109375" bestFit="1" customWidth="1"/>
    <col min="12291" max="12291" width="13.5703125" bestFit="1" customWidth="1"/>
    <col min="12292" max="12292" width="32.28515625" bestFit="1" customWidth="1"/>
    <col min="12293" max="12293" width="12" bestFit="1" customWidth="1"/>
    <col min="12294" max="12294" width="14.7109375" bestFit="1" customWidth="1"/>
    <col min="12295" max="12295" width="6.7109375" bestFit="1" customWidth="1"/>
    <col min="12296" max="12296" width="13.5703125" bestFit="1" customWidth="1"/>
    <col min="12297" max="12297" width="8.85546875" bestFit="1" customWidth="1"/>
    <col min="12298" max="12298" width="11.42578125" bestFit="1" customWidth="1"/>
    <col min="12299" max="12299" width="5" bestFit="1" customWidth="1"/>
    <col min="12300" max="12300" width="13.140625" bestFit="1" customWidth="1"/>
    <col min="12301" max="12301" width="9.7109375" bestFit="1" customWidth="1"/>
    <col min="12302" max="12302" width="9" bestFit="1" customWidth="1"/>
    <col min="12303" max="12303" width="35.140625" bestFit="1" customWidth="1"/>
    <col min="12304" max="12304" width="15.28515625" bestFit="1" customWidth="1"/>
    <col min="12305" max="12305" width="20.42578125" bestFit="1" customWidth="1"/>
    <col min="12306" max="12306" width="11.85546875" bestFit="1" customWidth="1"/>
    <col min="12307" max="12307" width="13.42578125" bestFit="1" customWidth="1"/>
    <col min="12308" max="12308" width="35" bestFit="1" customWidth="1"/>
    <col min="12309" max="12309" width="16.5703125" bestFit="1" customWidth="1"/>
    <col min="12310" max="12310" width="17.28515625" bestFit="1" customWidth="1"/>
    <col min="12311" max="12311" width="14.85546875" bestFit="1" customWidth="1"/>
    <col min="12312" max="12312" width="18.28515625" bestFit="1" customWidth="1"/>
    <col min="12313" max="12313" width="14.140625" bestFit="1" customWidth="1"/>
    <col min="12314" max="12314" width="12.140625" bestFit="1" customWidth="1"/>
    <col min="12315" max="12315" width="13.7109375" bestFit="1" customWidth="1"/>
    <col min="12316" max="12316" width="12.140625" bestFit="1" customWidth="1"/>
    <col min="12317" max="12317" width="9.28515625" bestFit="1" customWidth="1"/>
    <col min="12318" max="12318" width="27.28515625" bestFit="1" customWidth="1"/>
    <col min="12319" max="12319" width="6.28515625" bestFit="1" customWidth="1"/>
    <col min="12320" max="12320" width="36.85546875" bestFit="1" customWidth="1"/>
    <col min="12321" max="12321" width="22" bestFit="1" customWidth="1"/>
    <col min="12322" max="12322" width="23.5703125" bestFit="1" customWidth="1"/>
    <col min="12323" max="12323" width="13.7109375" bestFit="1" customWidth="1"/>
    <col min="12324" max="12324" width="15.85546875" bestFit="1" customWidth="1"/>
    <col min="12325" max="12325" width="33.85546875" bestFit="1" customWidth="1"/>
    <col min="12326" max="12326" width="11.140625" bestFit="1" customWidth="1"/>
    <col min="12327" max="12327" width="15.28515625" bestFit="1" customWidth="1"/>
    <col min="12545" max="12545" width="10" bestFit="1" customWidth="1"/>
    <col min="12546" max="12546" width="25.7109375" bestFit="1" customWidth="1"/>
    <col min="12547" max="12547" width="13.5703125" bestFit="1" customWidth="1"/>
    <col min="12548" max="12548" width="32.28515625" bestFit="1" customWidth="1"/>
    <col min="12549" max="12549" width="12" bestFit="1" customWidth="1"/>
    <col min="12550" max="12550" width="14.7109375" bestFit="1" customWidth="1"/>
    <col min="12551" max="12551" width="6.7109375" bestFit="1" customWidth="1"/>
    <col min="12552" max="12552" width="13.5703125" bestFit="1" customWidth="1"/>
    <col min="12553" max="12553" width="8.85546875" bestFit="1" customWidth="1"/>
    <col min="12554" max="12554" width="11.42578125" bestFit="1" customWidth="1"/>
    <col min="12555" max="12555" width="5" bestFit="1" customWidth="1"/>
    <col min="12556" max="12556" width="13.140625" bestFit="1" customWidth="1"/>
    <col min="12557" max="12557" width="9.7109375" bestFit="1" customWidth="1"/>
    <col min="12558" max="12558" width="9" bestFit="1" customWidth="1"/>
    <col min="12559" max="12559" width="35.140625" bestFit="1" customWidth="1"/>
    <col min="12560" max="12560" width="15.28515625" bestFit="1" customWidth="1"/>
    <col min="12561" max="12561" width="20.42578125" bestFit="1" customWidth="1"/>
    <col min="12562" max="12562" width="11.85546875" bestFit="1" customWidth="1"/>
    <col min="12563" max="12563" width="13.42578125" bestFit="1" customWidth="1"/>
    <col min="12564" max="12564" width="35" bestFit="1" customWidth="1"/>
    <col min="12565" max="12565" width="16.5703125" bestFit="1" customWidth="1"/>
    <col min="12566" max="12566" width="17.28515625" bestFit="1" customWidth="1"/>
    <col min="12567" max="12567" width="14.85546875" bestFit="1" customWidth="1"/>
    <col min="12568" max="12568" width="18.28515625" bestFit="1" customWidth="1"/>
    <col min="12569" max="12569" width="14.140625" bestFit="1" customWidth="1"/>
    <col min="12570" max="12570" width="12.140625" bestFit="1" customWidth="1"/>
    <col min="12571" max="12571" width="13.7109375" bestFit="1" customWidth="1"/>
    <col min="12572" max="12572" width="12.140625" bestFit="1" customWidth="1"/>
    <col min="12573" max="12573" width="9.28515625" bestFit="1" customWidth="1"/>
    <col min="12574" max="12574" width="27.28515625" bestFit="1" customWidth="1"/>
    <col min="12575" max="12575" width="6.28515625" bestFit="1" customWidth="1"/>
    <col min="12576" max="12576" width="36.85546875" bestFit="1" customWidth="1"/>
    <col min="12577" max="12577" width="22" bestFit="1" customWidth="1"/>
    <col min="12578" max="12578" width="23.5703125" bestFit="1" customWidth="1"/>
    <col min="12579" max="12579" width="13.7109375" bestFit="1" customWidth="1"/>
    <col min="12580" max="12580" width="15.85546875" bestFit="1" customWidth="1"/>
    <col min="12581" max="12581" width="33.85546875" bestFit="1" customWidth="1"/>
    <col min="12582" max="12582" width="11.140625" bestFit="1" customWidth="1"/>
    <col min="12583" max="12583" width="15.28515625" bestFit="1" customWidth="1"/>
    <col min="12801" max="12801" width="10" bestFit="1" customWidth="1"/>
    <col min="12802" max="12802" width="25.7109375" bestFit="1" customWidth="1"/>
    <col min="12803" max="12803" width="13.5703125" bestFit="1" customWidth="1"/>
    <col min="12804" max="12804" width="32.28515625" bestFit="1" customWidth="1"/>
    <col min="12805" max="12805" width="12" bestFit="1" customWidth="1"/>
    <col min="12806" max="12806" width="14.7109375" bestFit="1" customWidth="1"/>
    <col min="12807" max="12807" width="6.7109375" bestFit="1" customWidth="1"/>
    <col min="12808" max="12808" width="13.5703125" bestFit="1" customWidth="1"/>
    <col min="12809" max="12809" width="8.85546875" bestFit="1" customWidth="1"/>
    <col min="12810" max="12810" width="11.42578125" bestFit="1" customWidth="1"/>
    <col min="12811" max="12811" width="5" bestFit="1" customWidth="1"/>
    <col min="12812" max="12812" width="13.140625" bestFit="1" customWidth="1"/>
    <col min="12813" max="12813" width="9.7109375" bestFit="1" customWidth="1"/>
    <col min="12814" max="12814" width="9" bestFit="1" customWidth="1"/>
    <col min="12815" max="12815" width="35.140625" bestFit="1" customWidth="1"/>
    <col min="12816" max="12816" width="15.28515625" bestFit="1" customWidth="1"/>
    <col min="12817" max="12817" width="20.42578125" bestFit="1" customWidth="1"/>
    <col min="12818" max="12818" width="11.85546875" bestFit="1" customWidth="1"/>
    <col min="12819" max="12819" width="13.42578125" bestFit="1" customWidth="1"/>
    <col min="12820" max="12820" width="35" bestFit="1" customWidth="1"/>
    <col min="12821" max="12821" width="16.5703125" bestFit="1" customWidth="1"/>
    <col min="12822" max="12822" width="17.28515625" bestFit="1" customWidth="1"/>
    <col min="12823" max="12823" width="14.85546875" bestFit="1" customWidth="1"/>
    <col min="12824" max="12824" width="18.28515625" bestFit="1" customWidth="1"/>
    <col min="12825" max="12825" width="14.140625" bestFit="1" customWidth="1"/>
    <col min="12826" max="12826" width="12.140625" bestFit="1" customWidth="1"/>
    <col min="12827" max="12827" width="13.7109375" bestFit="1" customWidth="1"/>
    <col min="12828" max="12828" width="12.140625" bestFit="1" customWidth="1"/>
    <col min="12829" max="12829" width="9.28515625" bestFit="1" customWidth="1"/>
    <col min="12830" max="12830" width="27.28515625" bestFit="1" customWidth="1"/>
    <col min="12831" max="12831" width="6.28515625" bestFit="1" customWidth="1"/>
    <col min="12832" max="12832" width="36.85546875" bestFit="1" customWidth="1"/>
    <col min="12833" max="12833" width="22" bestFit="1" customWidth="1"/>
    <col min="12834" max="12834" width="23.5703125" bestFit="1" customWidth="1"/>
    <col min="12835" max="12835" width="13.7109375" bestFit="1" customWidth="1"/>
    <col min="12836" max="12836" width="15.85546875" bestFit="1" customWidth="1"/>
    <col min="12837" max="12837" width="33.85546875" bestFit="1" customWidth="1"/>
    <col min="12838" max="12838" width="11.140625" bestFit="1" customWidth="1"/>
    <col min="12839" max="12839" width="15.28515625" bestFit="1" customWidth="1"/>
    <col min="13057" max="13057" width="10" bestFit="1" customWidth="1"/>
    <col min="13058" max="13058" width="25.7109375" bestFit="1" customWidth="1"/>
    <col min="13059" max="13059" width="13.5703125" bestFit="1" customWidth="1"/>
    <col min="13060" max="13060" width="32.28515625" bestFit="1" customWidth="1"/>
    <col min="13061" max="13061" width="12" bestFit="1" customWidth="1"/>
    <col min="13062" max="13062" width="14.7109375" bestFit="1" customWidth="1"/>
    <col min="13063" max="13063" width="6.7109375" bestFit="1" customWidth="1"/>
    <col min="13064" max="13064" width="13.5703125" bestFit="1" customWidth="1"/>
    <col min="13065" max="13065" width="8.85546875" bestFit="1" customWidth="1"/>
    <col min="13066" max="13066" width="11.42578125" bestFit="1" customWidth="1"/>
    <col min="13067" max="13067" width="5" bestFit="1" customWidth="1"/>
    <col min="13068" max="13068" width="13.140625" bestFit="1" customWidth="1"/>
    <col min="13069" max="13069" width="9.7109375" bestFit="1" customWidth="1"/>
    <col min="13070" max="13070" width="9" bestFit="1" customWidth="1"/>
    <col min="13071" max="13071" width="35.140625" bestFit="1" customWidth="1"/>
    <col min="13072" max="13072" width="15.28515625" bestFit="1" customWidth="1"/>
    <col min="13073" max="13073" width="20.42578125" bestFit="1" customWidth="1"/>
    <col min="13074" max="13074" width="11.85546875" bestFit="1" customWidth="1"/>
    <col min="13075" max="13075" width="13.42578125" bestFit="1" customWidth="1"/>
    <col min="13076" max="13076" width="35" bestFit="1" customWidth="1"/>
    <col min="13077" max="13077" width="16.5703125" bestFit="1" customWidth="1"/>
    <col min="13078" max="13078" width="17.28515625" bestFit="1" customWidth="1"/>
    <col min="13079" max="13079" width="14.85546875" bestFit="1" customWidth="1"/>
    <col min="13080" max="13080" width="18.28515625" bestFit="1" customWidth="1"/>
    <col min="13081" max="13081" width="14.140625" bestFit="1" customWidth="1"/>
    <col min="13082" max="13082" width="12.140625" bestFit="1" customWidth="1"/>
    <col min="13083" max="13083" width="13.7109375" bestFit="1" customWidth="1"/>
    <col min="13084" max="13084" width="12.140625" bestFit="1" customWidth="1"/>
    <col min="13085" max="13085" width="9.28515625" bestFit="1" customWidth="1"/>
    <col min="13086" max="13086" width="27.28515625" bestFit="1" customWidth="1"/>
    <col min="13087" max="13087" width="6.28515625" bestFit="1" customWidth="1"/>
    <col min="13088" max="13088" width="36.85546875" bestFit="1" customWidth="1"/>
    <col min="13089" max="13089" width="22" bestFit="1" customWidth="1"/>
    <col min="13090" max="13090" width="23.5703125" bestFit="1" customWidth="1"/>
    <col min="13091" max="13091" width="13.7109375" bestFit="1" customWidth="1"/>
    <col min="13092" max="13092" width="15.85546875" bestFit="1" customWidth="1"/>
    <col min="13093" max="13093" width="33.85546875" bestFit="1" customWidth="1"/>
    <col min="13094" max="13094" width="11.140625" bestFit="1" customWidth="1"/>
    <col min="13095" max="13095" width="15.28515625" bestFit="1" customWidth="1"/>
    <col min="13313" max="13313" width="10" bestFit="1" customWidth="1"/>
    <col min="13314" max="13314" width="25.7109375" bestFit="1" customWidth="1"/>
    <col min="13315" max="13315" width="13.5703125" bestFit="1" customWidth="1"/>
    <col min="13316" max="13316" width="32.28515625" bestFit="1" customWidth="1"/>
    <col min="13317" max="13317" width="12" bestFit="1" customWidth="1"/>
    <col min="13318" max="13318" width="14.7109375" bestFit="1" customWidth="1"/>
    <col min="13319" max="13319" width="6.7109375" bestFit="1" customWidth="1"/>
    <col min="13320" max="13320" width="13.5703125" bestFit="1" customWidth="1"/>
    <col min="13321" max="13321" width="8.85546875" bestFit="1" customWidth="1"/>
    <col min="13322" max="13322" width="11.42578125" bestFit="1" customWidth="1"/>
    <col min="13323" max="13323" width="5" bestFit="1" customWidth="1"/>
    <col min="13324" max="13324" width="13.140625" bestFit="1" customWidth="1"/>
    <col min="13325" max="13325" width="9.7109375" bestFit="1" customWidth="1"/>
    <col min="13326" max="13326" width="9" bestFit="1" customWidth="1"/>
    <col min="13327" max="13327" width="35.140625" bestFit="1" customWidth="1"/>
    <col min="13328" max="13328" width="15.28515625" bestFit="1" customWidth="1"/>
    <col min="13329" max="13329" width="20.42578125" bestFit="1" customWidth="1"/>
    <col min="13330" max="13330" width="11.85546875" bestFit="1" customWidth="1"/>
    <col min="13331" max="13331" width="13.42578125" bestFit="1" customWidth="1"/>
    <col min="13332" max="13332" width="35" bestFit="1" customWidth="1"/>
    <col min="13333" max="13333" width="16.5703125" bestFit="1" customWidth="1"/>
    <col min="13334" max="13334" width="17.28515625" bestFit="1" customWidth="1"/>
    <col min="13335" max="13335" width="14.85546875" bestFit="1" customWidth="1"/>
    <col min="13336" max="13336" width="18.28515625" bestFit="1" customWidth="1"/>
    <col min="13337" max="13337" width="14.140625" bestFit="1" customWidth="1"/>
    <col min="13338" max="13338" width="12.140625" bestFit="1" customWidth="1"/>
    <col min="13339" max="13339" width="13.7109375" bestFit="1" customWidth="1"/>
    <col min="13340" max="13340" width="12.140625" bestFit="1" customWidth="1"/>
    <col min="13341" max="13341" width="9.28515625" bestFit="1" customWidth="1"/>
    <col min="13342" max="13342" width="27.28515625" bestFit="1" customWidth="1"/>
    <col min="13343" max="13343" width="6.28515625" bestFit="1" customWidth="1"/>
    <col min="13344" max="13344" width="36.85546875" bestFit="1" customWidth="1"/>
    <col min="13345" max="13345" width="22" bestFit="1" customWidth="1"/>
    <col min="13346" max="13346" width="23.5703125" bestFit="1" customWidth="1"/>
    <col min="13347" max="13347" width="13.7109375" bestFit="1" customWidth="1"/>
    <col min="13348" max="13348" width="15.85546875" bestFit="1" customWidth="1"/>
    <col min="13349" max="13349" width="33.85546875" bestFit="1" customWidth="1"/>
    <col min="13350" max="13350" width="11.140625" bestFit="1" customWidth="1"/>
    <col min="13351" max="13351" width="15.28515625" bestFit="1" customWidth="1"/>
    <col min="13569" max="13569" width="10" bestFit="1" customWidth="1"/>
    <col min="13570" max="13570" width="25.7109375" bestFit="1" customWidth="1"/>
    <col min="13571" max="13571" width="13.5703125" bestFit="1" customWidth="1"/>
    <col min="13572" max="13572" width="32.28515625" bestFit="1" customWidth="1"/>
    <col min="13573" max="13573" width="12" bestFit="1" customWidth="1"/>
    <col min="13574" max="13574" width="14.7109375" bestFit="1" customWidth="1"/>
    <col min="13575" max="13575" width="6.7109375" bestFit="1" customWidth="1"/>
    <col min="13576" max="13576" width="13.5703125" bestFit="1" customWidth="1"/>
    <col min="13577" max="13577" width="8.85546875" bestFit="1" customWidth="1"/>
    <col min="13578" max="13578" width="11.42578125" bestFit="1" customWidth="1"/>
    <col min="13579" max="13579" width="5" bestFit="1" customWidth="1"/>
    <col min="13580" max="13580" width="13.140625" bestFit="1" customWidth="1"/>
    <col min="13581" max="13581" width="9.7109375" bestFit="1" customWidth="1"/>
    <col min="13582" max="13582" width="9" bestFit="1" customWidth="1"/>
    <col min="13583" max="13583" width="35.140625" bestFit="1" customWidth="1"/>
    <col min="13584" max="13584" width="15.28515625" bestFit="1" customWidth="1"/>
    <col min="13585" max="13585" width="20.42578125" bestFit="1" customWidth="1"/>
    <col min="13586" max="13586" width="11.85546875" bestFit="1" customWidth="1"/>
    <col min="13587" max="13587" width="13.42578125" bestFit="1" customWidth="1"/>
    <col min="13588" max="13588" width="35" bestFit="1" customWidth="1"/>
    <col min="13589" max="13589" width="16.5703125" bestFit="1" customWidth="1"/>
    <col min="13590" max="13590" width="17.28515625" bestFit="1" customWidth="1"/>
    <col min="13591" max="13591" width="14.85546875" bestFit="1" customWidth="1"/>
    <col min="13592" max="13592" width="18.28515625" bestFit="1" customWidth="1"/>
    <col min="13593" max="13593" width="14.140625" bestFit="1" customWidth="1"/>
    <col min="13594" max="13594" width="12.140625" bestFit="1" customWidth="1"/>
    <col min="13595" max="13595" width="13.7109375" bestFit="1" customWidth="1"/>
    <col min="13596" max="13596" width="12.140625" bestFit="1" customWidth="1"/>
    <col min="13597" max="13597" width="9.28515625" bestFit="1" customWidth="1"/>
    <col min="13598" max="13598" width="27.28515625" bestFit="1" customWidth="1"/>
    <col min="13599" max="13599" width="6.28515625" bestFit="1" customWidth="1"/>
    <col min="13600" max="13600" width="36.85546875" bestFit="1" customWidth="1"/>
    <col min="13601" max="13601" width="22" bestFit="1" customWidth="1"/>
    <col min="13602" max="13602" width="23.5703125" bestFit="1" customWidth="1"/>
    <col min="13603" max="13603" width="13.7109375" bestFit="1" customWidth="1"/>
    <col min="13604" max="13604" width="15.85546875" bestFit="1" customWidth="1"/>
    <col min="13605" max="13605" width="33.85546875" bestFit="1" customWidth="1"/>
    <col min="13606" max="13606" width="11.140625" bestFit="1" customWidth="1"/>
    <col min="13607" max="13607" width="15.28515625" bestFit="1" customWidth="1"/>
    <col min="13825" max="13825" width="10" bestFit="1" customWidth="1"/>
    <col min="13826" max="13826" width="25.7109375" bestFit="1" customWidth="1"/>
    <col min="13827" max="13827" width="13.5703125" bestFit="1" customWidth="1"/>
    <col min="13828" max="13828" width="32.28515625" bestFit="1" customWidth="1"/>
    <col min="13829" max="13829" width="12" bestFit="1" customWidth="1"/>
    <col min="13830" max="13830" width="14.7109375" bestFit="1" customWidth="1"/>
    <col min="13831" max="13831" width="6.7109375" bestFit="1" customWidth="1"/>
    <col min="13832" max="13832" width="13.5703125" bestFit="1" customWidth="1"/>
    <col min="13833" max="13833" width="8.85546875" bestFit="1" customWidth="1"/>
    <col min="13834" max="13834" width="11.42578125" bestFit="1" customWidth="1"/>
    <col min="13835" max="13835" width="5" bestFit="1" customWidth="1"/>
    <col min="13836" max="13836" width="13.140625" bestFit="1" customWidth="1"/>
    <col min="13837" max="13837" width="9.7109375" bestFit="1" customWidth="1"/>
    <col min="13838" max="13838" width="9" bestFit="1" customWidth="1"/>
    <col min="13839" max="13839" width="35.140625" bestFit="1" customWidth="1"/>
    <col min="13840" max="13840" width="15.28515625" bestFit="1" customWidth="1"/>
    <col min="13841" max="13841" width="20.42578125" bestFit="1" customWidth="1"/>
    <col min="13842" max="13842" width="11.85546875" bestFit="1" customWidth="1"/>
    <col min="13843" max="13843" width="13.42578125" bestFit="1" customWidth="1"/>
    <col min="13844" max="13844" width="35" bestFit="1" customWidth="1"/>
    <col min="13845" max="13845" width="16.5703125" bestFit="1" customWidth="1"/>
    <col min="13846" max="13846" width="17.28515625" bestFit="1" customWidth="1"/>
    <col min="13847" max="13847" width="14.85546875" bestFit="1" customWidth="1"/>
    <col min="13848" max="13848" width="18.28515625" bestFit="1" customWidth="1"/>
    <col min="13849" max="13849" width="14.140625" bestFit="1" customWidth="1"/>
    <col min="13850" max="13850" width="12.140625" bestFit="1" customWidth="1"/>
    <col min="13851" max="13851" width="13.7109375" bestFit="1" customWidth="1"/>
    <col min="13852" max="13852" width="12.140625" bestFit="1" customWidth="1"/>
    <col min="13853" max="13853" width="9.28515625" bestFit="1" customWidth="1"/>
    <col min="13854" max="13854" width="27.28515625" bestFit="1" customWidth="1"/>
    <col min="13855" max="13855" width="6.28515625" bestFit="1" customWidth="1"/>
    <col min="13856" max="13856" width="36.85546875" bestFit="1" customWidth="1"/>
    <col min="13857" max="13857" width="22" bestFit="1" customWidth="1"/>
    <col min="13858" max="13858" width="23.5703125" bestFit="1" customWidth="1"/>
    <col min="13859" max="13859" width="13.7109375" bestFit="1" customWidth="1"/>
    <col min="13860" max="13860" width="15.85546875" bestFit="1" customWidth="1"/>
    <col min="13861" max="13861" width="33.85546875" bestFit="1" customWidth="1"/>
    <col min="13862" max="13862" width="11.140625" bestFit="1" customWidth="1"/>
    <col min="13863" max="13863" width="15.28515625" bestFit="1" customWidth="1"/>
    <col min="14081" max="14081" width="10" bestFit="1" customWidth="1"/>
    <col min="14082" max="14082" width="25.7109375" bestFit="1" customWidth="1"/>
    <col min="14083" max="14083" width="13.5703125" bestFit="1" customWidth="1"/>
    <col min="14084" max="14084" width="32.28515625" bestFit="1" customWidth="1"/>
    <col min="14085" max="14085" width="12" bestFit="1" customWidth="1"/>
    <col min="14086" max="14086" width="14.7109375" bestFit="1" customWidth="1"/>
    <col min="14087" max="14087" width="6.7109375" bestFit="1" customWidth="1"/>
    <col min="14088" max="14088" width="13.5703125" bestFit="1" customWidth="1"/>
    <col min="14089" max="14089" width="8.85546875" bestFit="1" customWidth="1"/>
    <col min="14090" max="14090" width="11.42578125" bestFit="1" customWidth="1"/>
    <col min="14091" max="14091" width="5" bestFit="1" customWidth="1"/>
    <col min="14092" max="14092" width="13.140625" bestFit="1" customWidth="1"/>
    <col min="14093" max="14093" width="9.7109375" bestFit="1" customWidth="1"/>
    <col min="14094" max="14094" width="9" bestFit="1" customWidth="1"/>
    <col min="14095" max="14095" width="35.140625" bestFit="1" customWidth="1"/>
    <col min="14096" max="14096" width="15.28515625" bestFit="1" customWidth="1"/>
    <col min="14097" max="14097" width="20.42578125" bestFit="1" customWidth="1"/>
    <col min="14098" max="14098" width="11.85546875" bestFit="1" customWidth="1"/>
    <col min="14099" max="14099" width="13.42578125" bestFit="1" customWidth="1"/>
    <col min="14100" max="14100" width="35" bestFit="1" customWidth="1"/>
    <col min="14101" max="14101" width="16.5703125" bestFit="1" customWidth="1"/>
    <col min="14102" max="14102" width="17.28515625" bestFit="1" customWidth="1"/>
    <col min="14103" max="14103" width="14.85546875" bestFit="1" customWidth="1"/>
    <col min="14104" max="14104" width="18.28515625" bestFit="1" customWidth="1"/>
    <col min="14105" max="14105" width="14.140625" bestFit="1" customWidth="1"/>
    <col min="14106" max="14106" width="12.140625" bestFit="1" customWidth="1"/>
    <col min="14107" max="14107" width="13.7109375" bestFit="1" customWidth="1"/>
    <col min="14108" max="14108" width="12.140625" bestFit="1" customWidth="1"/>
    <col min="14109" max="14109" width="9.28515625" bestFit="1" customWidth="1"/>
    <col min="14110" max="14110" width="27.28515625" bestFit="1" customWidth="1"/>
    <col min="14111" max="14111" width="6.28515625" bestFit="1" customWidth="1"/>
    <col min="14112" max="14112" width="36.85546875" bestFit="1" customWidth="1"/>
    <col min="14113" max="14113" width="22" bestFit="1" customWidth="1"/>
    <col min="14114" max="14114" width="23.5703125" bestFit="1" customWidth="1"/>
    <col min="14115" max="14115" width="13.7109375" bestFit="1" customWidth="1"/>
    <col min="14116" max="14116" width="15.85546875" bestFit="1" customWidth="1"/>
    <col min="14117" max="14117" width="33.85546875" bestFit="1" customWidth="1"/>
    <col min="14118" max="14118" width="11.140625" bestFit="1" customWidth="1"/>
    <col min="14119" max="14119" width="15.28515625" bestFit="1" customWidth="1"/>
    <col min="14337" max="14337" width="10" bestFit="1" customWidth="1"/>
    <col min="14338" max="14338" width="25.7109375" bestFit="1" customWidth="1"/>
    <col min="14339" max="14339" width="13.5703125" bestFit="1" customWidth="1"/>
    <col min="14340" max="14340" width="32.28515625" bestFit="1" customWidth="1"/>
    <col min="14341" max="14341" width="12" bestFit="1" customWidth="1"/>
    <col min="14342" max="14342" width="14.7109375" bestFit="1" customWidth="1"/>
    <col min="14343" max="14343" width="6.7109375" bestFit="1" customWidth="1"/>
    <col min="14344" max="14344" width="13.5703125" bestFit="1" customWidth="1"/>
    <col min="14345" max="14345" width="8.85546875" bestFit="1" customWidth="1"/>
    <col min="14346" max="14346" width="11.42578125" bestFit="1" customWidth="1"/>
    <col min="14347" max="14347" width="5" bestFit="1" customWidth="1"/>
    <col min="14348" max="14348" width="13.140625" bestFit="1" customWidth="1"/>
    <col min="14349" max="14349" width="9.7109375" bestFit="1" customWidth="1"/>
    <col min="14350" max="14350" width="9" bestFit="1" customWidth="1"/>
    <col min="14351" max="14351" width="35.140625" bestFit="1" customWidth="1"/>
    <col min="14352" max="14352" width="15.28515625" bestFit="1" customWidth="1"/>
    <col min="14353" max="14353" width="20.42578125" bestFit="1" customWidth="1"/>
    <col min="14354" max="14354" width="11.85546875" bestFit="1" customWidth="1"/>
    <col min="14355" max="14355" width="13.42578125" bestFit="1" customWidth="1"/>
    <col min="14356" max="14356" width="35" bestFit="1" customWidth="1"/>
    <col min="14357" max="14357" width="16.5703125" bestFit="1" customWidth="1"/>
    <col min="14358" max="14358" width="17.28515625" bestFit="1" customWidth="1"/>
    <col min="14359" max="14359" width="14.85546875" bestFit="1" customWidth="1"/>
    <col min="14360" max="14360" width="18.28515625" bestFit="1" customWidth="1"/>
    <col min="14361" max="14361" width="14.140625" bestFit="1" customWidth="1"/>
    <col min="14362" max="14362" width="12.140625" bestFit="1" customWidth="1"/>
    <col min="14363" max="14363" width="13.7109375" bestFit="1" customWidth="1"/>
    <col min="14364" max="14364" width="12.140625" bestFit="1" customWidth="1"/>
    <col min="14365" max="14365" width="9.28515625" bestFit="1" customWidth="1"/>
    <col min="14366" max="14366" width="27.28515625" bestFit="1" customWidth="1"/>
    <col min="14367" max="14367" width="6.28515625" bestFit="1" customWidth="1"/>
    <col min="14368" max="14368" width="36.85546875" bestFit="1" customWidth="1"/>
    <col min="14369" max="14369" width="22" bestFit="1" customWidth="1"/>
    <col min="14370" max="14370" width="23.5703125" bestFit="1" customWidth="1"/>
    <col min="14371" max="14371" width="13.7109375" bestFit="1" customWidth="1"/>
    <col min="14372" max="14372" width="15.85546875" bestFit="1" customWidth="1"/>
    <col min="14373" max="14373" width="33.85546875" bestFit="1" customWidth="1"/>
    <col min="14374" max="14374" width="11.140625" bestFit="1" customWidth="1"/>
    <col min="14375" max="14375" width="15.28515625" bestFit="1" customWidth="1"/>
    <col min="14593" max="14593" width="10" bestFit="1" customWidth="1"/>
    <col min="14594" max="14594" width="25.7109375" bestFit="1" customWidth="1"/>
    <col min="14595" max="14595" width="13.5703125" bestFit="1" customWidth="1"/>
    <col min="14596" max="14596" width="32.28515625" bestFit="1" customWidth="1"/>
    <col min="14597" max="14597" width="12" bestFit="1" customWidth="1"/>
    <col min="14598" max="14598" width="14.7109375" bestFit="1" customWidth="1"/>
    <col min="14599" max="14599" width="6.7109375" bestFit="1" customWidth="1"/>
    <col min="14600" max="14600" width="13.5703125" bestFit="1" customWidth="1"/>
    <col min="14601" max="14601" width="8.85546875" bestFit="1" customWidth="1"/>
    <col min="14602" max="14602" width="11.42578125" bestFit="1" customWidth="1"/>
    <col min="14603" max="14603" width="5" bestFit="1" customWidth="1"/>
    <col min="14604" max="14604" width="13.140625" bestFit="1" customWidth="1"/>
    <col min="14605" max="14605" width="9.7109375" bestFit="1" customWidth="1"/>
    <col min="14606" max="14606" width="9" bestFit="1" customWidth="1"/>
    <col min="14607" max="14607" width="35.140625" bestFit="1" customWidth="1"/>
    <col min="14608" max="14608" width="15.28515625" bestFit="1" customWidth="1"/>
    <col min="14609" max="14609" width="20.42578125" bestFit="1" customWidth="1"/>
    <col min="14610" max="14610" width="11.85546875" bestFit="1" customWidth="1"/>
    <col min="14611" max="14611" width="13.42578125" bestFit="1" customWidth="1"/>
    <col min="14612" max="14612" width="35" bestFit="1" customWidth="1"/>
    <col min="14613" max="14613" width="16.5703125" bestFit="1" customWidth="1"/>
    <col min="14614" max="14614" width="17.28515625" bestFit="1" customWidth="1"/>
    <col min="14615" max="14615" width="14.85546875" bestFit="1" customWidth="1"/>
    <col min="14616" max="14616" width="18.28515625" bestFit="1" customWidth="1"/>
    <col min="14617" max="14617" width="14.140625" bestFit="1" customWidth="1"/>
    <col min="14618" max="14618" width="12.140625" bestFit="1" customWidth="1"/>
    <col min="14619" max="14619" width="13.7109375" bestFit="1" customWidth="1"/>
    <col min="14620" max="14620" width="12.140625" bestFit="1" customWidth="1"/>
    <col min="14621" max="14621" width="9.28515625" bestFit="1" customWidth="1"/>
    <col min="14622" max="14622" width="27.28515625" bestFit="1" customWidth="1"/>
    <col min="14623" max="14623" width="6.28515625" bestFit="1" customWidth="1"/>
    <col min="14624" max="14624" width="36.85546875" bestFit="1" customWidth="1"/>
    <col min="14625" max="14625" width="22" bestFit="1" customWidth="1"/>
    <col min="14626" max="14626" width="23.5703125" bestFit="1" customWidth="1"/>
    <col min="14627" max="14627" width="13.7109375" bestFit="1" customWidth="1"/>
    <col min="14628" max="14628" width="15.85546875" bestFit="1" customWidth="1"/>
    <col min="14629" max="14629" width="33.85546875" bestFit="1" customWidth="1"/>
    <col min="14630" max="14630" width="11.140625" bestFit="1" customWidth="1"/>
    <col min="14631" max="14631" width="15.28515625" bestFit="1" customWidth="1"/>
    <col min="14849" max="14849" width="10" bestFit="1" customWidth="1"/>
    <col min="14850" max="14850" width="25.7109375" bestFit="1" customWidth="1"/>
    <col min="14851" max="14851" width="13.5703125" bestFit="1" customWidth="1"/>
    <col min="14852" max="14852" width="32.28515625" bestFit="1" customWidth="1"/>
    <col min="14853" max="14853" width="12" bestFit="1" customWidth="1"/>
    <col min="14854" max="14854" width="14.7109375" bestFit="1" customWidth="1"/>
    <col min="14855" max="14855" width="6.7109375" bestFit="1" customWidth="1"/>
    <col min="14856" max="14856" width="13.5703125" bestFit="1" customWidth="1"/>
    <col min="14857" max="14857" width="8.85546875" bestFit="1" customWidth="1"/>
    <col min="14858" max="14858" width="11.42578125" bestFit="1" customWidth="1"/>
    <col min="14859" max="14859" width="5" bestFit="1" customWidth="1"/>
    <col min="14860" max="14860" width="13.140625" bestFit="1" customWidth="1"/>
    <col min="14861" max="14861" width="9.7109375" bestFit="1" customWidth="1"/>
    <col min="14862" max="14862" width="9" bestFit="1" customWidth="1"/>
    <col min="14863" max="14863" width="35.140625" bestFit="1" customWidth="1"/>
    <col min="14864" max="14864" width="15.28515625" bestFit="1" customWidth="1"/>
    <col min="14865" max="14865" width="20.42578125" bestFit="1" customWidth="1"/>
    <col min="14866" max="14866" width="11.85546875" bestFit="1" customWidth="1"/>
    <col min="14867" max="14867" width="13.42578125" bestFit="1" customWidth="1"/>
    <col min="14868" max="14868" width="35" bestFit="1" customWidth="1"/>
    <col min="14869" max="14869" width="16.5703125" bestFit="1" customWidth="1"/>
    <col min="14870" max="14870" width="17.28515625" bestFit="1" customWidth="1"/>
    <col min="14871" max="14871" width="14.85546875" bestFit="1" customWidth="1"/>
    <col min="14872" max="14872" width="18.28515625" bestFit="1" customWidth="1"/>
    <col min="14873" max="14873" width="14.140625" bestFit="1" customWidth="1"/>
    <col min="14874" max="14874" width="12.140625" bestFit="1" customWidth="1"/>
    <col min="14875" max="14875" width="13.7109375" bestFit="1" customWidth="1"/>
    <col min="14876" max="14876" width="12.140625" bestFit="1" customWidth="1"/>
    <col min="14877" max="14877" width="9.28515625" bestFit="1" customWidth="1"/>
    <col min="14878" max="14878" width="27.28515625" bestFit="1" customWidth="1"/>
    <col min="14879" max="14879" width="6.28515625" bestFit="1" customWidth="1"/>
    <col min="14880" max="14880" width="36.85546875" bestFit="1" customWidth="1"/>
    <col min="14881" max="14881" width="22" bestFit="1" customWidth="1"/>
    <col min="14882" max="14882" width="23.5703125" bestFit="1" customWidth="1"/>
    <col min="14883" max="14883" width="13.7109375" bestFit="1" customWidth="1"/>
    <col min="14884" max="14884" width="15.85546875" bestFit="1" customWidth="1"/>
    <col min="14885" max="14885" width="33.85546875" bestFit="1" customWidth="1"/>
    <col min="14886" max="14886" width="11.140625" bestFit="1" customWidth="1"/>
    <col min="14887" max="14887" width="15.28515625" bestFit="1" customWidth="1"/>
    <col min="15105" max="15105" width="10" bestFit="1" customWidth="1"/>
    <col min="15106" max="15106" width="25.7109375" bestFit="1" customWidth="1"/>
    <col min="15107" max="15107" width="13.5703125" bestFit="1" customWidth="1"/>
    <col min="15108" max="15108" width="32.28515625" bestFit="1" customWidth="1"/>
    <col min="15109" max="15109" width="12" bestFit="1" customWidth="1"/>
    <col min="15110" max="15110" width="14.7109375" bestFit="1" customWidth="1"/>
    <col min="15111" max="15111" width="6.7109375" bestFit="1" customWidth="1"/>
    <col min="15112" max="15112" width="13.5703125" bestFit="1" customWidth="1"/>
    <col min="15113" max="15113" width="8.85546875" bestFit="1" customWidth="1"/>
    <col min="15114" max="15114" width="11.42578125" bestFit="1" customWidth="1"/>
    <col min="15115" max="15115" width="5" bestFit="1" customWidth="1"/>
    <col min="15116" max="15116" width="13.140625" bestFit="1" customWidth="1"/>
    <col min="15117" max="15117" width="9.7109375" bestFit="1" customWidth="1"/>
    <col min="15118" max="15118" width="9" bestFit="1" customWidth="1"/>
    <col min="15119" max="15119" width="35.140625" bestFit="1" customWidth="1"/>
    <col min="15120" max="15120" width="15.28515625" bestFit="1" customWidth="1"/>
    <col min="15121" max="15121" width="20.42578125" bestFit="1" customWidth="1"/>
    <col min="15122" max="15122" width="11.85546875" bestFit="1" customWidth="1"/>
    <col min="15123" max="15123" width="13.42578125" bestFit="1" customWidth="1"/>
    <col min="15124" max="15124" width="35" bestFit="1" customWidth="1"/>
    <col min="15125" max="15125" width="16.5703125" bestFit="1" customWidth="1"/>
    <col min="15126" max="15126" width="17.28515625" bestFit="1" customWidth="1"/>
    <col min="15127" max="15127" width="14.85546875" bestFit="1" customWidth="1"/>
    <col min="15128" max="15128" width="18.28515625" bestFit="1" customWidth="1"/>
    <col min="15129" max="15129" width="14.140625" bestFit="1" customWidth="1"/>
    <col min="15130" max="15130" width="12.140625" bestFit="1" customWidth="1"/>
    <col min="15131" max="15131" width="13.7109375" bestFit="1" customWidth="1"/>
    <col min="15132" max="15132" width="12.140625" bestFit="1" customWidth="1"/>
    <col min="15133" max="15133" width="9.28515625" bestFit="1" customWidth="1"/>
    <col min="15134" max="15134" width="27.28515625" bestFit="1" customWidth="1"/>
    <col min="15135" max="15135" width="6.28515625" bestFit="1" customWidth="1"/>
    <col min="15136" max="15136" width="36.85546875" bestFit="1" customWidth="1"/>
    <col min="15137" max="15137" width="22" bestFit="1" customWidth="1"/>
    <col min="15138" max="15138" width="23.5703125" bestFit="1" customWidth="1"/>
    <col min="15139" max="15139" width="13.7109375" bestFit="1" customWidth="1"/>
    <col min="15140" max="15140" width="15.85546875" bestFit="1" customWidth="1"/>
    <col min="15141" max="15141" width="33.85546875" bestFit="1" customWidth="1"/>
    <col min="15142" max="15142" width="11.140625" bestFit="1" customWidth="1"/>
    <col min="15143" max="15143" width="15.28515625" bestFit="1" customWidth="1"/>
    <col min="15361" max="15361" width="10" bestFit="1" customWidth="1"/>
    <col min="15362" max="15362" width="25.7109375" bestFit="1" customWidth="1"/>
    <col min="15363" max="15363" width="13.5703125" bestFit="1" customWidth="1"/>
    <col min="15364" max="15364" width="32.28515625" bestFit="1" customWidth="1"/>
    <col min="15365" max="15365" width="12" bestFit="1" customWidth="1"/>
    <col min="15366" max="15366" width="14.7109375" bestFit="1" customWidth="1"/>
    <col min="15367" max="15367" width="6.7109375" bestFit="1" customWidth="1"/>
    <col min="15368" max="15368" width="13.5703125" bestFit="1" customWidth="1"/>
    <col min="15369" max="15369" width="8.85546875" bestFit="1" customWidth="1"/>
    <col min="15370" max="15370" width="11.42578125" bestFit="1" customWidth="1"/>
    <col min="15371" max="15371" width="5" bestFit="1" customWidth="1"/>
    <col min="15372" max="15372" width="13.140625" bestFit="1" customWidth="1"/>
    <col min="15373" max="15373" width="9.7109375" bestFit="1" customWidth="1"/>
    <col min="15374" max="15374" width="9" bestFit="1" customWidth="1"/>
    <col min="15375" max="15375" width="35.140625" bestFit="1" customWidth="1"/>
    <col min="15376" max="15376" width="15.28515625" bestFit="1" customWidth="1"/>
    <col min="15377" max="15377" width="20.42578125" bestFit="1" customWidth="1"/>
    <col min="15378" max="15378" width="11.85546875" bestFit="1" customWidth="1"/>
    <col min="15379" max="15379" width="13.42578125" bestFit="1" customWidth="1"/>
    <col min="15380" max="15380" width="35" bestFit="1" customWidth="1"/>
    <col min="15381" max="15381" width="16.5703125" bestFit="1" customWidth="1"/>
    <col min="15382" max="15382" width="17.28515625" bestFit="1" customWidth="1"/>
    <col min="15383" max="15383" width="14.85546875" bestFit="1" customWidth="1"/>
    <col min="15384" max="15384" width="18.28515625" bestFit="1" customWidth="1"/>
    <col min="15385" max="15385" width="14.140625" bestFit="1" customWidth="1"/>
    <col min="15386" max="15386" width="12.140625" bestFit="1" customWidth="1"/>
    <col min="15387" max="15387" width="13.7109375" bestFit="1" customWidth="1"/>
    <col min="15388" max="15388" width="12.140625" bestFit="1" customWidth="1"/>
    <col min="15389" max="15389" width="9.28515625" bestFit="1" customWidth="1"/>
    <col min="15390" max="15390" width="27.28515625" bestFit="1" customWidth="1"/>
    <col min="15391" max="15391" width="6.28515625" bestFit="1" customWidth="1"/>
    <col min="15392" max="15392" width="36.85546875" bestFit="1" customWidth="1"/>
    <col min="15393" max="15393" width="22" bestFit="1" customWidth="1"/>
    <col min="15394" max="15394" width="23.5703125" bestFit="1" customWidth="1"/>
    <col min="15395" max="15395" width="13.7109375" bestFit="1" customWidth="1"/>
    <col min="15396" max="15396" width="15.85546875" bestFit="1" customWidth="1"/>
    <col min="15397" max="15397" width="33.85546875" bestFit="1" customWidth="1"/>
    <col min="15398" max="15398" width="11.140625" bestFit="1" customWidth="1"/>
    <col min="15399" max="15399" width="15.28515625" bestFit="1" customWidth="1"/>
    <col min="15617" max="15617" width="10" bestFit="1" customWidth="1"/>
    <col min="15618" max="15618" width="25.7109375" bestFit="1" customWidth="1"/>
    <col min="15619" max="15619" width="13.5703125" bestFit="1" customWidth="1"/>
    <col min="15620" max="15620" width="32.28515625" bestFit="1" customWidth="1"/>
    <col min="15621" max="15621" width="12" bestFit="1" customWidth="1"/>
    <col min="15622" max="15622" width="14.7109375" bestFit="1" customWidth="1"/>
    <col min="15623" max="15623" width="6.7109375" bestFit="1" customWidth="1"/>
    <col min="15624" max="15624" width="13.5703125" bestFit="1" customWidth="1"/>
    <col min="15625" max="15625" width="8.85546875" bestFit="1" customWidth="1"/>
    <col min="15626" max="15626" width="11.42578125" bestFit="1" customWidth="1"/>
    <col min="15627" max="15627" width="5" bestFit="1" customWidth="1"/>
    <col min="15628" max="15628" width="13.140625" bestFit="1" customWidth="1"/>
    <col min="15629" max="15629" width="9.7109375" bestFit="1" customWidth="1"/>
    <col min="15630" max="15630" width="9" bestFit="1" customWidth="1"/>
    <col min="15631" max="15631" width="35.140625" bestFit="1" customWidth="1"/>
    <col min="15632" max="15632" width="15.28515625" bestFit="1" customWidth="1"/>
    <col min="15633" max="15633" width="20.42578125" bestFit="1" customWidth="1"/>
    <col min="15634" max="15634" width="11.85546875" bestFit="1" customWidth="1"/>
    <col min="15635" max="15635" width="13.42578125" bestFit="1" customWidth="1"/>
    <col min="15636" max="15636" width="35" bestFit="1" customWidth="1"/>
    <col min="15637" max="15637" width="16.5703125" bestFit="1" customWidth="1"/>
    <col min="15638" max="15638" width="17.28515625" bestFit="1" customWidth="1"/>
    <col min="15639" max="15639" width="14.85546875" bestFit="1" customWidth="1"/>
    <col min="15640" max="15640" width="18.28515625" bestFit="1" customWidth="1"/>
    <col min="15641" max="15641" width="14.140625" bestFit="1" customWidth="1"/>
    <col min="15642" max="15642" width="12.140625" bestFit="1" customWidth="1"/>
    <col min="15643" max="15643" width="13.7109375" bestFit="1" customWidth="1"/>
    <col min="15644" max="15644" width="12.140625" bestFit="1" customWidth="1"/>
    <col min="15645" max="15645" width="9.28515625" bestFit="1" customWidth="1"/>
    <col min="15646" max="15646" width="27.28515625" bestFit="1" customWidth="1"/>
    <col min="15647" max="15647" width="6.28515625" bestFit="1" customWidth="1"/>
    <col min="15648" max="15648" width="36.85546875" bestFit="1" customWidth="1"/>
    <col min="15649" max="15649" width="22" bestFit="1" customWidth="1"/>
    <col min="15650" max="15650" width="23.5703125" bestFit="1" customWidth="1"/>
    <col min="15651" max="15651" width="13.7109375" bestFit="1" customWidth="1"/>
    <col min="15652" max="15652" width="15.85546875" bestFit="1" customWidth="1"/>
    <col min="15653" max="15653" width="33.85546875" bestFit="1" customWidth="1"/>
    <col min="15654" max="15654" width="11.140625" bestFit="1" customWidth="1"/>
    <col min="15655" max="15655" width="15.28515625" bestFit="1" customWidth="1"/>
    <col min="15873" max="15873" width="10" bestFit="1" customWidth="1"/>
    <col min="15874" max="15874" width="25.7109375" bestFit="1" customWidth="1"/>
    <col min="15875" max="15875" width="13.5703125" bestFit="1" customWidth="1"/>
    <col min="15876" max="15876" width="32.28515625" bestFit="1" customWidth="1"/>
    <col min="15877" max="15877" width="12" bestFit="1" customWidth="1"/>
    <col min="15878" max="15878" width="14.7109375" bestFit="1" customWidth="1"/>
    <col min="15879" max="15879" width="6.7109375" bestFit="1" customWidth="1"/>
    <col min="15880" max="15880" width="13.5703125" bestFit="1" customWidth="1"/>
    <col min="15881" max="15881" width="8.85546875" bestFit="1" customWidth="1"/>
    <col min="15882" max="15882" width="11.42578125" bestFit="1" customWidth="1"/>
    <col min="15883" max="15883" width="5" bestFit="1" customWidth="1"/>
    <col min="15884" max="15884" width="13.140625" bestFit="1" customWidth="1"/>
    <col min="15885" max="15885" width="9.7109375" bestFit="1" customWidth="1"/>
    <col min="15886" max="15886" width="9" bestFit="1" customWidth="1"/>
    <col min="15887" max="15887" width="35.140625" bestFit="1" customWidth="1"/>
    <col min="15888" max="15888" width="15.28515625" bestFit="1" customWidth="1"/>
    <col min="15889" max="15889" width="20.42578125" bestFit="1" customWidth="1"/>
    <col min="15890" max="15890" width="11.85546875" bestFit="1" customWidth="1"/>
    <col min="15891" max="15891" width="13.42578125" bestFit="1" customWidth="1"/>
    <col min="15892" max="15892" width="35" bestFit="1" customWidth="1"/>
    <col min="15893" max="15893" width="16.5703125" bestFit="1" customWidth="1"/>
    <col min="15894" max="15894" width="17.28515625" bestFit="1" customWidth="1"/>
    <col min="15895" max="15895" width="14.85546875" bestFit="1" customWidth="1"/>
    <col min="15896" max="15896" width="18.28515625" bestFit="1" customWidth="1"/>
    <col min="15897" max="15897" width="14.140625" bestFit="1" customWidth="1"/>
    <col min="15898" max="15898" width="12.140625" bestFit="1" customWidth="1"/>
    <col min="15899" max="15899" width="13.7109375" bestFit="1" customWidth="1"/>
    <col min="15900" max="15900" width="12.140625" bestFit="1" customWidth="1"/>
    <col min="15901" max="15901" width="9.28515625" bestFit="1" customWidth="1"/>
    <col min="15902" max="15902" width="27.28515625" bestFit="1" customWidth="1"/>
    <col min="15903" max="15903" width="6.28515625" bestFit="1" customWidth="1"/>
    <col min="15904" max="15904" width="36.85546875" bestFit="1" customWidth="1"/>
    <col min="15905" max="15905" width="22" bestFit="1" customWidth="1"/>
    <col min="15906" max="15906" width="23.5703125" bestFit="1" customWidth="1"/>
    <col min="15907" max="15907" width="13.7109375" bestFit="1" customWidth="1"/>
    <col min="15908" max="15908" width="15.85546875" bestFit="1" customWidth="1"/>
    <col min="15909" max="15909" width="33.85546875" bestFit="1" customWidth="1"/>
    <col min="15910" max="15910" width="11.140625" bestFit="1" customWidth="1"/>
    <col min="15911" max="15911" width="15.28515625" bestFit="1" customWidth="1"/>
    <col min="16129" max="16129" width="10" bestFit="1" customWidth="1"/>
    <col min="16130" max="16130" width="25.7109375" bestFit="1" customWidth="1"/>
    <col min="16131" max="16131" width="13.5703125" bestFit="1" customWidth="1"/>
    <col min="16132" max="16132" width="32.28515625" bestFit="1" customWidth="1"/>
    <col min="16133" max="16133" width="12" bestFit="1" customWidth="1"/>
    <col min="16134" max="16134" width="14.7109375" bestFit="1" customWidth="1"/>
    <col min="16135" max="16135" width="6.7109375" bestFit="1" customWidth="1"/>
    <col min="16136" max="16136" width="13.5703125" bestFit="1" customWidth="1"/>
    <col min="16137" max="16137" width="8.85546875" bestFit="1" customWidth="1"/>
    <col min="16138" max="16138" width="11.42578125" bestFit="1" customWidth="1"/>
    <col min="16139" max="16139" width="5" bestFit="1" customWidth="1"/>
    <col min="16140" max="16140" width="13.140625" bestFit="1" customWidth="1"/>
    <col min="16141" max="16141" width="9.7109375" bestFit="1" customWidth="1"/>
    <col min="16142" max="16142" width="9" bestFit="1" customWidth="1"/>
    <col min="16143" max="16143" width="35.140625" bestFit="1" customWidth="1"/>
    <col min="16144" max="16144" width="15.28515625" bestFit="1" customWidth="1"/>
    <col min="16145" max="16145" width="20.42578125" bestFit="1" customWidth="1"/>
    <col min="16146" max="16146" width="11.85546875" bestFit="1" customWidth="1"/>
    <col min="16147" max="16147" width="13.42578125" bestFit="1" customWidth="1"/>
    <col min="16148" max="16148" width="35" bestFit="1" customWidth="1"/>
    <col min="16149" max="16149" width="16.5703125" bestFit="1" customWidth="1"/>
    <col min="16150" max="16150" width="17.28515625" bestFit="1" customWidth="1"/>
    <col min="16151" max="16151" width="14.85546875" bestFit="1" customWidth="1"/>
    <col min="16152" max="16152" width="18.28515625" bestFit="1" customWidth="1"/>
    <col min="16153" max="16153" width="14.140625" bestFit="1" customWidth="1"/>
    <col min="16154" max="16154" width="12.140625" bestFit="1" customWidth="1"/>
    <col min="16155" max="16155" width="13.7109375" bestFit="1" customWidth="1"/>
    <col min="16156" max="16156" width="12.140625" bestFit="1" customWidth="1"/>
    <col min="16157" max="16157" width="9.28515625" bestFit="1" customWidth="1"/>
    <col min="16158" max="16158" width="27.28515625" bestFit="1" customWidth="1"/>
    <col min="16159" max="16159" width="6.28515625" bestFit="1" customWidth="1"/>
    <col min="16160" max="16160" width="36.85546875" bestFit="1" customWidth="1"/>
    <col min="16161" max="16161" width="22" bestFit="1" customWidth="1"/>
    <col min="16162" max="16162" width="23.5703125" bestFit="1" customWidth="1"/>
    <col min="16163" max="16163" width="13.7109375" bestFit="1" customWidth="1"/>
    <col min="16164" max="16164" width="15.85546875" bestFit="1" customWidth="1"/>
    <col min="16165" max="16165" width="33.85546875" bestFit="1" customWidth="1"/>
    <col min="16166" max="16166" width="11.140625" bestFit="1" customWidth="1"/>
    <col min="16167" max="16167" width="15.28515625" bestFit="1" customWidth="1"/>
  </cols>
  <sheetData>
    <row r="1" spans="1:39" x14ac:dyDescent="0.2">
      <c r="A1" t="s">
        <v>23</v>
      </c>
      <c r="B1" t="s">
        <v>24</v>
      </c>
      <c r="C1" t="s">
        <v>25</v>
      </c>
      <c r="D1" t="s">
        <v>3</v>
      </c>
      <c r="E1" t="s">
        <v>26</v>
      </c>
      <c r="F1" t="s">
        <v>27</v>
      </c>
      <c r="G1" t="s">
        <v>28</v>
      </c>
      <c r="H1" t="s">
        <v>29</v>
      </c>
      <c r="I1" t="s">
        <v>30</v>
      </c>
      <c r="J1" t="s">
        <v>31</v>
      </c>
      <c r="K1" t="s">
        <v>17</v>
      </c>
      <c r="L1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t="s">
        <v>42</v>
      </c>
      <c r="W1" t="s">
        <v>43</v>
      </c>
      <c r="X1" t="s">
        <v>44</v>
      </c>
      <c r="Y1" t="s">
        <v>45</v>
      </c>
      <c r="Z1" t="s">
        <v>46</v>
      </c>
      <c r="AA1" t="s">
        <v>47</v>
      </c>
      <c r="AB1" t="s">
        <v>48</v>
      </c>
      <c r="AC1" t="s">
        <v>49</v>
      </c>
      <c r="AD1" t="s">
        <v>50</v>
      </c>
      <c r="AE1" t="s">
        <v>51</v>
      </c>
      <c r="AF1" t="s">
        <v>52</v>
      </c>
      <c r="AG1" t="s">
        <v>53</v>
      </c>
      <c r="AH1" t="s">
        <v>53</v>
      </c>
      <c r="AI1" t="s">
        <v>54</v>
      </c>
      <c r="AJ1" t="s">
        <v>55</v>
      </c>
      <c r="AK1" t="s">
        <v>56</v>
      </c>
      <c r="AL1" t="s">
        <v>57</v>
      </c>
      <c r="AM1" t="s">
        <v>58</v>
      </c>
    </row>
    <row r="2" spans="1:39" x14ac:dyDescent="0.2">
      <c r="A2">
        <v>3726270</v>
      </c>
      <c r="B2" t="s">
        <v>59</v>
      </c>
      <c r="C2" t="s">
        <v>60</v>
      </c>
      <c r="D2" t="s">
        <v>61</v>
      </c>
      <c r="E2" t="s">
        <v>1</v>
      </c>
      <c r="F2" t="s">
        <v>1</v>
      </c>
      <c r="H2" s="2">
        <v>39755</v>
      </c>
      <c r="I2" t="s">
        <v>62</v>
      </c>
      <c r="J2">
        <v>-17</v>
      </c>
      <c r="K2" t="s">
        <v>63</v>
      </c>
      <c r="M2" t="s">
        <v>64</v>
      </c>
      <c r="N2">
        <v>12720104</v>
      </c>
      <c r="O2" t="s">
        <v>65</v>
      </c>
      <c r="P2" s="2">
        <v>45488</v>
      </c>
      <c r="Q2" t="s">
        <v>66</v>
      </c>
      <c r="R2" s="2">
        <v>41908</v>
      </c>
      <c r="T2" t="s">
        <v>67</v>
      </c>
      <c r="U2">
        <v>1655</v>
      </c>
      <c r="X2">
        <v>16</v>
      </c>
      <c r="Y2" t="s">
        <v>68</v>
      </c>
      <c r="AC2" t="s">
        <v>69</v>
      </c>
      <c r="AD2" t="s">
        <v>70</v>
      </c>
      <c r="AE2">
        <v>72700</v>
      </c>
      <c r="AF2" t="s">
        <v>71</v>
      </c>
      <c r="AJ2">
        <v>636057090</v>
      </c>
      <c r="AK2" t="s">
        <v>72</v>
      </c>
      <c r="AL2">
        <v>0</v>
      </c>
      <c r="AM2">
        <v>0</v>
      </c>
    </row>
    <row r="3" spans="1:39" x14ac:dyDescent="0.2">
      <c r="A3">
        <v>3727700</v>
      </c>
      <c r="B3" t="s">
        <v>59</v>
      </c>
      <c r="C3" t="s">
        <v>73</v>
      </c>
      <c r="D3" t="s">
        <v>74</v>
      </c>
      <c r="E3" t="s">
        <v>1</v>
      </c>
      <c r="F3" t="s">
        <v>1</v>
      </c>
      <c r="H3" s="2">
        <v>40667</v>
      </c>
      <c r="I3" t="s">
        <v>75</v>
      </c>
      <c r="J3">
        <v>-14</v>
      </c>
      <c r="K3" t="s">
        <v>76</v>
      </c>
      <c r="M3" t="s">
        <v>64</v>
      </c>
      <c r="N3">
        <v>12720104</v>
      </c>
      <c r="O3" t="s">
        <v>65</v>
      </c>
      <c r="P3" s="2">
        <v>45488</v>
      </c>
      <c r="Q3" t="s">
        <v>66</v>
      </c>
      <c r="R3" s="2">
        <v>42335</v>
      </c>
      <c r="T3" t="s">
        <v>67</v>
      </c>
      <c r="U3">
        <v>1678</v>
      </c>
      <c r="V3" t="s">
        <v>77</v>
      </c>
      <c r="W3">
        <v>216</v>
      </c>
      <c r="X3" t="s">
        <v>78</v>
      </c>
      <c r="Y3" t="s">
        <v>68</v>
      </c>
      <c r="AC3" t="s">
        <v>69</v>
      </c>
      <c r="AD3" t="s">
        <v>70</v>
      </c>
      <c r="AE3">
        <v>72700</v>
      </c>
      <c r="AF3" t="s">
        <v>71</v>
      </c>
      <c r="AJ3">
        <v>613723654</v>
      </c>
      <c r="AK3" t="s">
        <v>79</v>
      </c>
      <c r="AL3">
        <v>0</v>
      </c>
      <c r="AM3">
        <v>0</v>
      </c>
    </row>
    <row r="4" spans="1:39" x14ac:dyDescent="0.2">
      <c r="A4">
        <v>3731445</v>
      </c>
      <c r="B4" t="s">
        <v>80</v>
      </c>
      <c r="C4" t="s">
        <v>81</v>
      </c>
      <c r="D4" t="s">
        <v>82</v>
      </c>
      <c r="E4" t="s">
        <v>1</v>
      </c>
      <c r="H4" s="2">
        <v>40736</v>
      </c>
      <c r="I4" t="s">
        <v>75</v>
      </c>
      <c r="J4">
        <v>-14</v>
      </c>
      <c r="K4" t="s">
        <v>63</v>
      </c>
      <c r="M4" t="s">
        <v>64</v>
      </c>
      <c r="N4">
        <v>12720102</v>
      </c>
      <c r="O4" t="s">
        <v>83</v>
      </c>
      <c r="P4" s="2">
        <v>45553</v>
      </c>
      <c r="Q4" t="s">
        <v>66</v>
      </c>
      <c r="R4" s="2">
        <v>43733</v>
      </c>
      <c r="T4" t="s">
        <v>67</v>
      </c>
      <c r="U4">
        <v>500</v>
      </c>
      <c r="X4">
        <v>5</v>
      </c>
      <c r="Y4" t="s">
        <v>68</v>
      </c>
      <c r="AC4" t="s">
        <v>69</v>
      </c>
      <c r="AD4" t="s">
        <v>84</v>
      </c>
      <c r="AE4">
        <v>37130</v>
      </c>
      <c r="AF4" t="s">
        <v>85</v>
      </c>
      <c r="AJ4">
        <v>625547537</v>
      </c>
      <c r="AK4" t="s">
        <v>86</v>
      </c>
      <c r="AL4">
        <v>0</v>
      </c>
      <c r="AM4">
        <v>0</v>
      </c>
    </row>
    <row r="5" spans="1:39" x14ac:dyDescent="0.2">
      <c r="A5">
        <v>4467433</v>
      </c>
      <c r="B5" t="s">
        <v>87</v>
      </c>
      <c r="C5" t="s">
        <v>88</v>
      </c>
      <c r="D5" t="s">
        <v>89</v>
      </c>
      <c r="E5" t="s">
        <v>90</v>
      </c>
      <c r="F5" t="s">
        <v>91</v>
      </c>
      <c r="H5" s="2">
        <v>40991</v>
      </c>
      <c r="I5" t="s">
        <v>92</v>
      </c>
      <c r="J5">
        <v>-13</v>
      </c>
      <c r="K5" t="s">
        <v>63</v>
      </c>
      <c r="M5" t="s">
        <v>64</v>
      </c>
      <c r="N5">
        <v>12720144</v>
      </c>
      <c r="O5" t="s">
        <v>93</v>
      </c>
      <c r="P5" s="2">
        <v>45560</v>
      </c>
      <c r="Q5" t="s">
        <v>66</v>
      </c>
      <c r="R5" s="2">
        <v>45245</v>
      </c>
      <c r="T5" t="s">
        <v>67</v>
      </c>
      <c r="U5">
        <v>500</v>
      </c>
      <c r="X5">
        <v>5</v>
      </c>
      <c r="Y5" t="s">
        <v>68</v>
      </c>
      <c r="AC5" t="s">
        <v>69</v>
      </c>
      <c r="AD5" t="s">
        <v>94</v>
      </c>
      <c r="AE5">
        <v>72000</v>
      </c>
      <c r="AF5" t="s">
        <v>95</v>
      </c>
      <c r="AI5">
        <v>623384179</v>
      </c>
      <c r="AK5" t="s">
        <v>96</v>
      </c>
      <c r="AL5">
        <v>0</v>
      </c>
      <c r="AM5">
        <v>0</v>
      </c>
    </row>
    <row r="6" spans="1:39" x14ac:dyDescent="0.2">
      <c r="A6">
        <v>4935274</v>
      </c>
      <c r="B6" t="s">
        <v>97</v>
      </c>
      <c r="C6" t="s">
        <v>98</v>
      </c>
      <c r="D6" t="s">
        <v>99</v>
      </c>
      <c r="E6" t="s">
        <v>90</v>
      </c>
      <c r="H6" s="2">
        <v>39412</v>
      </c>
      <c r="I6" t="s">
        <v>100</v>
      </c>
      <c r="J6">
        <v>-18</v>
      </c>
      <c r="K6" t="s">
        <v>63</v>
      </c>
      <c r="M6" t="s">
        <v>64</v>
      </c>
      <c r="N6">
        <v>12720067</v>
      </c>
      <c r="O6" t="s">
        <v>101</v>
      </c>
      <c r="P6" s="2">
        <v>45566</v>
      </c>
      <c r="Q6" t="s">
        <v>66</v>
      </c>
      <c r="R6" s="2">
        <v>41901</v>
      </c>
      <c r="T6" t="s">
        <v>67</v>
      </c>
      <c r="U6">
        <v>500</v>
      </c>
      <c r="X6">
        <v>5</v>
      </c>
      <c r="Y6" t="s">
        <v>68</v>
      </c>
      <c r="AC6" t="s">
        <v>69</v>
      </c>
      <c r="AD6" t="s">
        <v>102</v>
      </c>
      <c r="AE6">
        <v>72700</v>
      </c>
      <c r="AF6" t="s">
        <v>103</v>
      </c>
      <c r="AJ6">
        <v>660959310</v>
      </c>
      <c r="AK6" t="s">
        <v>104</v>
      </c>
      <c r="AL6">
        <v>0</v>
      </c>
      <c r="AM6">
        <v>0</v>
      </c>
    </row>
    <row r="7" spans="1:39" x14ac:dyDescent="0.2">
      <c r="A7">
        <v>4939566</v>
      </c>
      <c r="B7" t="s">
        <v>105</v>
      </c>
      <c r="C7" t="s">
        <v>106</v>
      </c>
      <c r="D7" t="s">
        <v>107</v>
      </c>
      <c r="E7" t="s">
        <v>1</v>
      </c>
      <c r="F7" t="s">
        <v>1</v>
      </c>
      <c r="H7" s="2">
        <v>39685</v>
      </c>
      <c r="I7" t="s">
        <v>62</v>
      </c>
      <c r="J7">
        <v>-17</v>
      </c>
      <c r="K7" t="s">
        <v>63</v>
      </c>
      <c r="M7" t="s">
        <v>64</v>
      </c>
      <c r="N7">
        <v>12720023</v>
      </c>
      <c r="O7" t="s">
        <v>108</v>
      </c>
      <c r="P7" s="2">
        <v>45539</v>
      </c>
      <c r="Q7" t="s">
        <v>66</v>
      </c>
      <c r="R7" s="2">
        <v>43713</v>
      </c>
      <c r="S7" s="2">
        <v>45474</v>
      </c>
      <c r="T7" t="s">
        <v>109</v>
      </c>
      <c r="U7">
        <v>541</v>
      </c>
      <c r="X7">
        <v>5</v>
      </c>
      <c r="Y7" t="s">
        <v>68</v>
      </c>
      <c r="AC7" t="s">
        <v>69</v>
      </c>
      <c r="AD7" t="s">
        <v>110</v>
      </c>
      <c r="AE7">
        <v>49240</v>
      </c>
      <c r="AF7" t="s">
        <v>111</v>
      </c>
      <c r="AJ7">
        <v>616484772</v>
      </c>
      <c r="AK7" t="s">
        <v>112</v>
      </c>
      <c r="AL7">
        <v>0</v>
      </c>
      <c r="AM7">
        <v>0</v>
      </c>
    </row>
    <row r="8" spans="1:39" x14ac:dyDescent="0.2">
      <c r="A8">
        <v>4942175</v>
      </c>
      <c r="B8" t="s">
        <v>113</v>
      </c>
      <c r="C8" t="s">
        <v>81</v>
      </c>
      <c r="D8" t="s">
        <v>114</v>
      </c>
      <c r="E8" t="s">
        <v>1</v>
      </c>
      <c r="F8" t="s">
        <v>90</v>
      </c>
      <c r="H8" s="2">
        <v>41049</v>
      </c>
      <c r="I8" t="s">
        <v>92</v>
      </c>
      <c r="J8">
        <v>-13</v>
      </c>
      <c r="K8" t="s">
        <v>63</v>
      </c>
      <c r="M8" t="s">
        <v>64</v>
      </c>
      <c r="N8">
        <v>12720056</v>
      </c>
      <c r="O8" t="s">
        <v>115</v>
      </c>
      <c r="P8" s="2">
        <v>45573</v>
      </c>
      <c r="Q8" t="s">
        <v>66</v>
      </c>
      <c r="R8" s="2">
        <v>44839</v>
      </c>
      <c r="S8" s="2">
        <v>45567</v>
      </c>
      <c r="T8" t="s">
        <v>109</v>
      </c>
      <c r="U8">
        <v>500</v>
      </c>
      <c r="X8">
        <v>5</v>
      </c>
      <c r="Y8" t="s">
        <v>68</v>
      </c>
      <c r="AC8" t="s">
        <v>69</v>
      </c>
      <c r="AD8" t="s">
        <v>116</v>
      </c>
      <c r="AE8">
        <v>72200</v>
      </c>
      <c r="AF8" t="s">
        <v>117</v>
      </c>
      <c r="AJ8">
        <v>686403577</v>
      </c>
      <c r="AK8" t="s">
        <v>118</v>
      </c>
      <c r="AL8">
        <v>0</v>
      </c>
      <c r="AM8">
        <v>0</v>
      </c>
    </row>
    <row r="9" spans="1:39" x14ac:dyDescent="0.2">
      <c r="A9">
        <v>5114558</v>
      </c>
      <c r="B9" t="s">
        <v>119</v>
      </c>
      <c r="C9" t="s">
        <v>120</v>
      </c>
      <c r="D9" t="s">
        <v>121</v>
      </c>
      <c r="E9" t="s">
        <v>1</v>
      </c>
      <c r="F9" t="s">
        <v>1</v>
      </c>
      <c r="H9" s="2">
        <v>41549</v>
      </c>
      <c r="I9" t="s">
        <v>122</v>
      </c>
      <c r="J9">
        <v>-12</v>
      </c>
      <c r="K9" t="s">
        <v>63</v>
      </c>
      <c r="M9" t="s">
        <v>64</v>
      </c>
      <c r="N9">
        <v>12720066</v>
      </c>
      <c r="O9" t="s">
        <v>123</v>
      </c>
      <c r="P9" s="2">
        <v>45529</v>
      </c>
      <c r="Q9" t="s">
        <v>66</v>
      </c>
      <c r="R9" s="2">
        <v>43752</v>
      </c>
      <c r="T9" t="s">
        <v>67</v>
      </c>
      <c r="U9">
        <v>500</v>
      </c>
      <c r="X9">
        <v>5</v>
      </c>
      <c r="Y9" t="s">
        <v>68</v>
      </c>
      <c r="AB9" s="2">
        <v>45194</v>
      </c>
      <c r="AC9" t="s">
        <v>69</v>
      </c>
      <c r="AD9" t="s">
        <v>124</v>
      </c>
      <c r="AE9">
        <v>72170</v>
      </c>
      <c r="AF9" t="s">
        <v>125</v>
      </c>
      <c r="AJ9">
        <v>617955592</v>
      </c>
      <c r="AK9" t="s">
        <v>126</v>
      </c>
      <c r="AL9">
        <v>0</v>
      </c>
      <c r="AM9">
        <v>0</v>
      </c>
    </row>
    <row r="10" spans="1:39" x14ac:dyDescent="0.2">
      <c r="A10">
        <v>6025244</v>
      </c>
      <c r="B10" t="s">
        <v>127</v>
      </c>
      <c r="C10" t="s">
        <v>128</v>
      </c>
      <c r="D10" t="s">
        <v>129</v>
      </c>
      <c r="E10" t="s">
        <v>90</v>
      </c>
      <c r="F10" t="s">
        <v>90</v>
      </c>
      <c r="H10" s="2">
        <v>42404</v>
      </c>
      <c r="I10" t="s">
        <v>90</v>
      </c>
      <c r="J10">
        <v>-9</v>
      </c>
      <c r="K10" t="s">
        <v>63</v>
      </c>
      <c r="M10" t="s">
        <v>64</v>
      </c>
      <c r="N10">
        <v>12720016</v>
      </c>
      <c r="O10" t="s">
        <v>130</v>
      </c>
      <c r="P10" s="2">
        <v>45563</v>
      </c>
      <c r="Q10" t="s">
        <v>66</v>
      </c>
      <c r="R10" s="2">
        <v>44265</v>
      </c>
      <c r="T10" t="s">
        <v>67</v>
      </c>
      <c r="U10">
        <v>500</v>
      </c>
      <c r="X10">
        <v>5</v>
      </c>
      <c r="Y10" t="s">
        <v>68</v>
      </c>
      <c r="AB10" s="2">
        <v>44510</v>
      </c>
      <c r="AC10" t="s">
        <v>69</v>
      </c>
      <c r="AD10" t="s">
        <v>131</v>
      </c>
      <c r="AE10">
        <v>60710</v>
      </c>
      <c r="AF10" t="s">
        <v>132</v>
      </c>
      <c r="AI10">
        <v>786703327</v>
      </c>
      <c r="AJ10">
        <v>786560988</v>
      </c>
      <c r="AK10" t="s">
        <v>133</v>
      </c>
      <c r="AL10">
        <v>0</v>
      </c>
      <c r="AM10">
        <v>0</v>
      </c>
    </row>
    <row r="11" spans="1:39" x14ac:dyDescent="0.2">
      <c r="A11">
        <v>6946425</v>
      </c>
      <c r="B11" t="s">
        <v>134</v>
      </c>
      <c r="C11" t="s">
        <v>135</v>
      </c>
      <c r="D11" t="s">
        <v>136</v>
      </c>
      <c r="E11" t="s">
        <v>90</v>
      </c>
      <c r="F11" t="s">
        <v>90</v>
      </c>
      <c r="H11" s="2">
        <v>38833</v>
      </c>
      <c r="I11" t="s">
        <v>137</v>
      </c>
      <c r="J11">
        <v>-19</v>
      </c>
      <c r="K11" t="s">
        <v>63</v>
      </c>
      <c r="M11" t="s">
        <v>64</v>
      </c>
      <c r="N11">
        <v>12720023</v>
      </c>
      <c r="O11" t="s">
        <v>108</v>
      </c>
      <c r="P11" s="2">
        <v>45587</v>
      </c>
      <c r="Q11" t="s">
        <v>66</v>
      </c>
      <c r="R11" s="2">
        <v>42460</v>
      </c>
      <c r="S11" s="2">
        <v>45562</v>
      </c>
      <c r="T11" t="s">
        <v>109</v>
      </c>
      <c r="U11">
        <v>500</v>
      </c>
      <c r="X11">
        <v>5</v>
      </c>
      <c r="Y11" t="s">
        <v>68</v>
      </c>
      <c r="AC11" t="s">
        <v>69</v>
      </c>
      <c r="AD11" t="s">
        <v>94</v>
      </c>
      <c r="AE11">
        <v>72000</v>
      </c>
      <c r="AI11">
        <v>478366144</v>
      </c>
      <c r="AJ11">
        <v>768388375</v>
      </c>
      <c r="AK11" t="s">
        <v>138</v>
      </c>
      <c r="AL11">
        <v>0</v>
      </c>
      <c r="AM11">
        <v>0</v>
      </c>
    </row>
    <row r="12" spans="1:39" x14ac:dyDescent="0.2">
      <c r="A12">
        <v>7216648</v>
      </c>
      <c r="B12" t="s">
        <v>139</v>
      </c>
      <c r="C12" t="s">
        <v>140</v>
      </c>
      <c r="D12" t="s">
        <v>141</v>
      </c>
      <c r="E12" t="s">
        <v>1</v>
      </c>
      <c r="F12" t="s">
        <v>1</v>
      </c>
      <c r="H12" s="2">
        <v>38850</v>
      </c>
      <c r="I12" t="s">
        <v>137</v>
      </c>
      <c r="J12">
        <v>-19</v>
      </c>
      <c r="K12" t="s">
        <v>76</v>
      </c>
      <c r="M12" t="s">
        <v>64</v>
      </c>
      <c r="N12">
        <v>12720104</v>
      </c>
      <c r="O12" t="s">
        <v>65</v>
      </c>
      <c r="P12" s="2">
        <v>45539</v>
      </c>
      <c r="Q12" t="s">
        <v>66</v>
      </c>
      <c r="R12" s="2">
        <v>40812</v>
      </c>
      <c r="S12" s="2">
        <v>45538</v>
      </c>
      <c r="T12" t="s">
        <v>109</v>
      </c>
      <c r="U12">
        <v>1658</v>
      </c>
      <c r="V12" t="s">
        <v>77</v>
      </c>
      <c r="W12">
        <v>227</v>
      </c>
      <c r="X12" t="s">
        <v>78</v>
      </c>
      <c r="Y12" t="s">
        <v>68</v>
      </c>
      <c r="AB12" s="2">
        <v>44378</v>
      </c>
      <c r="AC12" t="s">
        <v>69</v>
      </c>
      <c r="AD12" t="s">
        <v>142</v>
      </c>
      <c r="AE12">
        <v>72230</v>
      </c>
      <c r="AF12" t="s">
        <v>143</v>
      </c>
      <c r="AJ12">
        <v>767668148</v>
      </c>
      <c r="AK12" t="s">
        <v>144</v>
      </c>
      <c r="AL12">
        <v>0</v>
      </c>
      <c r="AM12">
        <v>0</v>
      </c>
    </row>
    <row r="13" spans="1:39" x14ac:dyDescent="0.2">
      <c r="A13">
        <v>7217048</v>
      </c>
      <c r="B13" t="s">
        <v>145</v>
      </c>
      <c r="C13" t="s">
        <v>146</v>
      </c>
      <c r="D13" t="s">
        <v>147</v>
      </c>
      <c r="E13" t="s">
        <v>1</v>
      </c>
      <c r="F13" t="s">
        <v>1</v>
      </c>
      <c r="H13" s="2">
        <v>39363</v>
      </c>
      <c r="I13" t="s">
        <v>100</v>
      </c>
      <c r="J13">
        <v>-18</v>
      </c>
      <c r="K13" t="s">
        <v>63</v>
      </c>
      <c r="M13" t="s">
        <v>64</v>
      </c>
      <c r="N13">
        <v>12720008</v>
      </c>
      <c r="O13" t="s">
        <v>148</v>
      </c>
      <c r="P13" s="2">
        <v>45526</v>
      </c>
      <c r="Q13" t="s">
        <v>66</v>
      </c>
      <c r="R13" s="2">
        <v>40859</v>
      </c>
      <c r="S13" s="2">
        <v>45481</v>
      </c>
      <c r="T13" t="s">
        <v>109</v>
      </c>
      <c r="U13">
        <v>1523</v>
      </c>
      <c r="X13">
        <v>15</v>
      </c>
      <c r="Y13" t="s">
        <v>68</v>
      </c>
      <c r="AC13" t="s">
        <v>69</v>
      </c>
      <c r="AD13" t="s">
        <v>149</v>
      </c>
      <c r="AE13">
        <v>72230</v>
      </c>
      <c r="AF13" t="s">
        <v>150</v>
      </c>
      <c r="AI13">
        <v>243570642</v>
      </c>
      <c r="AJ13">
        <v>608946848</v>
      </c>
      <c r="AK13" t="s">
        <v>151</v>
      </c>
      <c r="AL13">
        <v>0</v>
      </c>
      <c r="AM13">
        <v>0</v>
      </c>
    </row>
    <row r="14" spans="1:39" x14ac:dyDescent="0.2">
      <c r="A14">
        <v>7217316</v>
      </c>
      <c r="B14" t="s">
        <v>152</v>
      </c>
      <c r="C14" t="s">
        <v>153</v>
      </c>
      <c r="D14" t="s">
        <v>154</v>
      </c>
      <c r="E14" t="s">
        <v>1</v>
      </c>
      <c r="F14" t="s">
        <v>1</v>
      </c>
      <c r="H14" s="2">
        <v>38903</v>
      </c>
      <c r="I14" t="s">
        <v>137</v>
      </c>
      <c r="J14">
        <v>-19</v>
      </c>
      <c r="K14" t="s">
        <v>76</v>
      </c>
      <c r="M14" t="s">
        <v>64</v>
      </c>
      <c r="N14">
        <v>12720147</v>
      </c>
      <c r="O14" t="s">
        <v>155</v>
      </c>
      <c r="P14" s="2">
        <v>45539</v>
      </c>
      <c r="Q14" t="s">
        <v>66</v>
      </c>
      <c r="R14" s="2">
        <v>41159</v>
      </c>
      <c r="S14" s="2">
        <v>45334</v>
      </c>
      <c r="T14" t="s">
        <v>156</v>
      </c>
      <c r="U14">
        <v>859</v>
      </c>
      <c r="X14">
        <v>8</v>
      </c>
      <c r="Y14" t="s">
        <v>68</v>
      </c>
      <c r="AC14" t="s">
        <v>69</v>
      </c>
      <c r="AD14" t="s">
        <v>157</v>
      </c>
      <c r="AE14">
        <v>72100</v>
      </c>
      <c r="AF14" t="s">
        <v>158</v>
      </c>
      <c r="AG14" t="s">
        <v>159</v>
      </c>
      <c r="AJ14">
        <v>622518605</v>
      </c>
      <c r="AK14" t="s">
        <v>160</v>
      </c>
      <c r="AL14">
        <v>0</v>
      </c>
      <c r="AM14">
        <v>0</v>
      </c>
    </row>
    <row r="15" spans="1:39" x14ac:dyDescent="0.2">
      <c r="A15">
        <v>7217693</v>
      </c>
      <c r="B15" t="s">
        <v>161</v>
      </c>
      <c r="C15" t="s">
        <v>162</v>
      </c>
      <c r="D15" t="s">
        <v>163</v>
      </c>
      <c r="E15" t="s">
        <v>1</v>
      </c>
      <c r="F15" t="s">
        <v>1</v>
      </c>
      <c r="H15" s="2">
        <v>39737</v>
      </c>
      <c r="I15" t="s">
        <v>62</v>
      </c>
      <c r="J15">
        <v>-17</v>
      </c>
      <c r="K15" t="s">
        <v>76</v>
      </c>
      <c r="M15" t="s">
        <v>64</v>
      </c>
      <c r="N15">
        <v>12720008</v>
      </c>
      <c r="O15" t="s">
        <v>148</v>
      </c>
      <c r="P15" s="2">
        <v>45544</v>
      </c>
      <c r="Q15" t="s">
        <v>66</v>
      </c>
      <c r="R15" s="2">
        <v>41188</v>
      </c>
      <c r="T15" t="s">
        <v>67</v>
      </c>
      <c r="U15">
        <v>634</v>
      </c>
      <c r="X15">
        <v>6</v>
      </c>
      <c r="Y15" t="s">
        <v>68</v>
      </c>
      <c r="AC15" t="s">
        <v>69</v>
      </c>
      <c r="AD15" t="s">
        <v>142</v>
      </c>
      <c r="AE15">
        <v>72230</v>
      </c>
      <c r="AF15" t="s">
        <v>164</v>
      </c>
      <c r="AI15">
        <v>243729674</v>
      </c>
      <c r="AJ15">
        <v>662304309</v>
      </c>
      <c r="AK15" t="s">
        <v>165</v>
      </c>
      <c r="AL15">
        <v>0</v>
      </c>
      <c r="AM15">
        <v>0</v>
      </c>
    </row>
    <row r="16" spans="1:39" x14ac:dyDescent="0.2">
      <c r="A16">
        <v>7217714</v>
      </c>
      <c r="B16" t="s">
        <v>166</v>
      </c>
      <c r="C16" t="s">
        <v>167</v>
      </c>
      <c r="D16" t="s">
        <v>168</v>
      </c>
      <c r="E16" t="s">
        <v>1</v>
      </c>
      <c r="F16" t="s">
        <v>1</v>
      </c>
      <c r="H16" s="2">
        <v>39049</v>
      </c>
      <c r="I16" t="s">
        <v>137</v>
      </c>
      <c r="J16">
        <v>-19</v>
      </c>
      <c r="K16" t="s">
        <v>63</v>
      </c>
      <c r="M16" t="s">
        <v>64</v>
      </c>
      <c r="N16">
        <v>12720027</v>
      </c>
      <c r="O16" t="s">
        <v>169</v>
      </c>
      <c r="P16" s="2">
        <v>45542</v>
      </c>
      <c r="Q16" t="s">
        <v>66</v>
      </c>
      <c r="R16" s="2">
        <v>41190</v>
      </c>
      <c r="S16" s="2">
        <v>45565</v>
      </c>
      <c r="T16" t="s">
        <v>109</v>
      </c>
      <c r="U16">
        <v>1266</v>
      </c>
      <c r="X16">
        <v>12</v>
      </c>
      <c r="Y16" t="s">
        <v>68</v>
      </c>
      <c r="AC16" t="s">
        <v>69</v>
      </c>
      <c r="AD16" t="s">
        <v>170</v>
      </c>
      <c r="AE16">
        <v>72250</v>
      </c>
      <c r="AF16" t="s">
        <v>171</v>
      </c>
      <c r="AI16">
        <v>243729830</v>
      </c>
      <c r="AJ16">
        <v>615702186</v>
      </c>
      <c r="AK16" t="s">
        <v>172</v>
      </c>
      <c r="AL16">
        <v>0</v>
      </c>
      <c r="AM16">
        <v>0</v>
      </c>
    </row>
    <row r="17" spans="1:39" x14ac:dyDescent="0.2">
      <c r="A17">
        <v>7218359</v>
      </c>
      <c r="B17" t="s">
        <v>173</v>
      </c>
      <c r="C17" t="s">
        <v>174</v>
      </c>
      <c r="D17" t="s">
        <v>175</v>
      </c>
      <c r="E17" t="s">
        <v>1</v>
      </c>
      <c r="F17" t="s">
        <v>1</v>
      </c>
      <c r="H17" s="2">
        <v>38982</v>
      </c>
      <c r="I17" t="s">
        <v>137</v>
      </c>
      <c r="J17">
        <v>-19</v>
      </c>
      <c r="K17" t="s">
        <v>63</v>
      </c>
      <c r="M17" t="s">
        <v>64</v>
      </c>
      <c r="N17">
        <v>12720056</v>
      </c>
      <c r="O17" t="s">
        <v>115</v>
      </c>
      <c r="P17" s="2">
        <v>45538</v>
      </c>
      <c r="Q17" t="s">
        <v>66</v>
      </c>
      <c r="R17" s="2">
        <v>41535</v>
      </c>
      <c r="T17" t="s">
        <v>67</v>
      </c>
      <c r="U17">
        <v>963</v>
      </c>
      <c r="X17">
        <v>9</v>
      </c>
      <c r="Y17" t="s">
        <v>68</v>
      </c>
      <c r="AC17" t="s">
        <v>69</v>
      </c>
      <c r="AD17" t="s">
        <v>176</v>
      </c>
      <c r="AE17">
        <v>72200</v>
      </c>
      <c r="AF17" t="s">
        <v>177</v>
      </c>
      <c r="AI17">
        <v>243451252</v>
      </c>
      <c r="AJ17">
        <v>633806409</v>
      </c>
      <c r="AK17" t="s">
        <v>178</v>
      </c>
      <c r="AL17">
        <v>0</v>
      </c>
      <c r="AM17">
        <v>0</v>
      </c>
    </row>
    <row r="18" spans="1:39" x14ac:dyDescent="0.2">
      <c r="A18">
        <v>7218408</v>
      </c>
      <c r="B18" t="s">
        <v>179</v>
      </c>
      <c r="C18" t="s">
        <v>180</v>
      </c>
      <c r="D18" t="s">
        <v>181</v>
      </c>
      <c r="E18" t="s">
        <v>1</v>
      </c>
      <c r="F18" t="s">
        <v>1</v>
      </c>
      <c r="H18" s="2">
        <v>39925</v>
      </c>
      <c r="I18" t="s">
        <v>182</v>
      </c>
      <c r="J18">
        <v>-16</v>
      </c>
      <c r="K18" t="s">
        <v>63</v>
      </c>
      <c r="M18" t="s">
        <v>64</v>
      </c>
      <c r="N18">
        <v>12720104</v>
      </c>
      <c r="O18" t="s">
        <v>65</v>
      </c>
      <c r="P18" s="2">
        <v>45478</v>
      </c>
      <c r="Q18" t="s">
        <v>66</v>
      </c>
      <c r="R18" s="2">
        <v>41538</v>
      </c>
      <c r="T18" t="s">
        <v>67</v>
      </c>
      <c r="U18">
        <v>1152</v>
      </c>
      <c r="X18">
        <v>11</v>
      </c>
      <c r="Y18" t="s">
        <v>68</v>
      </c>
      <c r="AC18" t="s">
        <v>69</v>
      </c>
      <c r="AD18" t="s">
        <v>157</v>
      </c>
      <c r="AE18">
        <v>72000</v>
      </c>
      <c r="AF18" t="s">
        <v>183</v>
      </c>
      <c r="AI18">
        <v>253411825</v>
      </c>
      <c r="AJ18">
        <v>683040173</v>
      </c>
      <c r="AK18" t="s">
        <v>184</v>
      </c>
      <c r="AL18">
        <v>0</v>
      </c>
      <c r="AM18">
        <v>0</v>
      </c>
    </row>
    <row r="19" spans="1:39" x14ac:dyDescent="0.2">
      <c r="A19">
        <v>7218512</v>
      </c>
      <c r="B19" t="s">
        <v>185</v>
      </c>
      <c r="C19" t="s">
        <v>186</v>
      </c>
      <c r="D19" t="s">
        <v>187</v>
      </c>
      <c r="E19" t="s">
        <v>1</v>
      </c>
      <c r="F19" t="s">
        <v>1</v>
      </c>
      <c r="H19" s="2">
        <v>39105</v>
      </c>
      <c r="I19" t="s">
        <v>100</v>
      </c>
      <c r="J19">
        <v>-18</v>
      </c>
      <c r="K19" t="s">
        <v>63</v>
      </c>
      <c r="M19" t="s">
        <v>64</v>
      </c>
      <c r="N19">
        <v>12720008</v>
      </c>
      <c r="O19" t="s">
        <v>148</v>
      </c>
      <c r="P19" s="2">
        <v>45537</v>
      </c>
      <c r="Q19" t="s">
        <v>66</v>
      </c>
      <c r="R19" s="2">
        <v>41543</v>
      </c>
      <c r="T19" t="s">
        <v>67</v>
      </c>
      <c r="U19">
        <v>1804</v>
      </c>
      <c r="X19">
        <v>18</v>
      </c>
      <c r="Y19" t="s">
        <v>68</v>
      </c>
      <c r="AB19" s="2">
        <v>43647</v>
      </c>
      <c r="AC19" t="s">
        <v>69</v>
      </c>
      <c r="AD19" t="s">
        <v>188</v>
      </c>
      <c r="AE19">
        <v>72450</v>
      </c>
      <c r="AF19" t="s">
        <v>189</v>
      </c>
      <c r="AI19">
        <v>243768516</v>
      </c>
      <c r="AK19" t="s">
        <v>190</v>
      </c>
      <c r="AL19">
        <v>0</v>
      </c>
      <c r="AM19">
        <v>0</v>
      </c>
    </row>
    <row r="20" spans="1:39" x14ac:dyDescent="0.2">
      <c r="A20">
        <v>7218521</v>
      </c>
      <c r="B20" t="s">
        <v>191</v>
      </c>
      <c r="C20" t="s">
        <v>192</v>
      </c>
      <c r="D20" t="s">
        <v>193</v>
      </c>
      <c r="E20" t="s">
        <v>1</v>
      </c>
      <c r="F20" t="s">
        <v>1</v>
      </c>
      <c r="H20" s="2">
        <v>40362</v>
      </c>
      <c r="I20" t="s">
        <v>194</v>
      </c>
      <c r="J20">
        <v>-15</v>
      </c>
      <c r="K20" t="s">
        <v>63</v>
      </c>
      <c r="M20" t="s">
        <v>64</v>
      </c>
      <c r="N20">
        <v>12720008</v>
      </c>
      <c r="O20" t="s">
        <v>148</v>
      </c>
      <c r="P20" s="2">
        <v>45522</v>
      </c>
      <c r="Q20" t="s">
        <v>66</v>
      </c>
      <c r="R20" s="2">
        <v>41545</v>
      </c>
      <c r="T20" t="s">
        <v>67</v>
      </c>
      <c r="U20">
        <v>663</v>
      </c>
      <c r="X20">
        <v>6</v>
      </c>
      <c r="Y20" t="s">
        <v>68</v>
      </c>
      <c r="AC20" t="s">
        <v>69</v>
      </c>
      <c r="AD20" t="s">
        <v>142</v>
      </c>
      <c r="AE20">
        <v>72230</v>
      </c>
      <c r="AF20" t="s">
        <v>195</v>
      </c>
      <c r="AI20">
        <v>243212163</v>
      </c>
      <c r="AJ20">
        <v>632297641</v>
      </c>
      <c r="AK20" t="s">
        <v>196</v>
      </c>
      <c r="AL20">
        <v>0</v>
      </c>
      <c r="AM20">
        <v>0</v>
      </c>
    </row>
    <row r="21" spans="1:39" x14ac:dyDescent="0.2">
      <c r="A21">
        <v>7218631</v>
      </c>
      <c r="B21" t="s">
        <v>197</v>
      </c>
      <c r="C21" t="s">
        <v>198</v>
      </c>
      <c r="D21" t="s">
        <v>199</v>
      </c>
      <c r="E21" t="s">
        <v>1</v>
      </c>
      <c r="F21" t="s">
        <v>1</v>
      </c>
      <c r="H21" s="2">
        <v>38850</v>
      </c>
      <c r="I21" t="s">
        <v>137</v>
      </c>
      <c r="J21">
        <v>-19</v>
      </c>
      <c r="K21" t="s">
        <v>63</v>
      </c>
      <c r="M21" t="s">
        <v>64</v>
      </c>
      <c r="N21">
        <v>12720091</v>
      </c>
      <c r="O21" t="s">
        <v>200</v>
      </c>
      <c r="P21" s="2">
        <v>45621</v>
      </c>
      <c r="Q21" t="s">
        <v>66</v>
      </c>
      <c r="R21" s="2">
        <v>41550</v>
      </c>
      <c r="S21">
        <v>45614</v>
      </c>
      <c r="T21" t="s">
        <v>109</v>
      </c>
      <c r="U21">
        <v>670</v>
      </c>
      <c r="X21">
        <v>6</v>
      </c>
      <c r="Y21" t="s">
        <v>68</v>
      </c>
      <c r="AC21" t="s">
        <v>69</v>
      </c>
      <c r="AD21" t="s">
        <v>201</v>
      </c>
      <c r="AE21">
        <v>72470</v>
      </c>
      <c r="AF21" t="s">
        <v>202</v>
      </c>
      <c r="AK21" t="s">
        <v>203</v>
      </c>
      <c r="AL21">
        <v>0</v>
      </c>
      <c r="AM21">
        <v>0</v>
      </c>
    </row>
    <row r="22" spans="1:39" x14ac:dyDescent="0.2">
      <c r="A22">
        <v>7218763</v>
      </c>
      <c r="B22" t="s">
        <v>204</v>
      </c>
      <c r="C22" t="s">
        <v>205</v>
      </c>
      <c r="D22" t="s">
        <v>206</v>
      </c>
      <c r="E22" t="s">
        <v>1</v>
      </c>
      <c r="F22" t="s">
        <v>1</v>
      </c>
      <c r="H22" s="2">
        <v>39197</v>
      </c>
      <c r="I22" t="s">
        <v>100</v>
      </c>
      <c r="J22">
        <v>-18</v>
      </c>
      <c r="K22" t="s">
        <v>63</v>
      </c>
      <c r="M22" t="s">
        <v>64</v>
      </c>
      <c r="N22">
        <v>12720044</v>
      </c>
      <c r="O22" t="s">
        <v>207</v>
      </c>
      <c r="P22" s="2">
        <v>45538</v>
      </c>
      <c r="Q22" t="s">
        <v>66</v>
      </c>
      <c r="R22" s="2">
        <v>41557</v>
      </c>
      <c r="S22" s="2"/>
      <c r="T22" t="s">
        <v>67</v>
      </c>
      <c r="U22">
        <v>1217</v>
      </c>
      <c r="X22">
        <v>12</v>
      </c>
      <c r="Y22" t="s">
        <v>68</v>
      </c>
      <c r="AC22" t="s">
        <v>69</v>
      </c>
      <c r="AD22" t="s">
        <v>208</v>
      </c>
      <c r="AE22">
        <v>72220</v>
      </c>
      <c r="AF22" t="s">
        <v>209</v>
      </c>
      <c r="AI22">
        <v>253765915</v>
      </c>
      <c r="AJ22">
        <v>664240808</v>
      </c>
      <c r="AK22" t="s">
        <v>210</v>
      </c>
      <c r="AL22">
        <v>0</v>
      </c>
      <c r="AM22">
        <v>0</v>
      </c>
    </row>
    <row r="23" spans="1:39" x14ac:dyDescent="0.2">
      <c r="A23">
        <v>7218821</v>
      </c>
      <c r="B23" t="s">
        <v>211</v>
      </c>
      <c r="C23" t="s">
        <v>212</v>
      </c>
      <c r="D23" t="s">
        <v>213</v>
      </c>
      <c r="E23" t="s">
        <v>1</v>
      </c>
      <c r="F23" t="s">
        <v>1</v>
      </c>
      <c r="H23" s="2">
        <v>38869</v>
      </c>
      <c r="I23" t="s">
        <v>137</v>
      </c>
      <c r="J23">
        <v>-19</v>
      </c>
      <c r="K23" t="s">
        <v>63</v>
      </c>
      <c r="M23" t="s">
        <v>64</v>
      </c>
      <c r="N23">
        <v>12720027</v>
      </c>
      <c r="O23" t="s">
        <v>169</v>
      </c>
      <c r="P23" s="2">
        <v>45554</v>
      </c>
      <c r="Q23" t="s">
        <v>66</v>
      </c>
      <c r="R23" s="2">
        <v>41564</v>
      </c>
      <c r="S23" s="2">
        <v>45547</v>
      </c>
      <c r="T23" t="s">
        <v>109</v>
      </c>
      <c r="U23">
        <v>1081</v>
      </c>
      <c r="X23">
        <v>10</v>
      </c>
      <c r="Y23" t="s">
        <v>68</v>
      </c>
      <c r="AC23" t="s">
        <v>69</v>
      </c>
      <c r="AD23" t="s">
        <v>170</v>
      </c>
      <c r="AE23">
        <v>72250</v>
      </c>
      <c r="AF23" t="s">
        <v>214</v>
      </c>
      <c r="AI23">
        <v>954205416</v>
      </c>
      <c r="AJ23">
        <v>617890436</v>
      </c>
      <c r="AK23" t="s">
        <v>215</v>
      </c>
      <c r="AL23">
        <v>0</v>
      </c>
      <c r="AM23">
        <v>0</v>
      </c>
    </row>
    <row r="24" spans="1:39" x14ac:dyDescent="0.2">
      <c r="A24">
        <v>7218889</v>
      </c>
      <c r="B24" t="s">
        <v>216</v>
      </c>
      <c r="C24" t="s">
        <v>217</v>
      </c>
      <c r="D24" t="s">
        <v>218</v>
      </c>
      <c r="E24" t="s">
        <v>90</v>
      </c>
      <c r="H24" s="2">
        <v>39730</v>
      </c>
      <c r="I24" t="s">
        <v>62</v>
      </c>
      <c r="J24">
        <v>-17</v>
      </c>
      <c r="K24" t="s">
        <v>63</v>
      </c>
      <c r="M24" t="s">
        <v>64</v>
      </c>
      <c r="N24">
        <v>12720005</v>
      </c>
      <c r="O24" t="s">
        <v>219</v>
      </c>
      <c r="P24" s="2">
        <v>45588</v>
      </c>
      <c r="Q24" t="s">
        <v>66</v>
      </c>
      <c r="R24" s="2">
        <v>41572</v>
      </c>
      <c r="S24" s="2">
        <v>45587</v>
      </c>
      <c r="T24" t="s">
        <v>109</v>
      </c>
      <c r="U24">
        <v>500</v>
      </c>
      <c r="X24">
        <v>5</v>
      </c>
      <c r="Y24" t="s">
        <v>68</v>
      </c>
      <c r="AC24" t="s">
        <v>69</v>
      </c>
      <c r="AD24" t="s">
        <v>220</v>
      </c>
      <c r="AE24">
        <v>72380</v>
      </c>
      <c r="AF24" t="s">
        <v>221</v>
      </c>
      <c r="AI24">
        <v>243237449</v>
      </c>
      <c r="AJ24">
        <v>636104079</v>
      </c>
      <c r="AK24" t="s">
        <v>222</v>
      </c>
      <c r="AL24">
        <v>0</v>
      </c>
      <c r="AM24">
        <v>0</v>
      </c>
    </row>
    <row r="25" spans="1:39" x14ac:dyDescent="0.2">
      <c r="A25">
        <v>7219055</v>
      </c>
      <c r="B25" t="s">
        <v>223</v>
      </c>
      <c r="C25" t="s">
        <v>224</v>
      </c>
      <c r="D25" t="s">
        <v>225</v>
      </c>
      <c r="E25" t="s">
        <v>1</v>
      </c>
      <c r="F25" t="s">
        <v>1</v>
      </c>
      <c r="H25" s="2">
        <v>38778</v>
      </c>
      <c r="I25" t="s">
        <v>137</v>
      </c>
      <c r="J25">
        <v>-19</v>
      </c>
      <c r="K25" t="s">
        <v>63</v>
      </c>
      <c r="M25" t="s">
        <v>64</v>
      </c>
      <c r="N25">
        <v>12720049</v>
      </c>
      <c r="O25" t="s">
        <v>226</v>
      </c>
      <c r="P25" s="2">
        <v>45543</v>
      </c>
      <c r="Q25" t="s">
        <v>66</v>
      </c>
      <c r="R25" s="2">
        <v>41610</v>
      </c>
      <c r="S25">
        <v>45534</v>
      </c>
      <c r="T25" t="s">
        <v>109</v>
      </c>
      <c r="U25">
        <v>1119</v>
      </c>
      <c r="X25">
        <v>11</v>
      </c>
      <c r="Y25" t="s">
        <v>68</v>
      </c>
      <c r="AB25" s="2"/>
      <c r="AC25" t="s">
        <v>69</v>
      </c>
      <c r="AD25" t="s">
        <v>227</v>
      </c>
      <c r="AE25">
        <v>72210</v>
      </c>
      <c r="AF25" t="s">
        <v>228</v>
      </c>
      <c r="AI25">
        <v>272161478</v>
      </c>
      <c r="AJ25">
        <v>610073341</v>
      </c>
      <c r="AK25" t="s">
        <v>229</v>
      </c>
      <c r="AL25">
        <v>0</v>
      </c>
      <c r="AM25">
        <v>0</v>
      </c>
    </row>
    <row r="26" spans="1:39" x14ac:dyDescent="0.2">
      <c r="A26">
        <v>7219116</v>
      </c>
      <c r="B26" t="s">
        <v>230</v>
      </c>
      <c r="C26" t="s">
        <v>128</v>
      </c>
      <c r="D26" t="s">
        <v>231</v>
      </c>
      <c r="E26" t="s">
        <v>1</v>
      </c>
      <c r="F26" t="s">
        <v>1</v>
      </c>
      <c r="H26" s="2">
        <v>40160</v>
      </c>
      <c r="I26" t="s">
        <v>182</v>
      </c>
      <c r="J26">
        <v>-16</v>
      </c>
      <c r="K26" t="s">
        <v>63</v>
      </c>
      <c r="M26" t="s">
        <v>64</v>
      </c>
      <c r="N26">
        <v>12720027</v>
      </c>
      <c r="O26" t="s">
        <v>169</v>
      </c>
      <c r="P26" s="2">
        <v>45540</v>
      </c>
      <c r="Q26" t="s">
        <v>66</v>
      </c>
      <c r="R26" s="2">
        <v>41644</v>
      </c>
      <c r="T26" t="s">
        <v>67</v>
      </c>
      <c r="U26">
        <v>675</v>
      </c>
      <c r="X26">
        <v>6</v>
      </c>
      <c r="Y26" t="s">
        <v>68</v>
      </c>
      <c r="AB26">
        <v>44378</v>
      </c>
      <c r="AC26" t="s">
        <v>69</v>
      </c>
      <c r="AD26" t="s">
        <v>232</v>
      </c>
      <c r="AE26">
        <v>72560</v>
      </c>
      <c r="AF26" t="s">
        <v>233</v>
      </c>
      <c r="AJ26">
        <v>619645232</v>
      </c>
      <c r="AK26" t="s">
        <v>234</v>
      </c>
      <c r="AL26">
        <v>0</v>
      </c>
      <c r="AM26">
        <v>0</v>
      </c>
    </row>
    <row r="27" spans="1:39" x14ac:dyDescent="0.2">
      <c r="A27">
        <v>7219314</v>
      </c>
      <c r="B27" t="s">
        <v>235</v>
      </c>
      <c r="C27" t="s">
        <v>128</v>
      </c>
      <c r="D27" t="s">
        <v>236</v>
      </c>
      <c r="E27" t="s">
        <v>1</v>
      </c>
      <c r="F27" t="s">
        <v>1</v>
      </c>
      <c r="H27" s="2">
        <v>39721</v>
      </c>
      <c r="I27" t="s">
        <v>62</v>
      </c>
      <c r="J27">
        <v>-17</v>
      </c>
      <c r="K27" t="s">
        <v>63</v>
      </c>
      <c r="M27" t="s">
        <v>64</v>
      </c>
      <c r="N27">
        <v>12720104</v>
      </c>
      <c r="O27" t="s">
        <v>65</v>
      </c>
      <c r="P27" s="2">
        <v>45509</v>
      </c>
      <c r="Q27" t="s">
        <v>66</v>
      </c>
      <c r="R27" s="2">
        <v>41893</v>
      </c>
      <c r="S27" s="2"/>
      <c r="T27" t="s">
        <v>67</v>
      </c>
      <c r="U27">
        <v>786</v>
      </c>
      <c r="X27">
        <v>7</v>
      </c>
      <c r="Y27" t="s">
        <v>68</v>
      </c>
      <c r="AB27" s="2"/>
      <c r="AC27" t="s">
        <v>69</v>
      </c>
      <c r="AD27" t="s">
        <v>157</v>
      </c>
      <c r="AE27">
        <v>72000</v>
      </c>
      <c r="AF27" t="s">
        <v>237</v>
      </c>
      <c r="AH27" t="s">
        <v>157</v>
      </c>
      <c r="AI27">
        <v>243898050</v>
      </c>
      <c r="AJ27">
        <v>673093128</v>
      </c>
      <c r="AK27" t="s">
        <v>238</v>
      </c>
      <c r="AL27">
        <v>0</v>
      </c>
      <c r="AM27">
        <v>0</v>
      </c>
    </row>
    <row r="28" spans="1:39" x14ac:dyDescent="0.2">
      <c r="A28">
        <v>7219366</v>
      </c>
      <c r="B28" t="s">
        <v>239</v>
      </c>
      <c r="C28" t="s">
        <v>240</v>
      </c>
      <c r="D28" t="s">
        <v>241</v>
      </c>
      <c r="E28" t="s">
        <v>1</v>
      </c>
      <c r="F28" t="s">
        <v>1</v>
      </c>
      <c r="H28" s="2">
        <v>38973</v>
      </c>
      <c r="I28" t="s">
        <v>137</v>
      </c>
      <c r="J28">
        <v>-19</v>
      </c>
      <c r="K28" t="s">
        <v>63</v>
      </c>
      <c r="M28" t="s">
        <v>64</v>
      </c>
      <c r="N28">
        <v>12720144</v>
      </c>
      <c r="O28" t="s">
        <v>93</v>
      </c>
      <c r="P28" s="2">
        <v>45545</v>
      </c>
      <c r="Q28" t="s">
        <v>66</v>
      </c>
      <c r="R28" s="2">
        <v>41899</v>
      </c>
      <c r="S28">
        <v>45554</v>
      </c>
      <c r="T28" t="s">
        <v>109</v>
      </c>
      <c r="U28">
        <v>859</v>
      </c>
      <c r="X28">
        <v>8</v>
      </c>
      <c r="Y28" t="s">
        <v>68</v>
      </c>
      <c r="AB28">
        <v>45108</v>
      </c>
      <c r="AC28" t="s">
        <v>69</v>
      </c>
      <c r="AD28" t="s">
        <v>242</v>
      </c>
      <c r="AE28">
        <v>72460</v>
      </c>
      <c r="AF28" t="s">
        <v>243</v>
      </c>
      <c r="AI28">
        <v>243277164</v>
      </c>
      <c r="AJ28">
        <v>781615206</v>
      </c>
      <c r="AK28" t="s">
        <v>244</v>
      </c>
      <c r="AL28">
        <v>0</v>
      </c>
      <c r="AM28">
        <v>0</v>
      </c>
    </row>
    <row r="29" spans="1:39" x14ac:dyDescent="0.2">
      <c r="A29">
        <v>7219437</v>
      </c>
      <c r="B29" t="s">
        <v>245</v>
      </c>
      <c r="C29" t="s">
        <v>246</v>
      </c>
      <c r="D29" t="s">
        <v>247</v>
      </c>
      <c r="E29" t="s">
        <v>1</v>
      </c>
      <c r="H29" s="2">
        <v>39000</v>
      </c>
      <c r="I29" t="s">
        <v>137</v>
      </c>
      <c r="J29">
        <v>-19</v>
      </c>
      <c r="K29" t="s">
        <v>63</v>
      </c>
      <c r="M29" t="s">
        <v>64</v>
      </c>
      <c r="N29">
        <v>12720056</v>
      </c>
      <c r="O29" t="s">
        <v>115</v>
      </c>
      <c r="P29" s="2">
        <v>45652</v>
      </c>
      <c r="Q29" t="s">
        <v>66</v>
      </c>
      <c r="R29" s="2">
        <v>41906</v>
      </c>
      <c r="S29">
        <v>45647</v>
      </c>
      <c r="T29" t="s">
        <v>109</v>
      </c>
      <c r="U29">
        <v>817</v>
      </c>
      <c r="X29">
        <v>8</v>
      </c>
      <c r="Y29" t="s">
        <v>68</v>
      </c>
      <c r="AC29" t="s">
        <v>69</v>
      </c>
      <c r="AD29" t="s">
        <v>248</v>
      </c>
      <c r="AE29">
        <v>72200</v>
      </c>
      <c r="AF29" t="s">
        <v>249</v>
      </c>
      <c r="AJ29">
        <v>782884388</v>
      </c>
      <c r="AK29" t="s">
        <v>250</v>
      </c>
      <c r="AL29">
        <v>0</v>
      </c>
      <c r="AM29">
        <v>0</v>
      </c>
    </row>
    <row r="30" spans="1:39" x14ac:dyDescent="0.2">
      <c r="A30">
        <v>7219491</v>
      </c>
      <c r="B30" t="s">
        <v>251</v>
      </c>
      <c r="C30" t="s">
        <v>60</v>
      </c>
      <c r="D30" t="s">
        <v>252</v>
      </c>
      <c r="E30" t="s">
        <v>1</v>
      </c>
      <c r="F30" t="s">
        <v>1</v>
      </c>
      <c r="H30" s="2">
        <v>40042</v>
      </c>
      <c r="I30" t="s">
        <v>182</v>
      </c>
      <c r="J30">
        <v>-16</v>
      </c>
      <c r="K30" t="s">
        <v>63</v>
      </c>
      <c r="M30" t="s">
        <v>64</v>
      </c>
      <c r="N30">
        <v>12720005</v>
      </c>
      <c r="O30" t="s">
        <v>219</v>
      </c>
      <c r="P30" s="2">
        <v>45527</v>
      </c>
      <c r="Q30" t="s">
        <v>66</v>
      </c>
      <c r="R30" s="2">
        <v>41910</v>
      </c>
      <c r="S30" s="2"/>
      <c r="T30" t="s">
        <v>67</v>
      </c>
      <c r="U30">
        <v>1563</v>
      </c>
      <c r="X30">
        <v>15</v>
      </c>
      <c r="Y30" t="s">
        <v>68</v>
      </c>
      <c r="AC30" t="s">
        <v>69</v>
      </c>
      <c r="AD30" t="s">
        <v>220</v>
      </c>
      <c r="AE30">
        <v>72380</v>
      </c>
      <c r="AF30" t="s">
        <v>253</v>
      </c>
      <c r="AI30">
        <v>243245027</v>
      </c>
      <c r="AJ30">
        <v>689938123</v>
      </c>
      <c r="AK30" t="s">
        <v>254</v>
      </c>
      <c r="AL30">
        <v>0</v>
      </c>
      <c r="AM30">
        <v>0</v>
      </c>
    </row>
    <row r="31" spans="1:39" x14ac:dyDescent="0.2">
      <c r="A31">
        <v>7219501</v>
      </c>
      <c r="B31" t="s">
        <v>255</v>
      </c>
      <c r="C31" t="s">
        <v>256</v>
      </c>
      <c r="D31" t="s">
        <v>257</v>
      </c>
      <c r="E31" t="s">
        <v>90</v>
      </c>
      <c r="F31" t="s">
        <v>90</v>
      </c>
      <c r="H31" s="2">
        <v>40361</v>
      </c>
      <c r="I31" t="s">
        <v>194</v>
      </c>
      <c r="J31">
        <v>-15</v>
      </c>
      <c r="K31" t="s">
        <v>76</v>
      </c>
      <c r="M31" t="s">
        <v>64</v>
      </c>
      <c r="N31">
        <v>12720067</v>
      </c>
      <c r="O31" t="s">
        <v>101</v>
      </c>
      <c r="P31" s="2">
        <v>45549</v>
      </c>
      <c r="Q31" t="s">
        <v>66</v>
      </c>
      <c r="R31" s="2">
        <v>41911</v>
      </c>
      <c r="S31" s="2"/>
      <c r="T31" t="s">
        <v>67</v>
      </c>
      <c r="U31">
        <v>500</v>
      </c>
      <c r="X31">
        <v>5</v>
      </c>
      <c r="Y31" t="s">
        <v>68</v>
      </c>
      <c r="AC31" t="s">
        <v>69</v>
      </c>
      <c r="AD31" t="s">
        <v>258</v>
      </c>
      <c r="AE31">
        <v>72700</v>
      </c>
      <c r="AF31" t="s">
        <v>259</v>
      </c>
      <c r="AJ31">
        <v>673120671</v>
      </c>
      <c r="AK31" t="s">
        <v>260</v>
      </c>
      <c r="AL31">
        <v>0</v>
      </c>
      <c r="AM31">
        <v>0</v>
      </c>
    </row>
    <row r="32" spans="1:39" x14ac:dyDescent="0.2">
      <c r="A32">
        <v>7219548</v>
      </c>
      <c r="B32" t="s">
        <v>261</v>
      </c>
      <c r="C32" t="s">
        <v>262</v>
      </c>
      <c r="D32" t="s">
        <v>263</v>
      </c>
      <c r="E32" t="s">
        <v>90</v>
      </c>
      <c r="H32" s="2">
        <v>39001</v>
      </c>
      <c r="I32" t="s">
        <v>137</v>
      </c>
      <c r="J32">
        <v>-19</v>
      </c>
      <c r="K32" t="s">
        <v>63</v>
      </c>
      <c r="M32" t="s">
        <v>64</v>
      </c>
      <c r="N32">
        <v>12720102</v>
      </c>
      <c r="O32" t="s">
        <v>83</v>
      </c>
      <c r="P32" s="2">
        <v>45643</v>
      </c>
      <c r="Q32" t="s">
        <v>66</v>
      </c>
      <c r="R32" s="2">
        <v>41912</v>
      </c>
      <c r="S32">
        <v>45637</v>
      </c>
      <c r="T32" t="s">
        <v>109</v>
      </c>
      <c r="U32">
        <v>500</v>
      </c>
      <c r="X32">
        <v>5</v>
      </c>
      <c r="Y32" t="s">
        <v>68</v>
      </c>
      <c r="AC32" t="s">
        <v>69</v>
      </c>
      <c r="AD32" t="s">
        <v>264</v>
      </c>
      <c r="AE32">
        <v>72340</v>
      </c>
      <c r="AF32" t="s">
        <v>265</v>
      </c>
      <c r="AJ32">
        <v>647218569</v>
      </c>
      <c r="AK32" t="s">
        <v>266</v>
      </c>
      <c r="AL32">
        <v>0</v>
      </c>
      <c r="AM32">
        <v>0</v>
      </c>
    </row>
    <row r="33" spans="1:39" x14ac:dyDescent="0.2">
      <c r="A33">
        <v>7219601</v>
      </c>
      <c r="B33" t="s">
        <v>267</v>
      </c>
      <c r="C33" t="s">
        <v>268</v>
      </c>
      <c r="D33" t="s">
        <v>269</v>
      </c>
      <c r="E33" t="s">
        <v>1</v>
      </c>
      <c r="F33" t="s">
        <v>1</v>
      </c>
      <c r="H33" s="2">
        <v>39321</v>
      </c>
      <c r="I33" t="s">
        <v>100</v>
      </c>
      <c r="J33">
        <v>-18</v>
      </c>
      <c r="K33" t="s">
        <v>63</v>
      </c>
      <c r="M33" t="s">
        <v>64</v>
      </c>
      <c r="N33">
        <v>12720050</v>
      </c>
      <c r="O33" t="s">
        <v>270</v>
      </c>
      <c r="P33" s="2">
        <v>45537</v>
      </c>
      <c r="Q33" t="s">
        <v>66</v>
      </c>
      <c r="R33" s="2">
        <v>41914</v>
      </c>
      <c r="S33">
        <v>45481</v>
      </c>
      <c r="T33" t="s">
        <v>109</v>
      </c>
      <c r="U33">
        <v>511</v>
      </c>
      <c r="X33">
        <v>5</v>
      </c>
      <c r="Y33" t="s">
        <v>68</v>
      </c>
      <c r="AC33" t="s">
        <v>69</v>
      </c>
      <c r="AD33" t="s">
        <v>157</v>
      </c>
      <c r="AE33">
        <v>72000</v>
      </c>
      <c r="AF33" t="s">
        <v>271</v>
      </c>
      <c r="AI33">
        <v>649876061</v>
      </c>
      <c r="AJ33">
        <v>677774495</v>
      </c>
      <c r="AK33" t="s">
        <v>272</v>
      </c>
      <c r="AL33">
        <v>0</v>
      </c>
      <c r="AM33">
        <v>0</v>
      </c>
    </row>
    <row r="34" spans="1:39" x14ac:dyDescent="0.2">
      <c r="A34">
        <v>7219627</v>
      </c>
      <c r="B34" t="s">
        <v>273</v>
      </c>
      <c r="C34" t="s">
        <v>274</v>
      </c>
      <c r="D34" t="s">
        <v>275</v>
      </c>
      <c r="E34" t="s">
        <v>1</v>
      </c>
      <c r="F34" t="s">
        <v>1</v>
      </c>
      <c r="H34" s="2">
        <v>38899</v>
      </c>
      <c r="I34" t="s">
        <v>137</v>
      </c>
      <c r="J34">
        <v>-19</v>
      </c>
      <c r="K34" t="s">
        <v>63</v>
      </c>
      <c r="M34" t="s">
        <v>64</v>
      </c>
      <c r="N34">
        <v>12720120</v>
      </c>
      <c r="O34" t="s">
        <v>276</v>
      </c>
      <c r="P34" s="2">
        <v>45554</v>
      </c>
      <c r="Q34" t="s">
        <v>66</v>
      </c>
      <c r="R34" s="2">
        <v>41916</v>
      </c>
      <c r="S34">
        <v>45375</v>
      </c>
      <c r="T34" t="s">
        <v>109</v>
      </c>
      <c r="U34">
        <v>1598</v>
      </c>
      <c r="X34">
        <v>15</v>
      </c>
      <c r="Y34" t="s">
        <v>68</v>
      </c>
      <c r="AC34" t="s">
        <v>69</v>
      </c>
      <c r="AD34" t="s">
        <v>277</v>
      </c>
      <c r="AE34">
        <v>72300</v>
      </c>
      <c r="AF34" t="s">
        <v>278</v>
      </c>
      <c r="AJ34">
        <v>617103280</v>
      </c>
      <c r="AK34" t="s">
        <v>279</v>
      </c>
      <c r="AL34">
        <v>0</v>
      </c>
      <c r="AM34">
        <v>0</v>
      </c>
    </row>
    <row r="35" spans="1:39" x14ac:dyDescent="0.2">
      <c r="A35">
        <v>7219695</v>
      </c>
      <c r="B35" t="s">
        <v>280</v>
      </c>
      <c r="C35" t="s">
        <v>281</v>
      </c>
      <c r="D35" t="s">
        <v>282</v>
      </c>
      <c r="E35" t="s">
        <v>1</v>
      </c>
      <c r="F35" t="s">
        <v>1</v>
      </c>
      <c r="H35" s="2">
        <v>39894</v>
      </c>
      <c r="I35" t="s">
        <v>182</v>
      </c>
      <c r="J35">
        <v>-16</v>
      </c>
      <c r="K35" t="s">
        <v>63</v>
      </c>
      <c r="M35" t="s">
        <v>64</v>
      </c>
      <c r="N35">
        <v>12720104</v>
      </c>
      <c r="O35" t="s">
        <v>65</v>
      </c>
      <c r="P35" s="2">
        <v>45503</v>
      </c>
      <c r="Q35" t="s">
        <v>66</v>
      </c>
      <c r="R35" s="2">
        <v>41921</v>
      </c>
      <c r="T35" t="s">
        <v>67</v>
      </c>
      <c r="U35">
        <v>930</v>
      </c>
      <c r="X35">
        <v>9</v>
      </c>
      <c r="Y35" t="s">
        <v>68</v>
      </c>
      <c r="AC35" t="s">
        <v>69</v>
      </c>
      <c r="AD35" t="s">
        <v>157</v>
      </c>
      <c r="AE35">
        <v>72000</v>
      </c>
      <c r="AF35" t="s">
        <v>283</v>
      </c>
      <c r="AI35">
        <v>243859919</v>
      </c>
      <c r="AJ35">
        <v>615596760</v>
      </c>
      <c r="AK35" t="s">
        <v>284</v>
      </c>
      <c r="AL35">
        <v>0</v>
      </c>
      <c r="AM35">
        <v>0</v>
      </c>
    </row>
    <row r="36" spans="1:39" x14ac:dyDescent="0.2">
      <c r="A36">
        <v>7219728</v>
      </c>
      <c r="B36" t="s">
        <v>285</v>
      </c>
      <c r="C36" t="s">
        <v>286</v>
      </c>
      <c r="D36" t="s">
        <v>287</v>
      </c>
      <c r="E36" t="s">
        <v>1</v>
      </c>
      <c r="F36" t="s">
        <v>1</v>
      </c>
      <c r="H36" s="2">
        <v>39310</v>
      </c>
      <c r="I36" t="s">
        <v>100</v>
      </c>
      <c r="J36">
        <v>-18</v>
      </c>
      <c r="K36" t="s">
        <v>63</v>
      </c>
      <c r="M36" t="s">
        <v>64</v>
      </c>
      <c r="N36">
        <v>12720044</v>
      </c>
      <c r="O36" t="s">
        <v>207</v>
      </c>
      <c r="P36" s="2">
        <v>45557</v>
      </c>
      <c r="Q36" t="s">
        <v>66</v>
      </c>
      <c r="R36" s="2">
        <v>41923</v>
      </c>
      <c r="T36" t="s">
        <v>67</v>
      </c>
      <c r="U36">
        <v>859</v>
      </c>
      <c r="X36">
        <v>8</v>
      </c>
      <c r="Y36" t="s">
        <v>68</v>
      </c>
      <c r="AB36" s="2"/>
      <c r="AC36" t="s">
        <v>69</v>
      </c>
      <c r="AD36" t="s">
        <v>208</v>
      </c>
      <c r="AE36">
        <v>72220</v>
      </c>
      <c r="AF36" t="s">
        <v>288</v>
      </c>
      <c r="AI36">
        <v>243219831</v>
      </c>
      <c r="AJ36">
        <v>769986721</v>
      </c>
      <c r="AK36" t="s">
        <v>289</v>
      </c>
      <c r="AL36">
        <v>0</v>
      </c>
      <c r="AM36">
        <v>0</v>
      </c>
    </row>
    <row r="37" spans="1:39" x14ac:dyDescent="0.2">
      <c r="A37">
        <v>7219729</v>
      </c>
      <c r="B37" t="s">
        <v>290</v>
      </c>
      <c r="C37" t="s">
        <v>291</v>
      </c>
      <c r="D37" t="s">
        <v>292</v>
      </c>
      <c r="E37" t="s">
        <v>1</v>
      </c>
      <c r="F37" t="s">
        <v>1</v>
      </c>
      <c r="H37" s="2">
        <v>39969</v>
      </c>
      <c r="I37" t="s">
        <v>182</v>
      </c>
      <c r="J37">
        <v>-16</v>
      </c>
      <c r="K37" t="s">
        <v>63</v>
      </c>
      <c r="M37" t="s">
        <v>64</v>
      </c>
      <c r="N37">
        <v>12720117</v>
      </c>
      <c r="O37" t="s">
        <v>293</v>
      </c>
      <c r="P37" s="2">
        <v>45542</v>
      </c>
      <c r="Q37" t="s">
        <v>66</v>
      </c>
      <c r="R37" s="2">
        <v>41923</v>
      </c>
      <c r="T37" t="s">
        <v>67</v>
      </c>
      <c r="U37">
        <v>628</v>
      </c>
      <c r="X37">
        <v>6</v>
      </c>
      <c r="Y37" t="s">
        <v>68</v>
      </c>
      <c r="AC37" t="s">
        <v>69</v>
      </c>
      <c r="AD37" t="s">
        <v>294</v>
      </c>
      <c r="AE37">
        <v>72450</v>
      </c>
      <c r="AF37" t="s">
        <v>295</v>
      </c>
      <c r="AI37">
        <v>662101489</v>
      </c>
      <c r="AJ37">
        <v>651353138</v>
      </c>
      <c r="AK37" t="s">
        <v>296</v>
      </c>
      <c r="AL37">
        <v>0</v>
      </c>
      <c r="AM37">
        <v>0</v>
      </c>
    </row>
    <row r="38" spans="1:39" x14ac:dyDescent="0.2">
      <c r="A38">
        <v>7219794</v>
      </c>
      <c r="B38" t="s">
        <v>297</v>
      </c>
      <c r="C38" t="s">
        <v>73</v>
      </c>
      <c r="D38" t="s">
        <v>298</v>
      </c>
      <c r="E38" t="s">
        <v>1</v>
      </c>
      <c r="F38" t="s">
        <v>1</v>
      </c>
      <c r="H38" s="2">
        <v>39116</v>
      </c>
      <c r="I38" t="s">
        <v>100</v>
      </c>
      <c r="J38">
        <v>-18</v>
      </c>
      <c r="K38" t="s">
        <v>76</v>
      </c>
      <c r="M38" t="s">
        <v>64</v>
      </c>
      <c r="N38">
        <v>12720147</v>
      </c>
      <c r="O38" t="s">
        <v>155</v>
      </c>
      <c r="P38" s="2">
        <v>45547</v>
      </c>
      <c r="Q38" t="s">
        <v>66</v>
      </c>
      <c r="R38" s="2">
        <v>41927</v>
      </c>
      <c r="S38" s="2"/>
      <c r="T38" t="s">
        <v>67</v>
      </c>
      <c r="U38">
        <v>710</v>
      </c>
      <c r="X38">
        <v>7</v>
      </c>
      <c r="Y38" t="s">
        <v>299</v>
      </c>
      <c r="Z38">
        <v>12720128</v>
      </c>
      <c r="AA38" t="s">
        <v>300</v>
      </c>
      <c r="AB38" s="2"/>
      <c r="AC38" t="s">
        <v>69</v>
      </c>
      <c r="AD38" t="s">
        <v>301</v>
      </c>
      <c r="AE38">
        <v>72230</v>
      </c>
      <c r="AF38" t="s">
        <v>302</v>
      </c>
      <c r="AI38">
        <v>243816411</v>
      </c>
      <c r="AJ38">
        <v>661881275</v>
      </c>
      <c r="AK38" t="s">
        <v>303</v>
      </c>
      <c r="AL38">
        <v>0</v>
      </c>
      <c r="AM38">
        <v>0</v>
      </c>
    </row>
    <row r="39" spans="1:39" x14ac:dyDescent="0.2">
      <c r="A39">
        <v>7220008</v>
      </c>
      <c r="B39" t="s">
        <v>304</v>
      </c>
      <c r="C39" t="s">
        <v>305</v>
      </c>
      <c r="D39" t="s">
        <v>306</v>
      </c>
      <c r="E39" t="s">
        <v>1</v>
      </c>
      <c r="F39" t="s">
        <v>1</v>
      </c>
      <c r="H39" s="2">
        <v>39452</v>
      </c>
      <c r="I39" t="s">
        <v>62</v>
      </c>
      <c r="J39">
        <v>-17</v>
      </c>
      <c r="K39" t="s">
        <v>63</v>
      </c>
      <c r="M39" t="s">
        <v>64</v>
      </c>
      <c r="N39">
        <v>12720020</v>
      </c>
      <c r="O39" t="s">
        <v>307</v>
      </c>
      <c r="P39" s="2">
        <v>45541</v>
      </c>
      <c r="Q39" t="s">
        <v>66</v>
      </c>
      <c r="R39" s="2">
        <v>41968</v>
      </c>
      <c r="S39" s="2"/>
      <c r="T39" t="s">
        <v>67</v>
      </c>
      <c r="U39">
        <v>1426</v>
      </c>
      <c r="X39">
        <v>14</v>
      </c>
      <c r="Y39" t="s">
        <v>68</v>
      </c>
      <c r="AB39">
        <v>45474</v>
      </c>
      <c r="AC39" t="s">
        <v>69</v>
      </c>
      <c r="AD39" t="s">
        <v>308</v>
      </c>
      <c r="AE39">
        <v>72170</v>
      </c>
      <c r="AF39" t="s">
        <v>309</v>
      </c>
      <c r="AH39" t="s">
        <v>310</v>
      </c>
      <c r="AI39">
        <v>243335867</v>
      </c>
      <c r="AJ39">
        <v>613404718</v>
      </c>
      <c r="AK39" t="s">
        <v>311</v>
      </c>
      <c r="AL39">
        <v>0</v>
      </c>
      <c r="AM39">
        <v>0</v>
      </c>
    </row>
    <row r="40" spans="1:39" x14ac:dyDescent="0.2">
      <c r="A40">
        <v>7220010</v>
      </c>
      <c r="B40" t="s">
        <v>312</v>
      </c>
      <c r="C40" t="s">
        <v>313</v>
      </c>
      <c r="D40" t="s">
        <v>314</v>
      </c>
      <c r="E40" t="s">
        <v>1</v>
      </c>
      <c r="F40" t="s">
        <v>1</v>
      </c>
      <c r="H40" s="2">
        <v>40090</v>
      </c>
      <c r="I40" t="s">
        <v>182</v>
      </c>
      <c r="J40">
        <v>-16</v>
      </c>
      <c r="K40" t="s">
        <v>63</v>
      </c>
      <c r="M40" t="s">
        <v>64</v>
      </c>
      <c r="N40">
        <v>12720144</v>
      </c>
      <c r="O40" t="s">
        <v>93</v>
      </c>
      <c r="P40" s="2">
        <v>45478</v>
      </c>
      <c r="Q40" t="s">
        <v>66</v>
      </c>
      <c r="R40" s="2">
        <v>41969</v>
      </c>
      <c r="T40" t="s">
        <v>67</v>
      </c>
      <c r="U40">
        <v>702</v>
      </c>
      <c r="X40">
        <v>7</v>
      </c>
      <c r="Y40" t="s">
        <v>68</v>
      </c>
      <c r="AC40" t="s">
        <v>69</v>
      </c>
      <c r="AD40" t="s">
        <v>315</v>
      </c>
      <c r="AE40">
        <v>72700</v>
      </c>
      <c r="AF40" t="s">
        <v>316</v>
      </c>
      <c r="AJ40">
        <v>663070210</v>
      </c>
      <c r="AK40" t="s">
        <v>317</v>
      </c>
      <c r="AL40">
        <v>0</v>
      </c>
      <c r="AM40">
        <v>0</v>
      </c>
    </row>
    <row r="41" spans="1:39" x14ac:dyDescent="0.2">
      <c r="A41">
        <v>7220089</v>
      </c>
      <c r="B41" t="s">
        <v>318</v>
      </c>
      <c r="C41" t="s">
        <v>319</v>
      </c>
      <c r="D41" t="s">
        <v>320</v>
      </c>
      <c r="E41" t="s">
        <v>1</v>
      </c>
      <c r="F41" t="s">
        <v>1</v>
      </c>
      <c r="H41" s="2">
        <v>38850</v>
      </c>
      <c r="I41" t="s">
        <v>137</v>
      </c>
      <c r="J41">
        <v>-19</v>
      </c>
      <c r="K41" t="s">
        <v>63</v>
      </c>
      <c r="M41" t="s">
        <v>64</v>
      </c>
      <c r="N41">
        <v>12720144</v>
      </c>
      <c r="O41" t="s">
        <v>93</v>
      </c>
      <c r="P41" s="2">
        <v>45532</v>
      </c>
      <c r="Q41" t="s">
        <v>66</v>
      </c>
      <c r="R41" s="2">
        <v>42018</v>
      </c>
      <c r="S41">
        <v>45527</v>
      </c>
      <c r="T41" t="s">
        <v>109</v>
      </c>
      <c r="U41">
        <v>1176</v>
      </c>
      <c r="X41">
        <v>11</v>
      </c>
      <c r="Y41" t="s">
        <v>68</v>
      </c>
      <c r="AB41">
        <v>45108</v>
      </c>
      <c r="AC41" t="s">
        <v>69</v>
      </c>
      <c r="AD41" t="s">
        <v>157</v>
      </c>
      <c r="AE41">
        <v>72000</v>
      </c>
      <c r="AF41" t="s">
        <v>321</v>
      </c>
      <c r="AI41">
        <v>243234852</v>
      </c>
      <c r="AJ41">
        <v>602394512</v>
      </c>
      <c r="AK41" t="s">
        <v>322</v>
      </c>
      <c r="AL41">
        <v>0</v>
      </c>
      <c r="AM41">
        <v>0</v>
      </c>
    </row>
    <row r="42" spans="1:39" x14ac:dyDescent="0.2">
      <c r="A42">
        <v>7220160</v>
      </c>
      <c r="B42" t="s">
        <v>323</v>
      </c>
      <c r="C42" t="s">
        <v>324</v>
      </c>
      <c r="D42" t="s">
        <v>325</v>
      </c>
      <c r="E42" t="s">
        <v>1</v>
      </c>
      <c r="F42" t="s">
        <v>1</v>
      </c>
      <c r="H42" s="2">
        <v>39244</v>
      </c>
      <c r="I42" t="s">
        <v>100</v>
      </c>
      <c r="J42">
        <v>-18</v>
      </c>
      <c r="K42" t="s">
        <v>63</v>
      </c>
      <c r="M42" t="s">
        <v>64</v>
      </c>
      <c r="N42">
        <v>12720066</v>
      </c>
      <c r="O42" t="s">
        <v>123</v>
      </c>
      <c r="P42" s="2">
        <v>45535</v>
      </c>
      <c r="Q42" t="s">
        <v>66</v>
      </c>
      <c r="R42" s="2">
        <v>42110</v>
      </c>
      <c r="S42">
        <v>45505</v>
      </c>
      <c r="T42" t="s">
        <v>109</v>
      </c>
      <c r="U42">
        <v>1090</v>
      </c>
      <c r="X42">
        <v>10</v>
      </c>
      <c r="Y42" t="s">
        <v>68</v>
      </c>
      <c r="AC42" t="s">
        <v>69</v>
      </c>
      <c r="AD42" t="s">
        <v>326</v>
      </c>
      <c r="AE42">
        <v>72110</v>
      </c>
      <c r="AF42" t="s">
        <v>327</v>
      </c>
      <c r="AI42">
        <v>970248535</v>
      </c>
      <c r="AJ42">
        <v>682597171</v>
      </c>
      <c r="AK42" t="s">
        <v>328</v>
      </c>
      <c r="AL42">
        <v>0</v>
      </c>
      <c r="AM42">
        <v>0</v>
      </c>
    </row>
    <row r="43" spans="1:39" x14ac:dyDescent="0.2">
      <c r="A43">
        <v>7220182</v>
      </c>
      <c r="B43" t="s">
        <v>329</v>
      </c>
      <c r="C43" t="s">
        <v>330</v>
      </c>
      <c r="D43" t="s">
        <v>331</v>
      </c>
      <c r="E43" t="s">
        <v>1</v>
      </c>
      <c r="F43" t="s">
        <v>90</v>
      </c>
      <c r="H43" s="2">
        <v>39808</v>
      </c>
      <c r="I43" t="s">
        <v>62</v>
      </c>
      <c r="J43">
        <v>-17</v>
      </c>
      <c r="K43" t="s">
        <v>63</v>
      </c>
      <c r="M43" t="s">
        <v>64</v>
      </c>
      <c r="N43">
        <v>12720117</v>
      </c>
      <c r="O43" t="s">
        <v>293</v>
      </c>
      <c r="P43" s="2">
        <v>45531</v>
      </c>
      <c r="Q43" t="s">
        <v>66</v>
      </c>
      <c r="R43" s="2">
        <v>42235</v>
      </c>
      <c r="T43" t="s">
        <v>67</v>
      </c>
      <c r="U43">
        <v>564</v>
      </c>
      <c r="X43">
        <v>5</v>
      </c>
      <c r="Y43" t="s">
        <v>68</v>
      </c>
      <c r="AC43" t="s">
        <v>69</v>
      </c>
      <c r="AD43" t="s">
        <v>188</v>
      </c>
      <c r="AE43">
        <v>72450</v>
      </c>
      <c r="AF43" t="s">
        <v>332</v>
      </c>
      <c r="AI43">
        <v>243822746</v>
      </c>
      <c r="AJ43">
        <v>649806114</v>
      </c>
      <c r="AK43" t="s">
        <v>333</v>
      </c>
      <c r="AL43">
        <v>0</v>
      </c>
      <c r="AM43">
        <v>0</v>
      </c>
    </row>
    <row r="44" spans="1:39" x14ac:dyDescent="0.2">
      <c r="A44">
        <v>7220245</v>
      </c>
      <c r="B44" t="s">
        <v>334</v>
      </c>
      <c r="C44" t="s">
        <v>335</v>
      </c>
      <c r="D44" t="s">
        <v>336</v>
      </c>
      <c r="E44" t="s">
        <v>1</v>
      </c>
      <c r="F44" t="s">
        <v>1</v>
      </c>
      <c r="H44" s="2">
        <v>39576</v>
      </c>
      <c r="I44" t="s">
        <v>62</v>
      </c>
      <c r="J44">
        <v>-17</v>
      </c>
      <c r="K44" t="s">
        <v>63</v>
      </c>
      <c r="M44" t="s">
        <v>64</v>
      </c>
      <c r="N44">
        <v>12720008</v>
      </c>
      <c r="O44" t="s">
        <v>148</v>
      </c>
      <c r="P44" s="2">
        <v>45531</v>
      </c>
      <c r="Q44" t="s">
        <v>66</v>
      </c>
      <c r="R44" s="2">
        <v>42259</v>
      </c>
      <c r="T44" t="s">
        <v>67</v>
      </c>
      <c r="U44">
        <v>679</v>
      </c>
      <c r="X44">
        <v>6</v>
      </c>
      <c r="Y44" t="s">
        <v>68</v>
      </c>
      <c r="AC44" t="s">
        <v>69</v>
      </c>
      <c r="AD44" t="s">
        <v>157</v>
      </c>
      <c r="AE44">
        <v>72100</v>
      </c>
      <c r="AF44" t="s">
        <v>337</v>
      </c>
      <c r="AJ44">
        <v>612573987</v>
      </c>
      <c r="AK44" t="s">
        <v>338</v>
      </c>
      <c r="AL44">
        <v>0</v>
      </c>
      <c r="AM44">
        <v>0</v>
      </c>
    </row>
    <row r="45" spans="1:39" x14ac:dyDescent="0.2">
      <c r="A45">
        <v>7220258</v>
      </c>
      <c r="B45" t="s">
        <v>173</v>
      </c>
      <c r="C45" t="s">
        <v>339</v>
      </c>
      <c r="D45" t="s">
        <v>340</v>
      </c>
      <c r="E45" t="s">
        <v>1</v>
      </c>
      <c r="F45" t="s">
        <v>1</v>
      </c>
      <c r="H45" s="2">
        <v>40828</v>
      </c>
      <c r="I45" t="s">
        <v>75</v>
      </c>
      <c r="J45">
        <v>-14</v>
      </c>
      <c r="K45" t="s">
        <v>76</v>
      </c>
      <c r="M45" t="s">
        <v>64</v>
      </c>
      <c r="N45">
        <v>12720056</v>
      </c>
      <c r="O45" t="s">
        <v>115</v>
      </c>
      <c r="P45" s="2">
        <v>45538</v>
      </c>
      <c r="Q45" t="s">
        <v>66</v>
      </c>
      <c r="R45" s="2">
        <v>42261</v>
      </c>
      <c r="S45" s="2"/>
      <c r="T45" t="s">
        <v>67</v>
      </c>
      <c r="U45">
        <v>916</v>
      </c>
      <c r="X45">
        <v>9</v>
      </c>
      <c r="Y45" t="s">
        <v>68</v>
      </c>
      <c r="AC45" t="s">
        <v>69</v>
      </c>
      <c r="AD45" t="s">
        <v>176</v>
      </c>
      <c r="AE45">
        <v>72200</v>
      </c>
      <c r="AF45" t="s">
        <v>341</v>
      </c>
      <c r="AI45">
        <v>243451252</v>
      </c>
      <c r="AJ45">
        <v>673443078</v>
      </c>
      <c r="AK45" t="s">
        <v>178</v>
      </c>
      <c r="AL45">
        <v>0</v>
      </c>
      <c r="AM45">
        <v>0</v>
      </c>
    </row>
    <row r="46" spans="1:39" x14ac:dyDescent="0.2">
      <c r="A46">
        <v>7220268</v>
      </c>
      <c r="B46" t="s">
        <v>342</v>
      </c>
      <c r="C46" t="s">
        <v>343</v>
      </c>
      <c r="D46" t="s">
        <v>344</v>
      </c>
      <c r="E46" t="s">
        <v>1</v>
      </c>
      <c r="F46" t="s">
        <v>1</v>
      </c>
      <c r="H46" s="2">
        <v>39573</v>
      </c>
      <c r="I46" t="s">
        <v>62</v>
      </c>
      <c r="J46">
        <v>-17</v>
      </c>
      <c r="K46" t="s">
        <v>76</v>
      </c>
      <c r="M46" t="s">
        <v>64</v>
      </c>
      <c r="N46">
        <v>12720027</v>
      </c>
      <c r="O46" t="s">
        <v>169</v>
      </c>
      <c r="P46" s="2">
        <v>45557</v>
      </c>
      <c r="Q46" t="s">
        <v>66</v>
      </c>
      <c r="R46" s="2">
        <v>42262</v>
      </c>
      <c r="T46" t="s">
        <v>67</v>
      </c>
      <c r="U46">
        <v>602</v>
      </c>
      <c r="X46">
        <v>6</v>
      </c>
      <c r="Y46" t="s">
        <v>68</v>
      </c>
      <c r="AC46" t="s">
        <v>69</v>
      </c>
      <c r="AD46" t="s">
        <v>170</v>
      </c>
      <c r="AE46">
        <v>72250</v>
      </c>
      <c r="AF46" t="s">
        <v>345</v>
      </c>
      <c r="AI46">
        <v>243757334</v>
      </c>
      <c r="AJ46">
        <v>768448188</v>
      </c>
      <c r="AK46" t="s">
        <v>346</v>
      </c>
      <c r="AL46">
        <v>0</v>
      </c>
      <c r="AM46">
        <v>0</v>
      </c>
    </row>
    <row r="47" spans="1:39" x14ac:dyDescent="0.2">
      <c r="A47">
        <v>7220302</v>
      </c>
      <c r="B47" t="s">
        <v>347</v>
      </c>
      <c r="C47" t="s">
        <v>146</v>
      </c>
      <c r="D47" t="s">
        <v>348</v>
      </c>
      <c r="E47" t="s">
        <v>1</v>
      </c>
      <c r="F47" t="s">
        <v>1</v>
      </c>
      <c r="H47" s="2">
        <v>39404</v>
      </c>
      <c r="I47" t="s">
        <v>100</v>
      </c>
      <c r="J47">
        <v>-18</v>
      </c>
      <c r="K47" t="s">
        <v>63</v>
      </c>
      <c r="M47" t="s">
        <v>64</v>
      </c>
      <c r="N47">
        <v>12720020</v>
      </c>
      <c r="O47" t="s">
        <v>307</v>
      </c>
      <c r="P47" s="2">
        <v>45538</v>
      </c>
      <c r="Q47" t="s">
        <v>66</v>
      </c>
      <c r="R47" s="2">
        <v>42263</v>
      </c>
      <c r="T47" t="s">
        <v>67</v>
      </c>
      <c r="U47">
        <v>833</v>
      </c>
      <c r="X47">
        <v>8</v>
      </c>
      <c r="Y47" t="s">
        <v>68</v>
      </c>
      <c r="AC47" t="s">
        <v>69</v>
      </c>
      <c r="AD47" t="s">
        <v>308</v>
      </c>
      <c r="AE47">
        <v>72170</v>
      </c>
      <c r="AF47">
        <v>59</v>
      </c>
      <c r="AH47" t="s">
        <v>349</v>
      </c>
      <c r="AI47">
        <v>243334641</v>
      </c>
      <c r="AK47" t="s">
        <v>350</v>
      </c>
      <c r="AL47">
        <v>0</v>
      </c>
      <c r="AM47">
        <v>0</v>
      </c>
    </row>
    <row r="48" spans="1:39" x14ac:dyDescent="0.2">
      <c r="A48">
        <v>7220305</v>
      </c>
      <c r="B48" t="s">
        <v>351</v>
      </c>
      <c r="C48" t="s">
        <v>352</v>
      </c>
      <c r="D48" t="s">
        <v>353</v>
      </c>
      <c r="E48" t="s">
        <v>1</v>
      </c>
      <c r="F48" t="s">
        <v>1</v>
      </c>
      <c r="H48" s="2">
        <v>38902</v>
      </c>
      <c r="I48" t="s">
        <v>137</v>
      </c>
      <c r="J48">
        <v>-19</v>
      </c>
      <c r="K48" t="s">
        <v>63</v>
      </c>
      <c r="M48" t="s">
        <v>64</v>
      </c>
      <c r="N48">
        <v>12720020</v>
      </c>
      <c r="O48" t="s">
        <v>307</v>
      </c>
      <c r="P48" s="2">
        <v>45541</v>
      </c>
      <c r="Q48" t="s">
        <v>66</v>
      </c>
      <c r="R48" s="2">
        <v>42263</v>
      </c>
      <c r="S48">
        <v>45554</v>
      </c>
      <c r="T48" t="s">
        <v>109</v>
      </c>
      <c r="U48">
        <v>1520</v>
      </c>
      <c r="X48">
        <v>15</v>
      </c>
      <c r="Y48" t="s">
        <v>68</v>
      </c>
      <c r="AB48" s="2"/>
      <c r="AC48" t="s">
        <v>69</v>
      </c>
      <c r="AD48" t="s">
        <v>308</v>
      </c>
      <c r="AE48">
        <v>72170</v>
      </c>
      <c r="AF48">
        <v>53</v>
      </c>
      <c r="AH48" t="s">
        <v>349</v>
      </c>
      <c r="AI48">
        <v>243342166</v>
      </c>
      <c r="AK48" t="s">
        <v>354</v>
      </c>
      <c r="AL48">
        <v>0</v>
      </c>
      <c r="AM48">
        <v>0</v>
      </c>
    </row>
    <row r="49" spans="1:39" x14ac:dyDescent="0.2">
      <c r="A49">
        <v>7220325</v>
      </c>
      <c r="B49" t="s">
        <v>355</v>
      </c>
      <c r="C49" t="s">
        <v>356</v>
      </c>
      <c r="D49" t="s">
        <v>357</v>
      </c>
      <c r="E49" t="s">
        <v>1</v>
      </c>
      <c r="H49" s="2">
        <v>39387</v>
      </c>
      <c r="I49" t="s">
        <v>100</v>
      </c>
      <c r="J49">
        <v>-18</v>
      </c>
      <c r="K49" t="s">
        <v>63</v>
      </c>
      <c r="M49" t="s">
        <v>64</v>
      </c>
      <c r="N49">
        <v>12720027</v>
      </c>
      <c r="O49" t="s">
        <v>169</v>
      </c>
      <c r="P49" s="2">
        <v>45623</v>
      </c>
      <c r="Q49" t="s">
        <v>66</v>
      </c>
      <c r="R49" s="2">
        <v>42263</v>
      </c>
      <c r="T49" t="s">
        <v>67</v>
      </c>
      <c r="U49">
        <v>500</v>
      </c>
      <c r="X49">
        <v>5</v>
      </c>
      <c r="Y49" t="s">
        <v>68</v>
      </c>
      <c r="AC49" t="s">
        <v>69</v>
      </c>
      <c r="AD49" t="s">
        <v>358</v>
      </c>
      <c r="AE49">
        <v>72250</v>
      </c>
      <c r="AF49" t="s">
        <v>359</v>
      </c>
      <c r="AI49">
        <v>243409831</v>
      </c>
      <c r="AK49" t="s">
        <v>360</v>
      </c>
      <c r="AL49">
        <v>0</v>
      </c>
      <c r="AM49">
        <v>0</v>
      </c>
    </row>
    <row r="50" spans="1:39" x14ac:dyDescent="0.2">
      <c r="A50">
        <v>7220382</v>
      </c>
      <c r="B50" t="s">
        <v>361</v>
      </c>
      <c r="C50" t="s">
        <v>362</v>
      </c>
      <c r="D50" t="s">
        <v>363</v>
      </c>
      <c r="E50" t="s">
        <v>1</v>
      </c>
      <c r="F50" t="s">
        <v>1</v>
      </c>
      <c r="H50" s="2">
        <v>39324</v>
      </c>
      <c r="I50" t="s">
        <v>100</v>
      </c>
      <c r="J50">
        <v>-18</v>
      </c>
      <c r="K50" t="s">
        <v>63</v>
      </c>
      <c r="M50" t="s">
        <v>64</v>
      </c>
      <c r="N50">
        <v>12720044</v>
      </c>
      <c r="O50" t="s">
        <v>207</v>
      </c>
      <c r="P50" s="2">
        <v>45542</v>
      </c>
      <c r="Q50" t="s">
        <v>66</v>
      </c>
      <c r="R50" s="2">
        <v>42269</v>
      </c>
      <c r="T50" t="s">
        <v>67</v>
      </c>
      <c r="U50">
        <v>1187</v>
      </c>
      <c r="X50">
        <v>11</v>
      </c>
      <c r="Y50" t="s">
        <v>68</v>
      </c>
      <c r="AC50" t="s">
        <v>69</v>
      </c>
      <c r="AD50" t="s">
        <v>208</v>
      </c>
      <c r="AE50">
        <v>72220</v>
      </c>
      <c r="AF50" t="s">
        <v>364</v>
      </c>
      <c r="AI50">
        <v>243291666</v>
      </c>
      <c r="AJ50">
        <v>686527589</v>
      </c>
      <c r="AK50" t="s">
        <v>365</v>
      </c>
      <c r="AL50">
        <v>0</v>
      </c>
      <c r="AM50">
        <v>0</v>
      </c>
    </row>
    <row r="51" spans="1:39" x14ac:dyDescent="0.2">
      <c r="A51">
        <v>7220483</v>
      </c>
      <c r="B51" t="s">
        <v>366</v>
      </c>
      <c r="C51" t="s">
        <v>367</v>
      </c>
      <c r="D51" t="s">
        <v>368</v>
      </c>
      <c r="E51" t="s">
        <v>1</v>
      </c>
      <c r="F51" t="s">
        <v>1</v>
      </c>
      <c r="H51" s="2">
        <v>39078</v>
      </c>
      <c r="I51" t="s">
        <v>137</v>
      </c>
      <c r="J51">
        <v>-19</v>
      </c>
      <c r="K51" t="s">
        <v>63</v>
      </c>
      <c r="M51" t="s">
        <v>64</v>
      </c>
      <c r="N51">
        <v>12720045</v>
      </c>
      <c r="O51" t="s">
        <v>369</v>
      </c>
      <c r="P51" s="2">
        <v>45503</v>
      </c>
      <c r="Q51" t="s">
        <v>66</v>
      </c>
      <c r="R51" s="2">
        <v>42277</v>
      </c>
      <c r="T51" t="s">
        <v>67</v>
      </c>
      <c r="U51">
        <v>2019</v>
      </c>
      <c r="X51">
        <v>20</v>
      </c>
      <c r="Y51" t="s">
        <v>68</v>
      </c>
      <c r="AC51" t="s">
        <v>69</v>
      </c>
      <c r="AD51" t="s">
        <v>370</v>
      </c>
      <c r="AE51">
        <v>72320</v>
      </c>
      <c r="AF51" t="s">
        <v>371</v>
      </c>
      <c r="AH51">
        <v>72320</v>
      </c>
      <c r="AJ51">
        <v>684849636</v>
      </c>
      <c r="AK51" t="s">
        <v>372</v>
      </c>
      <c r="AL51">
        <v>0</v>
      </c>
      <c r="AM51">
        <v>0</v>
      </c>
    </row>
    <row r="52" spans="1:39" x14ac:dyDescent="0.2">
      <c r="A52">
        <v>7220531</v>
      </c>
      <c r="B52" t="s">
        <v>373</v>
      </c>
      <c r="C52" t="s">
        <v>374</v>
      </c>
      <c r="D52" t="s">
        <v>375</v>
      </c>
      <c r="E52" t="s">
        <v>1</v>
      </c>
      <c r="F52" t="s">
        <v>1</v>
      </c>
      <c r="H52" s="2">
        <v>39371</v>
      </c>
      <c r="I52" t="s">
        <v>100</v>
      </c>
      <c r="J52">
        <v>-18</v>
      </c>
      <c r="K52" t="s">
        <v>76</v>
      </c>
      <c r="M52" t="s">
        <v>64</v>
      </c>
      <c r="N52">
        <v>12720008</v>
      </c>
      <c r="O52" t="s">
        <v>148</v>
      </c>
      <c r="P52" s="2">
        <v>45545</v>
      </c>
      <c r="Q52" t="s">
        <v>66</v>
      </c>
      <c r="R52" s="2">
        <v>42279</v>
      </c>
      <c r="T52" t="s">
        <v>67</v>
      </c>
      <c r="U52">
        <v>1256</v>
      </c>
      <c r="X52">
        <v>12</v>
      </c>
      <c r="Y52" t="s">
        <v>68</v>
      </c>
      <c r="AB52" s="2">
        <v>44013</v>
      </c>
      <c r="AC52" t="s">
        <v>69</v>
      </c>
      <c r="AD52" t="s">
        <v>376</v>
      </c>
      <c r="AE52">
        <v>72160</v>
      </c>
      <c r="AF52" t="s">
        <v>377</v>
      </c>
      <c r="AI52">
        <v>243761855</v>
      </c>
      <c r="AJ52">
        <v>661894367</v>
      </c>
      <c r="AK52" t="s">
        <v>378</v>
      </c>
      <c r="AL52">
        <v>0</v>
      </c>
      <c r="AM52">
        <v>0</v>
      </c>
    </row>
    <row r="53" spans="1:39" x14ac:dyDescent="0.2">
      <c r="A53">
        <v>7220639</v>
      </c>
      <c r="B53" t="s">
        <v>379</v>
      </c>
      <c r="C53" t="s">
        <v>380</v>
      </c>
      <c r="D53" t="s">
        <v>381</v>
      </c>
      <c r="E53" t="s">
        <v>1</v>
      </c>
      <c r="H53" s="2">
        <v>41176</v>
      </c>
      <c r="I53" t="s">
        <v>92</v>
      </c>
      <c r="J53">
        <v>-13</v>
      </c>
      <c r="K53" t="s">
        <v>63</v>
      </c>
      <c r="M53" t="s">
        <v>64</v>
      </c>
      <c r="N53">
        <v>12720049</v>
      </c>
      <c r="O53" t="s">
        <v>226</v>
      </c>
      <c r="P53" s="2">
        <v>45626</v>
      </c>
      <c r="Q53" t="s">
        <v>66</v>
      </c>
      <c r="R53" s="2">
        <v>42288</v>
      </c>
      <c r="T53" t="s">
        <v>67</v>
      </c>
      <c r="U53">
        <v>500</v>
      </c>
      <c r="X53">
        <v>5</v>
      </c>
      <c r="Y53" t="s">
        <v>68</v>
      </c>
      <c r="AC53" t="s">
        <v>69</v>
      </c>
      <c r="AD53" t="s">
        <v>227</v>
      </c>
      <c r="AE53">
        <v>72210</v>
      </c>
      <c r="AF53" t="s">
        <v>382</v>
      </c>
      <c r="AJ53">
        <v>665209943</v>
      </c>
      <c r="AK53" t="s">
        <v>383</v>
      </c>
      <c r="AL53">
        <v>0</v>
      </c>
      <c r="AM53">
        <v>0</v>
      </c>
    </row>
    <row r="54" spans="1:39" x14ac:dyDescent="0.2">
      <c r="A54">
        <v>7220644</v>
      </c>
      <c r="B54" t="s">
        <v>384</v>
      </c>
      <c r="C54" t="s">
        <v>385</v>
      </c>
      <c r="D54" t="s">
        <v>386</v>
      </c>
      <c r="E54" t="s">
        <v>1</v>
      </c>
      <c r="F54" t="s">
        <v>1</v>
      </c>
      <c r="H54" s="2">
        <v>39287</v>
      </c>
      <c r="I54" t="s">
        <v>100</v>
      </c>
      <c r="J54">
        <v>-18</v>
      </c>
      <c r="K54" t="s">
        <v>63</v>
      </c>
      <c r="M54" t="s">
        <v>64</v>
      </c>
      <c r="N54">
        <v>12720066</v>
      </c>
      <c r="O54" t="s">
        <v>123</v>
      </c>
      <c r="P54" s="2">
        <v>45627</v>
      </c>
      <c r="Q54" t="s">
        <v>66</v>
      </c>
      <c r="R54" s="2">
        <v>42288</v>
      </c>
      <c r="S54" s="2"/>
      <c r="T54" t="s">
        <v>67</v>
      </c>
      <c r="U54">
        <v>1081</v>
      </c>
      <c r="X54">
        <v>10</v>
      </c>
      <c r="Y54" t="s">
        <v>68</v>
      </c>
      <c r="AC54" t="s">
        <v>69</v>
      </c>
      <c r="AD54" t="s">
        <v>326</v>
      </c>
      <c r="AE54">
        <v>72110</v>
      </c>
      <c r="AF54" t="s">
        <v>387</v>
      </c>
      <c r="AI54">
        <v>243972926</v>
      </c>
      <c r="AJ54">
        <v>684051059</v>
      </c>
      <c r="AK54" t="s">
        <v>388</v>
      </c>
      <c r="AL54">
        <v>0</v>
      </c>
      <c r="AM54">
        <v>0</v>
      </c>
    </row>
    <row r="55" spans="1:39" x14ac:dyDescent="0.2">
      <c r="A55">
        <v>7220678</v>
      </c>
      <c r="B55" t="s">
        <v>389</v>
      </c>
      <c r="C55" t="s">
        <v>390</v>
      </c>
      <c r="D55" t="s">
        <v>391</v>
      </c>
      <c r="E55" t="s">
        <v>1</v>
      </c>
      <c r="F55" t="s">
        <v>1</v>
      </c>
      <c r="H55" s="2">
        <v>40705</v>
      </c>
      <c r="I55" t="s">
        <v>75</v>
      </c>
      <c r="J55">
        <v>-14</v>
      </c>
      <c r="K55" t="s">
        <v>63</v>
      </c>
      <c r="M55" t="s">
        <v>64</v>
      </c>
      <c r="N55">
        <v>12720144</v>
      </c>
      <c r="O55" t="s">
        <v>93</v>
      </c>
      <c r="P55" s="2">
        <v>45478</v>
      </c>
      <c r="Q55" t="s">
        <v>66</v>
      </c>
      <c r="R55" s="2">
        <v>42290</v>
      </c>
      <c r="T55" t="s">
        <v>67</v>
      </c>
      <c r="U55">
        <v>853</v>
      </c>
      <c r="X55">
        <v>8</v>
      </c>
      <c r="Y55" t="s">
        <v>68</v>
      </c>
      <c r="AC55" t="s">
        <v>69</v>
      </c>
      <c r="AD55" t="s">
        <v>392</v>
      </c>
      <c r="AE55">
        <v>72650</v>
      </c>
      <c r="AF55" t="s">
        <v>393</v>
      </c>
      <c r="AJ55">
        <v>608305648</v>
      </c>
      <c r="AK55" t="s">
        <v>394</v>
      </c>
      <c r="AL55">
        <v>0</v>
      </c>
      <c r="AM55">
        <v>0</v>
      </c>
    </row>
    <row r="56" spans="1:39" x14ac:dyDescent="0.2">
      <c r="A56">
        <v>7220684</v>
      </c>
      <c r="B56" t="s">
        <v>395</v>
      </c>
      <c r="C56" t="s">
        <v>396</v>
      </c>
      <c r="D56" t="s">
        <v>397</v>
      </c>
      <c r="E56" t="s">
        <v>1</v>
      </c>
      <c r="F56" t="s">
        <v>1</v>
      </c>
      <c r="H56" s="2">
        <v>39682</v>
      </c>
      <c r="I56" t="s">
        <v>62</v>
      </c>
      <c r="J56">
        <v>-17</v>
      </c>
      <c r="K56" t="s">
        <v>63</v>
      </c>
      <c r="M56" t="s">
        <v>64</v>
      </c>
      <c r="N56">
        <v>12720005</v>
      </c>
      <c r="O56" t="s">
        <v>219</v>
      </c>
      <c r="P56" s="2">
        <v>45539</v>
      </c>
      <c r="Q56" t="s">
        <v>66</v>
      </c>
      <c r="R56" s="2">
        <v>42291</v>
      </c>
      <c r="T56" t="s">
        <v>67</v>
      </c>
      <c r="U56">
        <v>911</v>
      </c>
      <c r="X56">
        <v>9</v>
      </c>
      <c r="Y56" t="s">
        <v>68</v>
      </c>
      <c r="AC56" t="s">
        <v>69</v>
      </c>
      <c r="AD56" t="s">
        <v>398</v>
      </c>
      <c r="AE56">
        <v>72380</v>
      </c>
      <c r="AF56" t="s">
        <v>399</v>
      </c>
      <c r="AJ56">
        <v>616617906</v>
      </c>
      <c r="AK56" t="s">
        <v>400</v>
      </c>
      <c r="AL56">
        <v>0</v>
      </c>
      <c r="AM56">
        <v>0</v>
      </c>
    </row>
    <row r="57" spans="1:39" x14ac:dyDescent="0.2">
      <c r="A57">
        <v>7220720</v>
      </c>
      <c r="B57" t="s">
        <v>401</v>
      </c>
      <c r="C57" t="s">
        <v>281</v>
      </c>
      <c r="D57" t="s">
        <v>402</v>
      </c>
      <c r="E57" t="s">
        <v>1</v>
      </c>
      <c r="H57" s="2">
        <v>39634</v>
      </c>
      <c r="I57" t="s">
        <v>62</v>
      </c>
      <c r="J57">
        <v>-17</v>
      </c>
      <c r="K57" t="s">
        <v>63</v>
      </c>
      <c r="M57" t="s">
        <v>64</v>
      </c>
      <c r="N57">
        <v>12720104</v>
      </c>
      <c r="O57" t="s">
        <v>65</v>
      </c>
      <c r="P57" s="2">
        <v>45546</v>
      </c>
      <c r="Q57" t="s">
        <v>66</v>
      </c>
      <c r="R57" s="2">
        <v>42292</v>
      </c>
      <c r="T57" t="s">
        <v>67</v>
      </c>
      <c r="U57">
        <v>1726</v>
      </c>
      <c r="X57">
        <v>17</v>
      </c>
      <c r="Y57" t="s">
        <v>68</v>
      </c>
      <c r="AB57">
        <v>44378</v>
      </c>
      <c r="AC57" t="s">
        <v>69</v>
      </c>
      <c r="AD57" t="s">
        <v>403</v>
      </c>
      <c r="AE57">
        <v>53700</v>
      </c>
      <c r="AF57" t="s">
        <v>404</v>
      </c>
      <c r="AJ57">
        <v>631974223</v>
      </c>
      <c r="AK57" t="s">
        <v>405</v>
      </c>
      <c r="AL57">
        <v>0</v>
      </c>
      <c r="AM57">
        <v>0</v>
      </c>
    </row>
    <row r="58" spans="1:39" x14ac:dyDescent="0.2">
      <c r="A58">
        <v>7220742</v>
      </c>
      <c r="B58" t="s">
        <v>406</v>
      </c>
      <c r="C58" t="s">
        <v>407</v>
      </c>
      <c r="D58" t="s">
        <v>408</v>
      </c>
      <c r="E58" t="s">
        <v>1</v>
      </c>
      <c r="H58" s="2">
        <v>38784</v>
      </c>
      <c r="I58" t="s">
        <v>137</v>
      </c>
      <c r="J58">
        <v>-19</v>
      </c>
      <c r="K58" t="s">
        <v>63</v>
      </c>
      <c r="M58" t="s">
        <v>64</v>
      </c>
      <c r="N58">
        <v>12720050</v>
      </c>
      <c r="O58" t="s">
        <v>270</v>
      </c>
      <c r="P58" s="2">
        <v>45629</v>
      </c>
      <c r="Q58" t="s">
        <v>66</v>
      </c>
      <c r="R58" s="2">
        <v>42296</v>
      </c>
      <c r="S58">
        <v>45621</v>
      </c>
      <c r="T58" t="s">
        <v>109</v>
      </c>
      <c r="U58">
        <v>689</v>
      </c>
      <c r="X58">
        <v>6</v>
      </c>
      <c r="Y58" t="s">
        <v>68</v>
      </c>
      <c r="AC58" t="s">
        <v>69</v>
      </c>
      <c r="AD58" t="s">
        <v>157</v>
      </c>
      <c r="AE58">
        <v>72000</v>
      </c>
      <c r="AF58" t="s">
        <v>409</v>
      </c>
      <c r="AI58">
        <v>951301527</v>
      </c>
      <c r="AJ58">
        <v>603758966</v>
      </c>
      <c r="AK58" t="s">
        <v>410</v>
      </c>
      <c r="AL58">
        <v>0</v>
      </c>
      <c r="AM58">
        <v>0</v>
      </c>
    </row>
    <row r="59" spans="1:39" x14ac:dyDescent="0.2">
      <c r="A59">
        <v>7220802</v>
      </c>
      <c r="B59" t="s">
        <v>384</v>
      </c>
      <c r="C59" t="s">
        <v>411</v>
      </c>
      <c r="D59" t="s">
        <v>412</v>
      </c>
      <c r="E59" t="s">
        <v>1</v>
      </c>
      <c r="F59" t="s">
        <v>1</v>
      </c>
      <c r="H59" s="2">
        <v>39162</v>
      </c>
      <c r="I59" t="s">
        <v>100</v>
      </c>
      <c r="J59">
        <v>-18</v>
      </c>
      <c r="K59" t="s">
        <v>63</v>
      </c>
      <c r="M59" t="s">
        <v>64</v>
      </c>
      <c r="N59">
        <v>12720104</v>
      </c>
      <c r="O59" t="s">
        <v>65</v>
      </c>
      <c r="P59" s="2">
        <v>45538</v>
      </c>
      <c r="Q59" t="s">
        <v>66</v>
      </c>
      <c r="R59" s="2">
        <v>42308</v>
      </c>
      <c r="T59" t="s">
        <v>67</v>
      </c>
      <c r="U59">
        <v>602</v>
      </c>
      <c r="X59">
        <v>6</v>
      </c>
      <c r="Y59" t="s">
        <v>68</v>
      </c>
      <c r="AB59" s="2"/>
      <c r="AC59" t="s">
        <v>69</v>
      </c>
      <c r="AD59" t="s">
        <v>157</v>
      </c>
      <c r="AE59">
        <v>72000</v>
      </c>
      <c r="AF59" t="s">
        <v>413</v>
      </c>
      <c r="AJ59">
        <v>632354368</v>
      </c>
      <c r="AK59" t="s">
        <v>414</v>
      </c>
      <c r="AL59">
        <v>0</v>
      </c>
      <c r="AM59">
        <v>0</v>
      </c>
    </row>
    <row r="60" spans="1:39" x14ac:dyDescent="0.2">
      <c r="A60">
        <v>7221012</v>
      </c>
      <c r="B60" t="s">
        <v>267</v>
      </c>
      <c r="C60" t="s">
        <v>268</v>
      </c>
      <c r="D60" t="s">
        <v>269</v>
      </c>
      <c r="E60" t="s">
        <v>1</v>
      </c>
      <c r="F60" t="s">
        <v>1</v>
      </c>
      <c r="H60" s="2">
        <v>39710</v>
      </c>
      <c r="I60" t="s">
        <v>62</v>
      </c>
      <c r="J60">
        <v>-17</v>
      </c>
      <c r="K60" t="s">
        <v>63</v>
      </c>
      <c r="M60" t="s">
        <v>64</v>
      </c>
      <c r="N60">
        <v>12720027</v>
      </c>
      <c r="O60" t="s">
        <v>169</v>
      </c>
      <c r="P60" s="2">
        <v>45554</v>
      </c>
      <c r="Q60" t="s">
        <v>66</v>
      </c>
      <c r="R60" s="2">
        <v>42355</v>
      </c>
      <c r="S60" s="2">
        <v>45531</v>
      </c>
      <c r="T60" t="s">
        <v>109</v>
      </c>
      <c r="U60">
        <v>832</v>
      </c>
      <c r="X60">
        <v>8</v>
      </c>
      <c r="Y60" t="s">
        <v>68</v>
      </c>
      <c r="AC60" t="s">
        <v>69</v>
      </c>
      <c r="AD60" t="s">
        <v>170</v>
      </c>
      <c r="AE60">
        <v>72250</v>
      </c>
      <c r="AF60" t="s">
        <v>415</v>
      </c>
      <c r="AJ60">
        <v>681802172</v>
      </c>
      <c r="AK60" t="s">
        <v>416</v>
      </c>
      <c r="AL60">
        <v>0</v>
      </c>
      <c r="AM60">
        <v>0</v>
      </c>
    </row>
    <row r="61" spans="1:39" x14ac:dyDescent="0.2">
      <c r="A61">
        <v>7221043</v>
      </c>
      <c r="B61" t="s">
        <v>417</v>
      </c>
      <c r="C61" t="s">
        <v>418</v>
      </c>
      <c r="D61" t="s">
        <v>419</v>
      </c>
      <c r="E61" t="s">
        <v>1</v>
      </c>
      <c r="F61" t="s">
        <v>1</v>
      </c>
      <c r="H61" s="2">
        <v>39040</v>
      </c>
      <c r="I61" t="s">
        <v>137</v>
      </c>
      <c r="J61">
        <v>-19</v>
      </c>
      <c r="K61" t="s">
        <v>63</v>
      </c>
      <c r="M61" t="s">
        <v>64</v>
      </c>
      <c r="N61">
        <v>12720027</v>
      </c>
      <c r="O61" t="s">
        <v>169</v>
      </c>
      <c r="P61" s="2">
        <v>45541</v>
      </c>
      <c r="Q61" t="s">
        <v>66</v>
      </c>
      <c r="R61" s="2">
        <v>42383</v>
      </c>
      <c r="S61" s="2"/>
      <c r="T61" t="s">
        <v>67</v>
      </c>
      <c r="U61">
        <v>523</v>
      </c>
      <c r="X61">
        <v>5</v>
      </c>
      <c r="Y61" t="s">
        <v>68</v>
      </c>
      <c r="AC61" t="s">
        <v>69</v>
      </c>
      <c r="AD61" t="s">
        <v>170</v>
      </c>
      <c r="AE61">
        <v>72250</v>
      </c>
      <c r="AF61" t="s">
        <v>420</v>
      </c>
      <c r="AI61">
        <v>243828577</v>
      </c>
      <c r="AJ61">
        <v>749967333</v>
      </c>
      <c r="AK61" t="s">
        <v>421</v>
      </c>
      <c r="AL61">
        <v>0</v>
      </c>
      <c r="AM61">
        <v>0</v>
      </c>
    </row>
    <row r="62" spans="1:39" x14ac:dyDescent="0.2">
      <c r="A62">
        <v>7221076</v>
      </c>
      <c r="B62" t="s">
        <v>422</v>
      </c>
      <c r="C62" t="s">
        <v>423</v>
      </c>
      <c r="D62" t="s">
        <v>424</v>
      </c>
      <c r="E62" t="s">
        <v>1</v>
      </c>
      <c r="F62" t="s">
        <v>1</v>
      </c>
      <c r="H62" s="2">
        <v>39179</v>
      </c>
      <c r="I62" t="s">
        <v>100</v>
      </c>
      <c r="J62">
        <v>-18</v>
      </c>
      <c r="K62" t="s">
        <v>63</v>
      </c>
      <c r="M62" t="s">
        <v>64</v>
      </c>
      <c r="N62">
        <v>12720144</v>
      </c>
      <c r="O62" t="s">
        <v>93</v>
      </c>
      <c r="P62" s="2">
        <v>45540</v>
      </c>
      <c r="Q62" t="s">
        <v>66</v>
      </c>
      <c r="R62" s="2">
        <v>42402</v>
      </c>
      <c r="T62" t="s">
        <v>67</v>
      </c>
      <c r="U62">
        <v>763</v>
      </c>
      <c r="X62">
        <v>7</v>
      </c>
      <c r="Y62" t="s">
        <v>68</v>
      </c>
      <c r="AC62" t="s">
        <v>425</v>
      </c>
      <c r="AD62" t="s">
        <v>315</v>
      </c>
      <c r="AE62">
        <v>72700</v>
      </c>
      <c r="AF62" t="s">
        <v>426</v>
      </c>
      <c r="AJ62">
        <v>675733609</v>
      </c>
      <c r="AK62" t="s">
        <v>427</v>
      </c>
      <c r="AL62">
        <v>0</v>
      </c>
      <c r="AM62">
        <v>0</v>
      </c>
    </row>
    <row r="63" spans="1:39" x14ac:dyDescent="0.2">
      <c r="A63">
        <v>7221151</v>
      </c>
      <c r="B63" t="s">
        <v>166</v>
      </c>
      <c r="C63" t="s">
        <v>428</v>
      </c>
      <c r="D63" t="s">
        <v>429</v>
      </c>
      <c r="E63" t="s">
        <v>1</v>
      </c>
      <c r="F63" t="s">
        <v>1</v>
      </c>
      <c r="H63" s="2">
        <v>40607</v>
      </c>
      <c r="I63" t="s">
        <v>75</v>
      </c>
      <c r="J63">
        <v>-14</v>
      </c>
      <c r="K63" t="s">
        <v>63</v>
      </c>
      <c r="M63" t="s">
        <v>64</v>
      </c>
      <c r="N63">
        <v>12720027</v>
      </c>
      <c r="O63" t="s">
        <v>169</v>
      </c>
      <c r="P63" s="2">
        <v>45542</v>
      </c>
      <c r="Q63" t="s">
        <v>66</v>
      </c>
      <c r="R63" s="2">
        <v>42613</v>
      </c>
      <c r="T63" t="s">
        <v>67</v>
      </c>
      <c r="U63">
        <v>950</v>
      </c>
      <c r="X63">
        <v>9</v>
      </c>
      <c r="Y63" t="s">
        <v>68</v>
      </c>
      <c r="AC63" t="s">
        <v>69</v>
      </c>
      <c r="AD63" t="s">
        <v>170</v>
      </c>
      <c r="AE63">
        <v>72250</v>
      </c>
      <c r="AF63" t="s">
        <v>430</v>
      </c>
      <c r="AI63">
        <v>243729830</v>
      </c>
      <c r="AJ63">
        <v>615702186</v>
      </c>
      <c r="AK63" t="s">
        <v>172</v>
      </c>
      <c r="AL63">
        <v>0</v>
      </c>
      <c r="AM63">
        <v>0</v>
      </c>
    </row>
    <row r="64" spans="1:39" x14ac:dyDescent="0.2">
      <c r="A64">
        <v>7221154</v>
      </c>
      <c r="B64" t="s">
        <v>431</v>
      </c>
      <c r="C64" t="s">
        <v>390</v>
      </c>
      <c r="D64" t="s">
        <v>432</v>
      </c>
      <c r="E64" t="s">
        <v>1</v>
      </c>
      <c r="F64" t="s">
        <v>1</v>
      </c>
      <c r="H64" s="2">
        <v>39525</v>
      </c>
      <c r="I64" t="s">
        <v>62</v>
      </c>
      <c r="J64">
        <v>-17</v>
      </c>
      <c r="K64" t="s">
        <v>63</v>
      </c>
      <c r="M64" t="s">
        <v>64</v>
      </c>
      <c r="N64">
        <v>12720144</v>
      </c>
      <c r="O64" t="s">
        <v>93</v>
      </c>
      <c r="P64" s="2">
        <v>45524</v>
      </c>
      <c r="Q64" t="s">
        <v>66</v>
      </c>
      <c r="R64" s="2">
        <v>42613</v>
      </c>
      <c r="T64" t="s">
        <v>67</v>
      </c>
      <c r="U64">
        <v>1643</v>
      </c>
      <c r="X64">
        <v>16</v>
      </c>
      <c r="Y64" t="s">
        <v>68</v>
      </c>
      <c r="AC64" t="s">
        <v>69</v>
      </c>
      <c r="AD64" t="s">
        <v>70</v>
      </c>
      <c r="AE64">
        <v>72700</v>
      </c>
      <c r="AF64" t="s">
        <v>433</v>
      </c>
      <c r="AG64" t="s">
        <v>433</v>
      </c>
      <c r="AH64">
        <v>72700</v>
      </c>
      <c r="AI64">
        <v>272919623</v>
      </c>
      <c r="AJ64">
        <v>678662203</v>
      </c>
      <c r="AK64" t="s">
        <v>434</v>
      </c>
      <c r="AL64">
        <v>0</v>
      </c>
      <c r="AM64">
        <v>0</v>
      </c>
    </row>
    <row r="65" spans="1:39" x14ac:dyDescent="0.2">
      <c r="A65">
        <v>7221162</v>
      </c>
      <c r="B65" t="s">
        <v>435</v>
      </c>
      <c r="C65" t="s">
        <v>436</v>
      </c>
      <c r="D65" t="s">
        <v>437</v>
      </c>
      <c r="E65" t="s">
        <v>1</v>
      </c>
      <c r="F65" t="s">
        <v>1</v>
      </c>
      <c r="H65" s="2">
        <v>39797</v>
      </c>
      <c r="I65" t="s">
        <v>62</v>
      </c>
      <c r="J65">
        <v>-17</v>
      </c>
      <c r="K65" t="s">
        <v>63</v>
      </c>
      <c r="M65" t="s">
        <v>64</v>
      </c>
      <c r="N65">
        <v>12720144</v>
      </c>
      <c r="O65" t="s">
        <v>93</v>
      </c>
      <c r="P65" s="2">
        <v>45527</v>
      </c>
      <c r="Q65" t="s">
        <v>66</v>
      </c>
      <c r="R65" s="2">
        <v>42616</v>
      </c>
      <c r="S65" s="2"/>
      <c r="T65" t="s">
        <v>67</v>
      </c>
      <c r="U65">
        <v>1277</v>
      </c>
      <c r="X65">
        <v>12</v>
      </c>
      <c r="Y65" t="s">
        <v>68</v>
      </c>
      <c r="AB65" s="2">
        <v>45108</v>
      </c>
      <c r="AC65" t="s">
        <v>69</v>
      </c>
      <c r="AD65" t="s">
        <v>242</v>
      </c>
      <c r="AE65">
        <v>72460</v>
      </c>
      <c r="AF65" t="s">
        <v>438</v>
      </c>
      <c r="AJ65">
        <v>616475224</v>
      </c>
      <c r="AK65" t="s">
        <v>439</v>
      </c>
      <c r="AL65">
        <v>0</v>
      </c>
      <c r="AM65">
        <v>0</v>
      </c>
    </row>
    <row r="66" spans="1:39" x14ac:dyDescent="0.2">
      <c r="A66">
        <v>7221197</v>
      </c>
      <c r="B66" t="s">
        <v>440</v>
      </c>
      <c r="C66" t="s">
        <v>441</v>
      </c>
      <c r="D66" t="s">
        <v>442</v>
      </c>
      <c r="E66" t="s">
        <v>1</v>
      </c>
      <c r="F66" t="s">
        <v>1</v>
      </c>
      <c r="H66" s="2">
        <v>38923</v>
      </c>
      <c r="I66" t="s">
        <v>137</v>
      </c>
      <c r="J66">
        <v>-19</v>
      </c>
      <c r="K66" t="s">
        <v>76</v>
      </c>
      <c r="M66" t="s">
        <v>64</v>
      </c>
      <c r="N66">
        <v>12720020</v>
      </c>
      <c r="O66" t="s">
        <v>307</v>
      </c>
      <c r="P66" s="2">
        <v>45539</v>
      </c>
      <c r="Q66" t="s">
        <v>66</v>
      </c>
      <c r="R66" s="2">
        <v>42621</v>
      </c>
      <c r="S66">
        <v>45484</v>
      </c>
      <c r="T66" t="s">
        <v>109</v>
      </c>
      <c r="U66">
        <v>1113</v>
      </c>
      <c r="X66">
        <v>11</v>
      </c>
      <c r="Y66" t="s">
        <v>68</v>
      </c>
      <c r="AC66" t="s">
        <v>69</v>
      </c>
      <c r="AD66" t="s">
        <v>443</v>
      </c>
      <c r="AE66">
        <v>72170</v>
      </c>
      <c r="AF66" t="s">
        <v>444</v>
      </c>
      <c r="AJ66">
        <v>605281966</v>
      </c>
      <c r="AK66" t="s">
        <v>445</v>
      </c>
      <c r="AL66">
        <v>0</v>
      </c>
      <c r="AM66">
        <v>0</v>
      </c>
    </row>
    <row r="67" spans="1:39" x14ac:dyDescent="0.2">
      <c r="A67">
        <v>7221204</v>
      </c>
      <c r="B67" t="s">
        <v>446</v>
      </c>
      <c r="C67" t="s">
        <v>447</v>
      </c>
      <c r="D67" t="s">
        <v>448</v>
      </c>
      <c r="E67" t="s">
        <v>1</v>
      </c>
      <c r="F67" t="s">
        <v>1</v>
      </c>
      <c r="H67" s="2">
        <v>38787</v>
      </c>
      <c r="I67" t="s">
        <v>137</v>
      </c>
      <c r="J67">
        <v>-19</v>
      </c>
      <c r="K67" t="s">
        <v>63</v>
      </c>
      <c r="M67" t="s">
        <v>64</v>
      </c>
      <c r="N67">
        <v>12720117</v>
      </c>
      <c r="O67" t="s">
        <v>293</v>
      </c>
      <c r="P67" s="2">
        <v>45552</v>
      </c>
      <c r="Q67" t="s">
        <v>66</v>
      </c>
      <c r="R67" s="2">
        <v>42621</v>
      </c>
      <c r="S67">
        <v>45551</v>
      </c>
      <c r="T67" t="s">
        <v>109</v>
      </c>
      <c r="U67">
        <v>533</v>
      </c>
      <c r="X67">
        <v>5</v>
      </c>
      <c r="Y67" t="s">
        <v>68</v>
      </c>
      <c r="AB67" s="2"/>
      <c r="AC67" t="s">
        <v>69</v>
      </c>
      <c r="AD67" t="s">
        <v>188</v>
      </c>
      <c r="AE67">
        <v>72450</v>
      </c>
      <c r="AF67" t="s">
        <v>449</v>
      </c>
      <c r="AI67">
        <v>272913881</v>
      </c>
      <c r="AJ67">
        <v>612275457</v>
      </c>
      <c r="AK67" t="s">
        <v>450</v>
      </c>
      <c r="AL67">
        <v>1</v>
      </c>
      <c r="AM67">
        <v>1</v>
      </c>
    </row>
    <row r="68" spans="1:39" x14ac:dyDescent="0.2">
      <c r="A68">
        <v>7221211</v>
      </c>
      <c r="B68" t="s">
        <v>451</v>
      </c>
      <c r="C68" t="s">
        <v>452</v>
      </c>
      <c r="D68" t="s">
        <v>453</v>
      </c>
      <c r="E68" t="s">
        <v>1</v>
      </c>
      <c r="H68" s="2">
        <v>40769</v>
      </c>
      <c r="I68" t="s">
        <v>75</v>
      </c>
      <c r="J68">
        <v>-14</v>
      </c>
      <c r="K68" t="s">
        <v>63</v>
      </c>
      <c r="M68" t="s">
        <v>64</v>
      </c>
      <c r="N68">
        <v>12720050</v>
      </c>
      <c r="O68" t="s">
        <v>270</v>
      </c>
      <c r="P68" s="2">
        <v>45554</v>
      </c>
      <c r="Q68" t="s">
        <v>66</v>
      </c>
      <c r="R68" s="2">
        <v>42622</v>
      </c>
      <c r="T68" t="s">
        <v>67</v>
      </c>
      <c r="U68">
        <v>508</v>
      </c>
      <c r="X68">
        <v>5</v>
      </c>
      <c r="Y68" t="s">
        <v>68</v>
      </c>
      <c r="AB68" s="2"/>
      <c r="AC68" t="s">
        <v>69</v>
      </c>
      <c r="AD68" t="s">
        <v>242</v>
      </c>
      <c r="AE68">
        <v>72460</v>
      </c>
      <c r="AF68" t="s">
        <v>454</v>
      </c>
      <c r="AJ68">
        <v>611866865</v>
      </c>
      <c r="AK68" t="s">
        <v>455</v>
      </c>
      <c r="AL68">
        <v>0</v>
      </c>
      <c r="AM68">
        <v>0</v>
      </c>
    </row>
    <row r="69" spans="1:39" x14ac:dyDescent="0.2">
      <c r="A69">
        <v>7221216</v>
      </c>
      <c r="B69" t="s">
        <v>373</v>
      </c>
      <c r="C69" t="s">
        <v>140</v>
      </c>
      <c r="D69" t="s">
        <v>456</v>
      </c>
      <c r="E69" t="s">
        <v>1</v>
      </c>
      <c r="F69" t="s">
        <v>1</v>
      </c>
      <c r="H69" s="2">
        <v>39536</v>
      </c>
      <c r="I69" t="s">
        <v>62</v>
      </c>
      <c r="J69">
        <v>-17</v>
      </c>
      <c r="K69" t="s">
        <v>76</v>
      </c>
      <c r="M69" t="s">
        <v>64</v>
      </c>
      <c r="N69">
        <v>12720081</v>
      </c>
      <c r="O69" t="s">
        <v>457</v>
      </c>
      <c r="P69" s="2">
        <v>45549</v>
      </c>
      <c r="Q69" t="s">
        <v>66</v>
      </c>
      <c r="R69" s="2">
        <v>42623</v>
      </c>
      <c r="T69" t="s">
        <v>67</v>
      </c>
      <c r="U69">
        <v>808</v>
      </c>
      <c r="X69">
        <v>8</v>
      </c>
      <c r="Y69" t="s">
        <v>68</v>
      </c>
      <c r="AB69" s="2"/>
      <c r="AC69" t="s">
        <v>69</v>
      </c>
      <c r="AD69" t="s">
        <v>458</v>
      </c>
      <c r="AE69">
        <v>72440</v>
      </c>
      <c r="AF69" t="s">
        <v>459</v>
      </c>
      <c r="AI69">
        <v>243359563</v>
      </c>
      <c r="AJ69">
        <v>607913539</v>
      </c>
      <c r="AK69" t="s">
        <v>460</v>
      </c>
      <c r="AL69">
        <v>0</v>
      </c>
      <c r="AM69">
        <v>0</v>
      </c>
    </row>
    <row r="70" spans="1:39" x14ac:dyDescent="0.2">
      <c r="A70">
        <v>7221221</v>
      </c>
      <c r="B70" t="s">
        <v>461</v>
      </c>
      <c r="C70" t="s">
        <v>462</v>
      </c>
      <c r="D70" t="s">
        <v>463</v>
      </c>
      <c r="E70" t="s">
        <v>90</v>
      </c>
      <c r="H70" s="2">
        <v>40909</v>
      </c>
      <c r="I70" t="s">
        <v>92</v>
      </c>
      <c r="J70">
        <v>-13</v>
      </c>
      <c r="K70" t="s">
        <v>63</v>
      </c>
      <c r="M70" t="s">
        <v>64</v>
      </c>
      <c r="N70">
        <v>12720050</v>
      </c>
      <c r="O70" t="s">
        <v>270</v>
      </c>
      <c r="P70" s="2">
        <v>45567</v>
      </c>
      <c r="Q70" t="s">
        <v>66</v>
      </c>
      <c r="R70" s="2">
        <v>42624</v>
      </c>
      <c r="T70" t="s">
        <v>67</v>
      </c>
      <c r="U70">
        <v>500</v>
      </c>
      <c r="X70">
        <v>5</v>
      </c>
      <c r="Y70" t="s">
        <v>68</v>
      </c>
      <c r="AC70" t="s">
        <v>69</v>
      </c>
      <c r="AD70" t="s">
        <v>157</v>
      </c>
      <c r="AE70">
        <v>72000</v>
      </c>
      <c r="AF70" t="s">
        <v>464</v>
      </c>
      <c r="AJ70">
        <v>624030884</v>
      </c>
      <c r="AK70" t="s">
        <v>465</v>
      </c>
      <c r="AL70">
        <v>0</v>
      </c>
      <c r="AM70">
        <v>0</v>
      </c>
    </row>
    <row r="71" spans="1:39" x14ac:dyDescent="0.2">
      <c r="A71">
        <v>7221235</v>
      </c>
      <c r="B71" t="s">
        <v>466</v>
      </c>
      <c r="C71" t="s">
        <v>467</v>
      </c>
      <c r="D71" t="s">
        <v>468</v>
      </c>
      <c r="E71" t="s">
        <v>1</v>
      </c>
      <c r="F71" t="s">
        <v>1</v>
      </c>
      <c r="H71" s="2">
        <v>39084</v>
      </c>
      <c r="I71" t="s">
        <v>100</v>
      </c>
      <c r="J71">
        <v>-18</v>
      </c>
      <c r="K71" t="s">
        <v>63</v>
      </c>
      <c r="M71" t="s">
        <v>64</v>
      </c>
      <c r="N71">
        <v>12720144</v>
      </c>
      <c r="O71" t="s">
        <v>93</v>
      </c>
      <c r="P71" s="2">
        <v>45539</v>
      </c>
      <c r="Q71" t="s">
        <v>66</v>
      </c>
      <c r="R71" s="2">
        <v>42627</v>
      </c>
      <c r="S71">
        <v>45537</v>
      </c>
      <c r="T71" t="s">
        <v>109</v>
      </c>
      <c r="U71">
        <v>1255</v>
      </c>
      <c r="X71">
        <v>12</v>
      </c>
      <c r="Y71" t="s">
        <v>68</v>
      </c>
      <c r="AB71">
        <v>45474</v>
      </c>
      <c r="AC71" t="s">
        <v>69</v>
      </c>
      <c r="AD71" t="s">
        <v>142</v>
      </c>
      <c r="AE71">
        <v>72230</v>
      </c>
      <c r="AF71" t="s">
        <v>469</v>
      </c>
      <c r="AI71">
        <v>614396116</v>
      </c>
      <c r="AJ71">
        <v>611974817</v>
      </c>
      <c r="AK71" t="s">
        <v>470</v>
      </c>
      <c r="AL71">
        <v>0</v>
      </c>
      <c r="AM71">
        <v>0</v>
      </c>
    </row>
    <row r="72" spans="1:39" x14ac:dyDescent="0.2">
      <c r="A72">
        <v>7221254</v>
      </c>
      <c r="B72" t="s">
        <v>471</v>
      </c>
      <c r="C72" t="s">
        <v>60</v>
      </c>
      <c r="D72" t="s">
        <v>472</v>
      </c>
      <c r="E72" t="s">
        <v>1</v>
      </c>
      <c r="F72" t="s">
        <v>1</v>
      </c>
      <c r="H72" s="2">
        <v>40326</v>
      </c>
      <c r="I72" t="s">
        <v>194</v>
      </c>
      <c r="J72">
        <v>-15</v>
      </c>
      <c r="K72" t="s">
        <v>63</v>
      </c>
      <c r="M72" t="s">
        <v>64</v>
      </c>
      <c r="N72">
        <v>12720104</v>
      </c>
      <c r="O72" t="s">
        <v>65</v>
      </c>
      <c r="P72" s="2">
        <v>45533</v>
      </c>
      <c r="Q72" t="s">
        <v>66</v>
      </c>
      <c r="R72" s="2">
        <v>42628</v>
      </c>
      <c r="T72" t="s">
        <v>67</v>
      </c>
      <c r="U72">
        <v>1840</v>
      </c>
      <c r="X72">
        <v>18</v>
      </c>
      <c r="Y72" t="s">
        <v>68</v>
      </c>
      <c r="AC72" t="s">
        <v>69</v>
      </c>
      <c r="AD72" t="s">
        <v>157</v>
      </c>
      <c r="AE72">
        <v>72000</v>
      </c>
      <c r="AF72" t="s">
        <v>473</v>
      </c>
      <c r="AJ72">
        <v>777053522</v>
      </c>
      <c r="AK72" t="s">
        <v>474</v>
      </c>
      <c r="AL72">
        <v>0</v>
      </c>
      <c r="AM72">
        <v>0</v>
      </c>
    </row>
    <row r="73" spans="1:39" x14ac:dyDescent="0.2">
      <c r="A73">
        <v>7221269</v>
      </c>
      <c r="B73" t="s">
        <v>475</v>
      </c>
      <c r="C73" t="s">
        <v>476</v>
      </c>
      <c r="D73" t="s">
        <v>477</v>
      </c>
      <c r="E73" t="s">
        <v>1</v>
      </c>
      <c r="F73" t="s">
        <v>1</v>
      </c>
      <c r="H73" s="2">
        <v>39037</v>
      </c>
      <c r="I73" t="s">
        <v>137</v>
      </c>
      <c r="J73">
        <v>-19</v>
      </c>
      <c r="K73" t="s">
        <v>63</v>
      </c>
      <c r="M73" t="s">
        <v>64</v>
      </c>
      <c r="N73">
        <v>12720008</v>
      </c>
      <c r="O73" t="s">
        <v>148</v>
      </c>
      <c r="P73" s="2">
        <v>45551</v>
      </c>
      <c r="Q73" t="s">
        <v>66</v>
      </c>
      <c r="R73" s="2">
        <v>42628</v>
      </c>
      <c r="T73" t="s">
        <v>67</v>
      </c>
      <c r="U73">
        <v>1388</v>
      </c>
      <c r="X73">
        <v>13</v>
      </c>
      <c r="Y73" t="s">
        <v>68</v>
      </c>
      <c r="AB73">
        <v>45474</v>
      </c>
      <c r="AC73" t="s">
        <v>69</v>
      </c>
      <c r="AD73" t="s">
        <v>478</v>
      </c>
      <c r="AE73">
        <v>72700</v>
      </c>
      <c r="AF73" t="s">
        <v>479</v>
      </c>
      <c r="AI73">
        <v>243773521</v>
      </c>
      <c r="AJ73">
        <v>757877537</v>
      </c>
      <c r="AK73" t="s">
        <v>480</v>
      </c>
      <c r="AL73">
        <v>0</v>
      </c>
      <c r="AM73">
        <v>0</v>
      </c>
    </row>
    <row r="74" spans="1:39" x14ac:dyDescent="0.2">
      <c r="A74">
        <v>7221275</v>
      </c>
      <c r="B74" t="s">
        <v>481</v>
      </c>
      <c r="C74" t="s">
        <v>482</v>
      </c>
      <c r="D74" t="s">
        <v>483</v>
      </c>
      <c r="E74" t="s">
        <v>1</v>
      </c>
      <c r="F74" t="s">
        <v>1</v>
      </c>
      <c r="H74" s="2">
        <v>39682</v>
      </c>
      <c r="I74" t="s">
        <v>62</v>
      </c>
      <c r="J74">
        <v>-17</v>
      </c>
      <c r="K74" t="s">
        <v>76</v>
      </c>
      <c r="M74" t="s">
        <v>64</v>
      </c>
      <c r="N74">
        <v>12720104</v>
      </c>
      <c r="O74" t="s">
        <v>65</v>
      </c>
      <c r="P74" s="2">
        <v>45519</v>
      </c>
      <c r="Q74" t="s">
        <v>66</v>
      </c>
      <c r="R74" s="2">
        <v>42629</v>
      </c>
      <c r="T74" t="s">
        <v>67</v>
      </c>
      <c r="U74">
        <v>1513</v>
      </c>
      <c r="X74">
        <v>15</v>
      </c>
      <c r="Y74" t="s">
        <v>68</v>
      </c>
      <c r="AB74">
        <v>43647</v>
      </c>
      <c r="AC74" t="s">
        <v>69</v>
      </c>
      <c r="AD74" t="s">
        <v>308</v>
      </c>
      <c r="AE74">
        <v>72170</v>
      </c>
      <c r="AF74" t="s">
        <v>484</v>
      </c>
      <c r="AJ74">
        <v>633460160</v>
      </c>
      <c r="AK74" t="s">
        <v>485</v>
      </c>
      <c r="AL74">
        <v>0</v>
      </c>
      <c r="AM74">
        <v>0</v>
      </c>
    </row>
    <row r="75" spans="1:39" x14ac:dyDescent="0.2">
      <c r="A75">
        <v>7221281</v>
      </c>
      <c r="B75" t="s">
        <v>486</v>
      </c>
      <c r="C75" t="s">
        <v>462</v>
      </c>
      <c r="D75" t="s">
        <v>487</v>
      </c>
      <c r="E75" t="s">
        <v>1</v>
      </c>
      <c r="F75" t="s">
        <v>1</v>
      </c>
      <c r="H75" s="2">
        <v>40712</v>
      </c>
      <c r="I75" t="s">
        <v>75</v>
      </c>
      <c r="J75">
        <v>-14</v>
      </c>
      <c r="K75" t="s">
        <v>63</v>
      </c>
      <c r="M75" t="s">
        <v>64</v>
      </c>
      <c r="N75">
        <v>12720050</v>
      </c>
      <c r="O75" t="s">
        <v>270</v>
      </c>
      <c r="P75" s="2">
        <v>45536</v>
      </c>
      <c r="Q75" t="s">
        <v>66</v>
      </c>
      <c r="R75" s="2">
        <v>42630</v>
      </c>
      <c r="S75" s="2"/>
      <c r="T75" t="s">
        <v>67</v>
      </c>
      <c r="U75">
        <v>503</v>
      </c>
      <c r="X75">
        <v>5</v>
      </c>
      <c r="Y75" t="s">
        <v>68</v>
      </c>
      <c r="AB75">
        <v>45533</v>
      </c>
      <c r="AC75" t="s">
        <v>69</v>
      </c>
      <c r="AD75" t="s">
        <v>488</v>
      </c>
      <c r="AE75">
        <v>72650</v>
      </c>
      <c r="AF75" t="s">
        <v>489</v>
      </c>
      <c r="AI75">
        <v>243210737</v>
      </c>
      <c r="AJ75">
        <v>646421807</v>
      </c>
      <c r="AK75" t="s">
        <v>490</v>
      </c>
      <c r="AL75">
        <v>0</v>
      </c>
      <c r="AM75">
        <v>0</v>
      </c>
    </row>
    <row r="76" spans="1:39" x14ac:dyDescent="0.2">
      <c r="A76">
        <v>7221285</v>
      </c>
      <c r="B76" t="s">
        <v>491</v>
      </c>
      <c r="C76" t="s">
        <v>385</v>
      </c>
      <c r="D76" t="s">
        <v>492</v>
      </c>
      <c r="E76" t="s">
        <v>1</v>
      </c>
      <c r="F76" t="s">
        <v>1</v>
      </c>
      <c r="H76" s="2">
        <v>39058</v>
      </c>
      <c r="I76" t="s">
        <v>137</v>
      </c>
      <c r="J76">
        <v>-19</v>
      </c>
      <c r="K76" t="s">
        <v>63</v>
      </c>
      <c r="M76" t="s">
        <v>64</v>
      </c>
      <c r="N76">
        <v>12720110</v>
      </c>
      <c r="O76" t="s">
        <v>493</v>
      </c>
      <c r="P76" s="2">
        <v>45542</v>
      </c>
      <c r="Q76" t="s">
        <v>66</v>
      </c>
      <c r="R76" s="2">
        <v>42630</v>
      </c>
      <c r="T76" t="s">
        <v>67</v>
      </c>
      <c r="U76">
        <v>557</v>
      </c>
      <c r="X76">
        <v>5</v>
      </c>
      <c r="Y76" t="s">
        <v>68</v>
      </c>
      <c r="AC76" t="s">
        <v>69</v>
      </c>
      <c r="AD76" t="s">
        <v>494</v>
      </c>
      <c r="AE76">
        <v>72330</v>
      </c>
      <c r="AF76" t="s">
        <v>495</v>
      </c>
      <c r="AI76">
        <v>243393965</v>
      </c>
      <c r="AJ76">
        <v>609839139</v>
      </c>
      <c r="AK76" t="s">
        <v>496</v>
      </c>
      <c r="AL76">
        <v>0</v>
      </c>
      <c r="AM76">
        <v>0</v>
      </c>
    </row>
    <row r="77" spans="1:39" x14ac:dyDescent="0.2">
      <c r="A77">
        <v>7221308</v>
      </c>
      <c r="B77" t="s">
        <v>497</v>
      </c>
      <c r="C77" t="s">
        <v>498</v>
      </c>
      <c r="D77" t="s">
        <v>499</v>
      </c>
      <c r="E77" t="s">
        <v>1</v>
      </c>
      <c r="F77" t="s">
        <v>1</v>
      </c>
      <c r="H77" s="2">
        <v>39844</v>
      </c>
      <c r="I77" t="s">
        <v>182</v>
      </c>
      <c r="J77">
        <v>-16</v>
      </c>
      <c r="K77" t="s">
        <v>63</v>
      </c>
      <c r="M77" t="s">
        <v>64</v>
      </c>
      <c r="N77">
        <v>12720008</v>
      </c>
      <c r="O77" t="s">
        <v>148</v>
      </c>
      <c r="P77" s="2">
        <v>45530</v>
      </c>
      <c r="Q77" t="s">
        <v>66</v>
      </c>
      <c r="R77" s="2">
        <v>42634</v>
      </c>
      <c r="T77" t="s">
        <v>67</v>
      </c>
      <c r="U77">
        <v>1046</v>
      </c>
      <c r="X77">
        <v>10</v>
      </c>
      <c r="Y77" t="s">
        <v>299</v>
      </c>
      <c r="Z77">
        <v>12720128</v>
      </c>
      <c r="AA77" t="s">
        <v>300</v>
      </c>
      <c r="AC77" t="s">
        <v>69</v>
      </c>
      <c r="AD77" t="s">
        <v>142</v>
      </c>
      <c r="AE77">
        <v>72230</v>
      </c>
      <c r="AF77" t="s">
        <v>500</v>
      </c>
      <c r="AJ77">
        <v>683150770</v>
      </c>
      <c r="AK77" t="s">
        <v>501</v>
      </c>
      <c r="AL77">
        <v>0</v>
      </c>
      <c r="AM77">
        <v>0</v>
      </c>
    </row>
    <row r="78" spans="1:39" x14ac:dyDescent="0.2">
      <c r="A78">
        <v>7221319</v>
      </c>
      <c r="B78" t="s">
        <v>502</v>
      </c>
      <c r="C78" t="s">
        <v>503</v>
      </c>
      <c r="D78" t="s">
        <v>504</v>
      </c>
      <c r="E78" t="s">
        <v>1</v>
      </c>
      <c r="F78" t="s">
        <v>1</v>
      </c>
      <c r="H78" s="2">
        <v>39699</v>
      </c>
      <c r="I78" t="s">
        <v>62</v>
      </c>
      <c r="J78">
        <v>-17</v>
      </c>
      <c r="K78" t="s">
        <v>63</v>
      </c>
      <c r="M78" t="s">
        <v>64</v>
      </c>
      <c r="N78">
        <v>12720050</v>
      </c>
      <c r="O78" t="s">
        <v>270</v>
      </c>
      <c r="P78" s="2">
        <v>45542</v>
      </c>
      <c r="Q78" t="s">
        <v>66</v>
      </c>
      <c r="R78" s="2">
        <v>42634</v>
      </c>
      <c r="S78" s="2"/>
      <c r="T78" t="s">
        <v>67</v>
      </c>
      <c r="U78">
        <v>500</v>
      </c>
      <c r="X78">
        <v>5</v>
      </c>
      <c r="Y78" t="s">
        <v>68</v>
      </c>
      <c r="AC78" t="s">
        <v>69</v>
      </c>
      <c r="AD78" t="s">
        <v>157</v>
      </c>
      <c r="AE78">
        <v>72000</v>
      </c>
      <c r="AF78" t="s">
        <v>505</v>
      </c>
      <c r="AI78">
        <v>243828213</v>
      </c>
      <c r="AJ78">
        <v>672612543</v>
      </c>
      <c r="AK78" t="s">
        <v>506</v>
      </c>
      <c r="AL78">
        <v>0</v>
      </c>
      <c r="AM78">
        <v>0</v>
      </c>
    </row>
    <row r="79" spans="1:39" x14ac:dyDescent="0.2">
      <c r="A79">
        <v>7221324</v>
      </c>
      <c r="B79" t="s">
        <v>507</v>
      </c>
      <c r="C79" t="s">
        <v>268</v>
      </c>
      <c r="D79" t="s">
        <v>508</v>
      </c>
      <c r="E79" t="s">
        <v>1</v>
      </c>
      <c r="F79" t="s">
        <v>1</v>
      </c>
      <c r="H79" s="2">
        <v>40678</v>
      </c>
      <c r="I79" t="s">
        <v>75</v>
      </c>
      <c r="J79">
        <v>-14</v>
      </c>
      <c r="K79" t="s">
        <v>63</v>
      </c>
      <c r="M79" t="s">
        <v>64</v>
      </c>
      <c r="N79">
        <v>12720154</v>
      </c>
      <c r="O79" t="s">
        <v>509</v>
      </c>
      <c r="P79" s="2">
        <v>45542</v>
      </c>
      <c r="Q79" t="s">
        <v>66</v>
      </c>
      <c r="R79" s="2">
        <v>42634</v>
      </c>
      <c r="T79" t="s">
        <v>67</v>
      </c>
      <c r="U79">
        <v>528</v>
      </c>
      <c r="X79">
        <v>5</v>
      </c>
      <c r="Y79" t="s">
        <v>68</v>
      </c>
      <c r="AC79" t="s">
        <v>69</v>
      </c>
      <c r="AD79" t="s">
        <v>510</v>
      </c>
      <c r="AE79">
        <v>72800</v>
      </c>
      <c r="AF79" t="s">
        <v>511</v>
      </c>
      <c r="AJ79">
        <v>681595308</v>
      </c>
      <c r="AK79" t="s">
        <v>512</v>
      </c>
      <c r="AL79">
        <v>0</v>
      </c>
      <c r="AM79">
        <v>0</v>
      </c>
    </row>
    <row r="80" spans="1:39" x14ac:dyDescent="0.2">
      <c r="A80">
        <v>7221366</v>
      </c>
      <c r="B80" t="s">
        <v>513</v>
      </c>
      <c r="C80" t="s">
        <v>514</v>
      </c>
      <c r="D80" t="s">
        <v>515</v>
      </c>
      <c r="E80" t="s">
        <v>1</v>
      </c>
      <c r="F80" t="s">
        <v>1</v>
      </c>
      <c r="H80" s="2">
        <v>40071</v>
      </c>
      <c r="I80" t="s">
        <v>182</v>
      </c>
      <c r="J80">
        <v>-16</v>
      </c>
      <c r="K80" t="s">
        <v>63</v>
      </c>
      <c r="M80" t="s">
        <v>64</v>
      </c>
      <c r="N80">
        <v>12720144</v>
      </c>
      <c r="O80" t="s">
        <v>93</v>
      </c>
      <c r="P80" s="2">
        <v>45534</v>
      </c>
      <c r="Q80" t="s">
        <v>66</v>
      </c>
      <c r="R80" s="2">
        <v>42637</v>
      </c>
      <c r="T80" t="s">
        <v>67</v>
      </c>
      <c r="U80">
        <v>704</v>
      </c>
      <c r="X80">
        <v>7</v>
      </c>
      <c r="Y80" t="s">
        <v>68</v>
      </c>
      <c r="AC80" t="s">
        <v>69</v>
      </c>
      <c r="AD80" t="s">
        <v>516</v>
      </c>
      <c r="AE80">
        <v>72650</v>
      </c>
      <c r="AF80" t="s">
        <v>517</v>
      </c>
      <c r="AI80">
        <v>243238374</v>
      </c>
      <c r="AJ80">
        <v>683401111</v>
      </c>
      <c r="AK80" t="s">
        <v>518</v>
      </c>
      <c r="AL80">
        <v>0</v>
      </c>
      <c r="AM80">
        <v>0</v>
      </c>
    </row>
    <row r="81" spans="1:39" x14ac:dyDescent="0.2">
      <c r="A81">
        <v>7221473</v>
      </c>
      <c r="B81" t="s">
        <v>519</v>
      </c>
      <c r="C81" t="s">
        <v>520</v>
      </c>
      <c r="D81" t="s">
        <v>521</v>
      </c>
      <c r="E81" t="s">
        <v>1</v>
      </c>
      <c r="F81" t="s">
        <v>1</v>
      </c>
      <c r="H81" s="2">
        <v>38910</v>
      </c>
      <c r="I81" t="s">
        <v>137</v>
      </c>
      <c r="J81">
        <v>-19</v>
      </c>
      <c r="K81" t="s">
        <v>63</v>
      </c>
      <c r="M81" t="s">
        <v>64</v>
      </c>
      <c r="N81">
        <v>12720144</v>
      </c>
      <c r="O81" t="s">
        <v>93</v>
      </c>
      <c r="P81" s="2">
        <v>45521</v>
      </c>
      <c r="Q81" t="s">
        <v>66</v>
      </c>
      <c r="R81" s="2">
        <v>42643</v>
      </c>
      <c r="S81">
        <v>45529</v>
      </c>
      <c r="T81" t="s">
        <v>109</v>
      </c>
      <c r="U81">
        <v>1209</v>
      </c>
      <c r="X81">
        <v>12</v>
      </c>
      <c r="Y81" t="s">
        <v>68</v>
      </c>
      <c r="AC81" t="s">
        <v>69</v>
      </c>
      <c r="AD81" t="s">
        <v>522</v>
      </c>
      <c r="AE81">
        <v>72550</v>
      </c>
      <c r="AF81" t="s">
        <v>523</v>
      </c>
      <c r="AI81">
        <v>243256576</v>
      </c>
      <c r="AJ81">
        <v>652051177</v>
      </c>
      <c r="AK81" t="s">
        <v>524</v>
      </c>
      <c r="AL81">
        <v>0</v>
      </c>
      <c r="AM81">
        <v>0</v>
      </c>
    </row>
    <row r="82" spans="1:39" x14ac:dyDescent="0.2">
      <c r="A82">
        <v>7221493</v>
      </c>
      <c r="B82" t="s">
        <v>525</v>
      </c>
      <c r="C82" t="s">
        <v>526</v>
      </c>
      <c r="D82" t="s">
        <v>527</v>
      </c>
      <c r="E82" t="s">
        <v>1</v>
      </c>
      <c r="H82" s="2">
        <v>40803</v>
      </c>
      <c r="I82" t="s">
        <v>75</v>
      </c>
      <c r="J82">
        <v>-14</v>
      </c>
      <c r="K82" t="s">
        <v>63</v>
      </c>
      <c r="M82" t="s">
        <v>64</v>
      </c>
      <c r="N82">
        <v>12720008</v>
      </c>
      <c r="O82" t="s">
        <v>148</v>
      </c>
      <c r="P82" s="2">
        <v>45570</v>
      </c>
      <c r="Q82" t="s">
        <v>66</v>
      </c>
      <c r="R82" s="2">
        <v>42644</v>
      </c>
      <c r="T82" t="s">
        <v>67</v>
      </c>
      <c r="U82">
        <v>500</v>
      </c>
      <c r="X82">
        <v>5</v>
      </c>
      <c r="Y82" t="s">
        <v>68</v>
      </c>
      <c r="AC82" t="s">
        <v>69</v>
      </c>
      <c r="AD82" t="s">
        <v>142</v>
      </c>
      <c r="AE82">
        <v>72230</v>
      </c>
      <c r="AF82" t="s">
        <v>528</v>
      </c>
      <c r="AJ82">
        <v>661933405</v>
      </c>
      <c r="AK82" t="s">
        <v>529</v>
      </c>
      <c r="AL82">
        <v>0</v>
      </c>
      <c r="AM82">
        <v>0</v>
      </c>
    </row>
    <row r="83" spans="1:39" x14ac:dyDescent="0.2">
      <c r="A83">
        <v>7221494</v>
      </c>
      <c r="B83" t="s">
        <v>530</v>
      </c>
      <c r="C83" t="s">
        <v>531</v>
      </c>
      <c r="D83" t="s">
        <v>532</v>
      </c>
      <c r="E83" t="s">
        <v>1</v>
      </c>
      <c r="F83" t="s">
        <v>1</v>
      </c>
      <c r="H83" s="2">
        <v>40755</v>
      </c>
      <c r="I83" t="s">
        <v>75</v>
      </c>
      <c r="J83">
        <v>-14</v>
      </c>
      <c r="K83" t="s">
        <v>63</v>
      </c>
      <c r="M83" t="s">
        <v>64</v>
      </c>
      <c r="N83">
        <v>12720008</v>
      </c>
      <c r="O83" t="s">
        <v>148</v>
      </c>
      <c r="P83" s="2">
        <v>45547</v>
      </c>
      <c r="Q83" t="s">
        <v>66</v>
      </c>
      <c r="R83" s="2">
        <v>42644</v>
      </c>
      <c r="S83" s="2"/>
      <c r="T83" t="s">
        <v>67</v>
      </c>
      <c r="U83">
        <v>503</v>
      </c>
      <c r="X83">
        <v>5</v>
      </c>
      <c r="Y83" t="s">
        <v>68</v>
      </c>
      <c r="AB83" s="2"/>
      <c r="AC83" t="s">
        <v>69</v>
      </c>
      <c r="AD83" t="s">
        <v>142</v>
      </c>
      <c r="AE83">
        <v>72230</v>
      </c>
      <c r="AF83" t="s">
        <v>533</v>
      </c>
      <c r="AI83">
        <v>613602599</v>
      </c>
      <c r="AJ83">
        <v>610824417</v>
      </c>
      <c r="AK83" t="s">
        <v>534</v>
      </c>
      <c r="AL83">
        <v>0</v>
      </c>
      <c r="AM83">
        <v>0</v>
      </c>
    </row>
    <row r="84" spans="1:39" x14ac:dyDescent="0.2">
      <c r="A84">
        <v>7221586</v>
      </c>
      <c r="B84" t="s">
        <v>535</v>
      </c>
      <c r="C84" t="s">
        <v>536</v>
      </c>
      <c r="D84" t="s">
        <v>537</v>
      </c>
      <c r="E84" t="s">
        <v>90</v>
      </c>
      <c r="F84" t="s">
        <v>90</v>
      </c>
      <c r="H84" s="2">
        <v>38906</v>
      </c>
      <c r="I84" t="s">
        <v>137</v>
      </c>
      <c r="J84">
        <v>-19</v>
      </c>
      <c r="K84" t="s">
        <v>63</v>
      </c>
      <c r="M84" t="s">
        <v>64</v>
      </c>
      <c r="N84">
        <v>12720141</v>
      </c>
      <c r="O84" t="s">
        <v>538</v>
      </c>
      <c r="P84" s="2">
        <v>45608</v>
      </c>
      <c r="Q84" t="s">
        <v>66</v>
      </c>
      <c r="R84" s="2">
        <v>42649</v>
      </c>
      <c r="S84" s="2">
        <v>45593</v>
      </c>
      <c r="T84" t="s">
        <v>109</v>
      </c>
      <c r="U84">
        <v>500</v>
      </c>
      <c r="X84">
        <v>5</v>
      </c>
      <c r="Y84" t="s">
        <v>68</v>
      </c>
      <c r="AC84" t="s">
        <v>69</v>
      </c>
      <c r="AD84" t="s">
        <v>539</v>
      </c>
      <c r="AE84">
        <v>72360</v>
      </c>
      <c r="AF84" t="s">
        <v>540</v>
      </c>
      <c r="AJ84">
        <v>623006150</v>
      </c>
      <c r="AK84" t="s">
        <v>541</v>
      </c>
      <c r="AL84">
        <v>0</v>
      </c>
      <c r="AM84">
        <v>0</v>
      </c>
    </row>
    <row r="85" spans="1:39" x14ac:dyDescent="0.2">
      <c r="A85">
        <v>7221594</v>
      </c>
      <c r="B85" t="s">
        <v>542</v>
      </c>
      <c r="C85" t="s">
        <v>526</v>
      </c>
      <c r="D85" t="s">
        <v>543</v>
      </c>
      <c r="E85" t="s">
        <v>1</v>
      </c>
      <c r="F85" t="s">
        <v>1</v>
      </c>
      <c r="H85" s="2">
        <v>40186</v>
      </c>
      <c r="I85" t="s">
        <v>194</v>
      </c>
      <c r="J85">
        <v>-15</v>
      </c>
      <c r="K85" t="s">
        <v>63</v>
      </c>
      <c r="M85" t="s">
        <v>64</v>
      </c>
      <c r="N85">
        <v>12720050</v>
      </c>
      <c r="O85" t="s">
        <v>270</v>
      </c>
      <c r="P85" s="2">
        <v>45540</v>
      </c>
      <c r="Q85" t="s">
        <v>66</v>
      </c>
      <c r="R85" s="2">
        <v>42649</v>
      </c>
      <c r="T85" t="s">
        <v>67</v>
      </c>
      <c r="U85">
        <v>676</v>
      </c>
      <c r="X85">
        <v>6</v>
      </c>
      <c r="Y85" t="s">
        <v>68</v>
      </c>
      <c r="AC85" t="s">
        <v>69</v>
      </c>
      <c r="AD85" t="s">
        <v>157</v>
      </c>
      <c r="AE85">
        <v>72000</v>
      </c>
      <c r="AF85" t="s">
        <v>544</v>
      </c>
      <c r="AI85">
        <v>243548500</v>
      </c>
      <c r="AJ85">
        <v>662912286</v>
      </c>
      <c r="AK85" t="s">
        <v>545</v>
      </c>
      <c r="AL85">
        <v>0</v>
      </c>
      <c r="AM85">
        <v>0</v>
      </c>
    </row>
    <row r="86" spans="1:39" x14ac:dyDescent="0.2">
      <c r="A86">
        <v>7221612</v>
      </c>
      <c r="B86" t="s">
        <v>546</v>
      </c>
      <c r="C86" t="s">
        <v>503</v>
      </c>
      <c r="D86" t="s">
        <v>547</v>
      </c>
      <c r="E86" t="s">
        <v>1</v>
      </c>
      <c r="F86" t="s">
        <v>1</v>
      </c>
      <c r="H86" s="2">
        <v>39519</v>
      </c>
      <c r="I86" t="s">
        <v>62</v>
      </c>
      <c r="J86">
        <v>-17</v>
      </c>
      <c r="K86" t="s">
        <v>63</v>
      </c>
      <c r="M86" t="s">
        <v>64</v>
      </c>
      <c r="N86">
        <v>12720102</v>
      </c>
      <c r="O86" t="s">
        <v>83</v>
      </c>
      <c r="P86" s="2">
        <v>45538</v>
      </c>
      <c r="Q86" t="s">
        <v>66</v>
      </c>
      <c r="R86" s="2">
        <v>42650</v>
      </c>
      <c r="T86" t="s">
        <v>67</v>
      </c>
      <c r="U86">
        <v>723</v>
      </c>
      <c r="X86">
        <v>7</v>
      </c>
      <c r="Y86" t="s">
        <v>68</v>
      </c>
      <c r="AC86" t="s">
        <v>69</v>
      </c>
      <c r="AD86" t="s">
        <v>548</v>
      </c>
      <c r="AE86">
        <v>72340</v>
      </c>
      <c r="AF86" t="s">
        <v>549</v>
      </c>
      <c r="AI86">
        <v>244525637</v>
      </c>
      <c r="AK86" t="s">
        <v>550</v>
      </c>
      <c r="AL86">
        <v>0</v>
      </c>
      <c r="AM86">
        <v>0</v>
      </c>
    </row>
    <row r="87" spans="1:39" x14ac:dyDescent="0.2">
      <c r="A87">
        <v>7221682</v>
      </c>
      <c r="B87" t="s">
        <v>551</v>
      </c>
      <c r="C87" t="s">
        <v>552</v>
      </c>
      <c r="D87" t="s">
        <v>553</v>
      </c>
      <c r="E87" t="s">
        <v>1</v>
      </c>
      <c r="F87" t="s">
        <v>1</v>
      </c>
      <c r="H87" s="2">
        <v>39447</v>
      </c>
      <c r="I87" t="s">
        <v>100</v>
      </c>
      <c r="J87">
        <v>-18</v>
      </c>
      <c r="K87" t="s">
        <v>63</v>
      </c>
      <c r="M87" t="s">
        <v>64</v>
      </c>
      <c r="N87">
        <v>12720079</v>
      </c>
      <c r="O87" t="s">
        <v>554</v>
      </c>
      <c r="P87" s="2">
        <v>45547</v>
      </c>
      <c r="Q87" t="s">
        <v>66</v>
      </c>
      <c r="R87" s="2">
        <v>42656</v>
      </c>
      <c r="T87" t="s">
        <v>67</v>
      </c>
      <c r="U87">
        <v>954</v>
      </c>
      <c r="X87">
        <v>9</v>
      </c>
      <c r="Y87" t="s">
        <v>68</v>
      </c>
      <c r="AC87" t="s">
        <v>69</v>
      </c>
      <c r="AD87" t="s">
        <v>555</v>
      </c>
      <c r="AE87">
        <v>72610</v>
      </c>
      <c r="AF87" t="s">
        <v>556</v>
      </c>
      <c r="AI87">
        <v>233322647</v>
      </c>
      <c r="AJ87">
        <v>604435410</v>
      </c>
      <c r="AK87" t="s">
        <v>557</v>
      </c>
      <c r="AL87">
        <v>0</v>
      </c>
      <c r="AM87">
        <v>0</v>
      </c>
    </row>
    <row r="88" spans="1:39" x14ac:dyDescent="0.2">
      <c r="A88">
        <v>7221683</v>
      </c>
      <c r="B88" t="s">
        <v>551</v>
      </c>
      <c r="C88" t="s">
        <v>558</v>
      </c>
      <c r="D88" t="s">
        <v>559</v>
      </c>
      <c r="E88" t="s">
        <v>1</v>
      </c>
      <c r="F88" t="s">
        <v>1</v>
      </c>
      <c r="H88" s="2">
        <v>39447</v>
      </c>
      <c r="I88" t="s">
        <v>100</v>
      </c>
      <c r="J88">
        <v>-18</v>
      </c>
      <c r="K88" t="s">
        <v>76</v>
      </c>
      <c r="M88" t="s">
        <v>64</v>
      </c>
      <c r="N88">
        <v>12720079</v>
      </c>
      <c r="O88" t="s">
        <v>554</v>
      </c>
      <c r="P88" s="2">
        <v>45547</v>
      </c>
      <c r="Q88" t="s">
        <v>66</v>
      </c>
      <c r="R88" s="2">
        <v>42656</v>
      </c>
      <c r="T88" t="s">
        <v>67</v>
      </c>
      <c r="U88">
        <v>535</v>
      </c>
      <c r="X88">
        <v>5</v>
      </c>
      <c r="Y88" t="s">
        <v>68</v>
      </c>
      <c r="AC88" t="s">
        <v>69</v>
      </c>
      <c r="AD88" t="s">
        <v>555</v>
      </c>
      <c r="AE88">
        <v>72610</v>
      </c>
      <c r="AF88" t="s">
        <v>556</v>
      </c>
      <c r="AI88">
        <v>233322647</v>
      </c>
      <c r="AJ88">
        <v>604435410</v>
      </c>
      <c r="AK88" t="s">
        <v>557</v>
      </c>
      <c r="AL88">
        <v>0</v>
      </c>
      <c r="AM88">
        <v>0</v>
      </c>
    </row>
    <row r="89" spans="1:39" x14ac:dyDescent="0.2">
      <c r="A89">
        <v>7221717</v>
      </c>
      <c r="B89" t="s">
        <v>560</v>
      </c>
      <c r="C89" t="s">
        <v>498</v>
      </c>
      <c r="D89" t="s">
        <v>561</v>
      </c>
      <c r="E89" t="s">
        <v>1</v>
      </c>
      <c r="H89" s="2">
        <v>39895</v>
      </c>
      <c r="I89" t="s">
        <v>182</v>
      </c>
      <c r="J89">
        <v>-16</v>
      </c>
      <c r="K89" t="s">
        <v>63</v>
      </c>
      <c r="M89" t="s">
        <v>64</v>
      </c>
      <c r="N89">
        <v>12720147</v>
      </c>
      <c r="O89" t="s">
        <v>155</v>
      </c>
      <c r="P89" s="2">
        <v>45548</v>
      </c>
      <c r="Q89" t="s">
        <v>66</v>
      </c>
      <c r="R89" s="2">
        <v>42658</v>
      </c>
      <c r="S89">
        <v>45542</v>
      </c>
      <c r="T89" t="s">
        <v>109</v>
      </c>
      <c r="U89">
        <v>629</v>
      </c>
      <c r="X89">
        <v>6</v>
      </c>
      <c r="Y89" t="s">
        <v>68</v>
      </c>
      <c r="AB89">
        <v>43754</v>
      </c>
      <c r="AC89" t="s">
        <v>69</v>
      </c>
      <c r="AD89" t="s">
        <v>301</v>
      </c>
      <c r="AE89">
        <v>72230</v>
      </c>
      <c r="AF89" t="s">
        <v>562</v>
      </c>
      <c r="AI89">
        <v>649992890</v>
      </c>
      <c r="AJ89">
        <v>642849494</v>
      </c>
      <c r="AK89" t="s">
        <v>563</v>
      </c>
      <c r="AL89">
        <v>0</v>
      </c>
      <c r="AM89">
        <v>0</v>
      </c>
    </row>
    <row r="90" spans="1:39" x14ac:dyDescent="0.2">
      <c r="A90">
        <v>7221721</v>
      </c>
      <c r="B90" t="s">
        <v>564</v>
      </c>
      <c r="C90" t="s">
        <v>418</v>
      </c>
      <c r="D90" t="s">
        <v>565</v>
      </c>
      <c r="E90" t="s">
        <v>1</v>
      </c>
      <c r="F90" t="s">
        <v>1</v>
      </c>
      <c r="H90" s="2">
        <v>38768</v>
      </c>
      <c r="I90" t="s">
        <v>137</v>
      </c>
      <c r="J90">
        <v>-19</v>
      </c>
      <c r="K90" t="s">
        <v>63</v>
      </c>
      <c r="M90" t="s">
        <v>64</v>
      </c>
      <c r="N90">
        <v>12720092</v>
      </c>
      <c r="O90" t="s">
        <v>566</v>
      </c>
      <c r="P90" s="2">
        <v>45554</v>
      </c>
      <c r="Q90" t="s">
        <v>66</v>
      </c>
      <c r="R90" s="2">
        <v>42658</v>
      </c>
      <c r="S90">
        <v>45191</v>
      </c>
      <c r="T90" t="s">
        <v>109</v>
      </c>
      <c r="U90">
        <v>749</v>
      </c>
      <c r="X90">
        <v>7</v>
      </c>
      <c r="Y90" t="s">
        <v>68</v>
      </c>
      <c r="AC90" t="s">
        <v>69</v>
      </c>
      <c r="AD90" t="s">
        <v>567</v>
      </c>
      <c r="AE90">
        <v>72550</v>
      </c>
      <c r="AF90" t="s">
        <v>568</v>
      </c>
      <c r="AI90">
        <v>242808057</v>
      </c>
      <c r="AJ90">
        <v>602710573</v>
      </c>
      <c r="AK90" t="s">
        <v>569</v>
      </c>
      <c r="AL90">
        <v>0</v>
      </c>
      <c r="AM90">
        <v>0</v>
      </c>
    </row>
    <row r="91" spans="1:39" x14ac:dyDescent="0.2">
      <c r="A91">
        <v>7221722</v>
      </c>
      <c r="B91" t="s">
        <v>570</v>
      </c>
      <c r="C91" t="s">
        <v>571</v>
      </c>
      <c r="D91" t="s">
        <v>572</v>
      </c>
      <c r="E91" t="s">
        <v>1</v>
      </c>
      <c r="F91" t="s">
        <v>1</v>
      </c>
      <c r="H91" s="2">
        <v>40971</v>
      </c>
      <c r="I91" t="s">
        <v>92</v>
      </c>
      <c r="J91">
        <v>-13</v>
      </c>
      <c r="K91" t="s">
        <v>63</v>
      </c>
      <c r="M91" t="s">
        <v>64</v>
      </c>
      <c r="N91">
        <v>12720144</v>
      </c>
      <c r="O91" t="s">
        <v>93</v>
      </c>
      <c r="P91" s="2">
        <v>45533</v>
      </c>
      <c r="Q91" t="s">
        <v>66</v>
      </c>
      <c r="R91" s="2">
        <v>42658</v>
      </c>
      <c r="T91" t="s">
        <v>67</v>
      </c>
      <c r="U91">
        <v>542</v>
      </c>
      <c r="X91">
        <v>5</v>
      </c>
      <c r="Y91" t="s">
        <v>68</v>
      </c>
      <c r="AC91" t="s">
        <v>69</v>
      </c>
      <c r="AD91" t="s">
        <v>573</v>
      </c>
      <c r="AE91">
        <v>72650</v>
      </c>
      <c r="AF91" t="s">
        <v>574</v>
      </c>
      <c r="AI91">
        <v>243805524</v>
      </c>
      <c r="AJ91">
        <v>603485123</v>
      </c>
      <c r="AK91" t="s">
        <v>575</v>
      </c>
      <c r="AL91">
        <v>0</v>
      </c>
      <c r="AM91">
        <v>0</v>
      </c>
    </row>
    <row r="92" spans="1:39" x14ac:dyDescent="0.2">
      <c r="A92">
        <v>7221748</v>
      </c>
      <c r="B92" t="s">
        <v>576</v>
      </c>
      <c r="C92" t="s">
        <v>577</v>
      </c>
      <c r="D92" t="s">
        <v>578</v>
      </c>
      <c r="E92" t="s">
        <v>1</v>
      </c>
      <c r="F92" t="s">
        <v>1</v>
      </c>
      <c r="H92" s="2">
        <v>39403</v>
      </c>
      <c r="I92" t="s">
        <v>100</v>
      </c>
      <c r="J92">
        <v>-18</v>
      </c>
      <c r="K92" t="s">
        <v>63</v>
      </c>
      <c r="M92" t="s">
        <v>64</v>
      </c>
      <c r="N92">
        <v>12720104</v>
      </c>
      <c r="O92" t="s">
        <v>65</v>
      </c>
      <c r="P92" s="2">
        <v>45545</v>
      </c>
      <c r="Q92" t="s">
        <v>66</v>
      </c>
      <c r="R92" s="2">
        <v>42661</v>
      </c>
      <c r="T92" t="s">
        <v>67</v>
      </c>
      <c r="U92">
        <v>874</v>
      </c>
      <c r="X92">
        <v>8</v>
      </c>
      <c r="Y92" t="s">
        <v>68</v>
      </c>
      <c r="AC92" t="s">
        <v>69</v>
      </c>
      <c r="AD92" t="s">
        <v>157</v>
      </c>
      <c r="AE92">
        <v>72100</v>
      </c>
      <c r="AF92" t="s">
        <v>579</v>
      </c>
      <c r="AJ92">
        <v>686238868</v>
      </c>
      <c r="AK92" t="s">
        <v>580</v>
      </c>
      <c r="AL92">
        <v>0</v>
      </c>
      <c r="AM92">
        <v>0</v>
      </c>
    </row>
    <row r="93" spans="1:39" x14ac:dyDescent="0.2">
      <c r="A93">
        <v>7221781</v>
      </c>
      <c r="B93" t="s">
        <v>581</v>
      </c>
      <c r="C93" t="s">
        <v>582</v>
      </c>
      <c r="D93" t="s">
        <v>583</v>
      </c>
      <c r="E93" t="s">
        <v>90</v>
      </c>
      <c r="F93" t="s">
        <v>90</v>
      </c>
      <c r="H93" s="2">
        <v>38740</v>
      </c>
      <c r="I93" t="s">
        <v>137</v>
      </c>
      <c r="J93">
        <v>-19</v>
      </c>
      <c r="K93" t="s">
        <v>76</v>
      </c>
      <c r="M93" t="s">
        <v>64</v>
      </c>
      <c r="N93">
        <v>12720092</v>
      </c>
      <c r="O93" t="s">
        <v>566</v>
      </c>
      <c r="P93" s="2">
        <v>45641</v>
      </c>
      <c r="Q93" t="s">
        <v>66</v>
      </c>
      <c r="R93" s="2">
        <v>42665</v>
      </c>
      <c r="S93">
        <v>45624</v>
      </c>
      <c r="T93" t="s">
        <v>109</v>
      </c>
      <c r="U93">
        <v>500</v>
      </c>
      <c r="X93">
        <v>5</v>
      </c>
      <c r="Y93" t="s">
        <v>68</v>
      </c>
      <c r="AB93" s="2"/>
      <c r="AC93" t="s">
        <v>69</v>
      </c>
      <c r="AD93" t="s">
        <v>567</v>
      </c>
      <c r="AE93">
        <v>72550</v>
      </c>
      <c r="AF93" t="s">
        <v>584</v>
      </c>
      <c r="AJ93">
        <v>678475866</v>
      </c>
      <c r="AK93" t="s">
        <v>585</v>
      </c>
      <c r="AL93">
        <v>0</v>
      </c>
      <c r="AM93">
        <v>0</v>
      </c>
    </row>
    <row r="94" spans="1:39" x14ac:dyDescent="0.2">
      <c r="A94">
        <v>7221827</v>
      </c>
      <c r="B94" t="s">
        <v>586</v>
      </c>
      <c r="C94" t="s">
        <v>587</v>
      </c>
      <c r="D94" t="s">
        <v>588</v>
      </c>
      <c r="E94" t="s">
        <v>1</v>
      </c>
      <c r="F94" t="s">
        <v>90</v>
      </c>
      <c r="H94" s="2">
        <v>40996</v>
      </c>
      <c r="I94" t="s">
        <v>92</v>
      </c>
      <c r="J94">
        <v>-13</v>
      </c>
      <c r="K94" t="s">
        <v>63</v>
      </c>
      <c r="M94" t="s">
        <v>64</v>
      </c>
      <c r="N94">
        <v>12720008</v>
      </c>
      <c r="O94" t="s">
        <v>148</v>
      </c>
      <c r="P94" s="2">
        <v>45551</v>
      </c>
      <c r="Q94" t="s">
        <v>66</v>
      </c>
      <c r="R94" s="2">
        <v>42679</v>
      </c>
      <c r="T94" t="s">
        <v>67</v>
      </c>
      <c r="U94">
        <v>500</v>
      </c>
      <c r="X94">
        <v>5</v>
      </c>
      <c r="Y94" t="s">
        <v>68</v>
      </c>
      <c r="AC94" t="s">
        <v>69</v>
      </c>
      <c r="AD94" t="s">
        <v>142</v>
      </c>
      <c r="AE94">
        <v>72230</v>
      </c>
      <c r="AF94" t="s">
        <v>589</v>
      </c>
      <c r="AI94">
        <v>952620922</v>
      </c>
      <c r="AJ94">
        <v>687551273</v>
      </c>
      <c r="AK94" t="s">
        <v>590</v>
      </c>
      <c r="AL94">
        <v>0</v>
      </c>
      <c r="AM94">
        <v>0</v>
      </c>
    </row>
    <row r="95" spans="1:39" x14ac:dyDescent="0.2">
      <c r="A95">
        <v>7221834</v>
      </c>
      <c r="B95" t="s">
        <v>591</v>
      </c>
      <c r="C95" t="s">
        <v>526</v>
      </c>
      <c r="D95" t="s">
        <v>592</v>
      </c>
      <c r="E95" t="s">
        <v>1</v>
      </c>
      <c r="F95" t="s">
        <v>1</v>
      </c>
      <c r="H95" s="2">
        <v>40443</v>
      </c>
      <c r="I95" t="s">
        <v>194</v>
      </c>
      <c r="J95">
        <v>-15</v>
      </c>
      <c r="K95" t="s">
        <v>63</v>
      </c>
      <c r="M95" t="s">
        <v>64</v>
      </c>
      <c r="N95">
        <v>12720050</v>
      </c>
      <c r="O95" t="s">
        <v>270</v>
      </c>
      <c r="P95" s="2">
        <v>45542</v>
      </c>
      <c r="Q95" t="s">
        <v>66</v>
      </c>
      <c r="R95" s="2">
        <v>42681</v>
      </c>
      <c r="T95" t="s">
        <v>67</v>
      </c>
      <c r="U95">
        <v>505</v>
      </c>
      <c r="X95">
        <v>5</v>
      </c>
      <c r="Y95" t="s">
        <v>68</v>
      </c>
      <c r="AC95" t="s">
        <v>69</v>
      </c>
      <c r="AD95" t="s">
        <v>157</v>
      </c>
      <c r="AE95">
        <v>72000</v>
      </c>
      <c r="AF95" t="s">
        <v>593</v>
      </c>
      <c r="AG95" t="s">
        <v>594</v>
      </c>
      <c r="AJ95">
        <v>675069325</v>
      </c>
      <c r="AK95" t="s">
        <v>595</v>
      </c>
      <c r="AL95">
        <v>0</v>
      </c>
      <c r="AM95">
        <v>0</v>
      </c>
    </row>
    <row r="96" spans="1:39" x14ac:dyDescent="0.2">
      <c r="A96">
        <v>7221851</v>
      </c>
      <c r="B96" t="s">
        <v>596</v>
      </c>
      <c r="C96" t="s">
        <v>597</v>
      </c>
      <c r="D96" t="s">
        <v>598</v>
      </c>
      <c r="E96" t="s">
        <v>1</v>
      </c>
      <c r="H96" s="2">
        <v>39781</v>
      </c>
      <c r="I96" t="s">
        <v>62</v>
      </c>
      <c r="J96">
        <v>-17</v>
      </c>
      <c r="K96" t="s">
        <v>63</v>
      </c>
      <c r="M96" t="s">
        <v>64</v>
      </c>
      <c r="N96">
        <v>12720110</v>
      </c>
      <c r="O96" t="s">
        <v>493</v>
      </c>
      <c r="P96" s="2">
        <v>45541</v>
      </c>
      <c r="Q96" t="s">
        <v>66</v>
      </c>
      <c r="R96" s="2">
        <v>42683</v>
      </c>
      <c r="S96" s="2"/>
      <c r="T96" t="s">
        <v>67</v>
      </c>
      <c r="U96">
        <v>504</v>
      </c>
      <c r="X96">
        <v>5</v>
      </c>
      <c r="Y96" t="s">
        <v>68</v>
      </c>
      <c r="AC96" t="s">
        <v>69</v>
      </c>
      <c r="AD96" t="s">
        <v>494</v>
      </c>
      <c r="AE96">
        <v>72330</v>
      </c>
      <c r="AF96" t="s">
        <v>599</v>
      </c>
      <c r="AJ96">
        <v>766591640</v>
      </c>
      <c r="AK96" t="s">
        <v>600</v>
      </c>
      <c r="AL96">
        <v>0</v>
      </c>
      <c r="AM96">
        <v>0</v>
      </c>
    </row>
    <row r="97" spans="1:39" x14ac:dyDescent="0.2">
      <c r="A97">
        <v>7221856</v>
      </c>
      <c r="B97" t="s">
        <v>601</v>
      </c>
      <c r="C97" t="s">
        <v>447</v>
      </c>
      <c r="D97" t="s">
        <v>602</v>
      </c>
      <c r="E97" t="s">
        <v>1</v>
      </c>
      <c r="F97" t="s">
        <v>1</v>
      </c>
      <c r="H97" s="2">
        <v>39210</v>
      </c>
      <c r="I97" t="s">
        <v>100</v>
      </c>
      <c r="J97">
        <v>-18</v>
      </c>
      <c r="K97" t="s">
        <v>63</v>
      </c>
      <c r="M97" t="s">
        <v>64</v>
      </c>
      <c r="N97">
        <v>12720104</v>
      </c>
      <c r="O97" t="s">
        <v>65</v>
      </c>
      <c r="P97" s="2">
        <v>45512</v>
      </c>
      <c r="Q97" t="s">
        <v>66</v>
      </c>
      <c r="R97" s="2">
        <v>42684</v>
      </c>
      <c r="T97" t="s">
        <v>67</v>
      </c>
      <c r="U97">
        <v>1117</v>
      </c>
      <c r="X97">
        <v>11</v>
      </c>
      <c r="Y97" t="s">
        <v>68</v>
      </c>
      <c r="AB97" s="2"/>
      <c r="AC97" t="s">
        <v>69</v>
      </c>
      <c r="AD97" t="s">
        <v>157</v>
      </c>
      <c r="AE97">
        <v>72000</v>
      </c>
      <c r="AF97" t="s">
        <v>603</v>
      </c>
      <c r="AI97">
        <v>243430249</v>
      </c>
      <c r="AJ97">
        <v>622277185</v>
      </c>
      <c r="AK97" t="s">
        <v>604</v>
      </c>
      <c r="AL97">
        <v>0</v>
      </c>
      <c r="AM97">
        <v>0</v>
      </c>
    </row>
    <row r="98" spans="1:39" x14ac:dyDescent="0.2">
      <c r="A98">
        <v>7221876</v>
      </c>
      <c r="B98" t="s">
        <v>605</v>
      </c>
      <c r="C98" t="s">
        <v>174</v>
      </c>
      <c r="D98" t="s">
        <v>606</v>
      </c>
      <c r="E98" t="s">
        <v>1</v>
      </c>
      <c r="H98" s="2">
        <v>40675</v>
      </c>
      <c r="I98" t="s">
        <v>75</v>
      </c>
      <c r="J98">
        <v>-14</v>
      </c>
      <c r="K98" t="s">
        <v>63</v>
      </c>
      <c r="M98" t="s">
        <v>64</v>
      </c>
      <c r="N98">
        <v>12720050</v>
      </c>
      <c r="O98" t="s">
        <v>270</v>
      </c>
      <c r="P98" s="2">
        <v>45523</v>
      </c>
      <c r="Q98" t="s">
        <v>66</v>
      </c>
      <c r="R98" s="2">
        <v>42690</v>
      </c>
      <c r="T98" t="s">
        <v>67</v>
      </c>
      <c r="U98">
        <v>500</v>
      </c>
      <c r="X98">
        <v>5</v>
      </c>
      <c r="Y98" t="s">
        <v>68</v>
      </c>
      <c r="AC98" t="s">
        <v>69</v>
      </c>
      <c r="AD98" t="s">
        <v>157</v>
      </c>
      <c r="AE98">
        <v>72000</v>
      </c>
      <c r="AF98" t="s">
        <v>607</v>
      </c>
      <c r="AI98">
        <v>243259673</v>
      </c>
      <c r="AJ98">
        <v>607818880</v>
      </c>
      <c r="AK98" t="s">
        <v>608</v>
      </c>
      <c r="AL98">
        <v>0</v>
      </c>
      <c r="AM98">
        <v>0</v>
      </c>
    </row>
    <row r="99" spans="1:39" x14ac:dyDescent="0.2">
      <c r="A99">
        <v>7221893</v>
      </c>
      <c r="B99" t="s">
        <v>609</v>
      </c>
      <c r="C99" t="s">
        <v>396</v>
      </c>
      <c r="D99" t="s">
        <v>610</v>
      </c>
      <c r="E99" t="s">
        <v>1</v>
      </c>
      <c r="F99" t="s">
        <v>1</v>
      </c>
      <c r="H99" s="2">
        <v>39311</v>
      </c>
      <c r="I99" t="s">
        <v>100</v>
      </c>
      <c r="J99">
        <v>-18</v>
      </c>
      <c r="K99" t="s">
        <v>63</v>
      </c>
      <c r="M99" t="s">
        <v>64</v>
      </c>
      <c r="N99">
        <v>12720066</v>
      </c>
      <c r="O99" t="s">
        <v>123</v>
      </c>
      <c r="P99" s="2">
        <v>45543</v>
      </c>
      <c r="Q99" t="s">
        <v>66</v>
      </c>
      <c r="R99" s="2">
        <v>42693</v>
      </c>
      <c r="T99" t="s">
        <v>67</v>
      </c>
      <c r="U99">
        <v>1168</v>
      </c>
      <c r="X99">
        <v>11</v>
      </c>
      <c r="Y99" t="s">
        <v>68</v>
      </c>
      <c r="AC99" t="s">
        <v>69</v>
      </c>
      <c r="AD99" t="s">
        <v>611</v>
      </c>
      <c r="AE99">
        <v>72600</v>
      </c>
      <c r="AF99" t="s">
        <v>612</v>
      </c>
      <c r="AJ99">
        <v>673633047</v>
      </c>
      <c r="AK99" t="s">
        <v>613</v>
      </c>
      <c r="AL99">
        <v>0</v>
      </c>
      <c r="AM99">
        <v>0</v>
      </c>
    </row>
    <row r="100" spans="1:39" x14ac:dyDescent="0.2">
      <c r="A100">
        <v>7221894</v>
      </c>
      <c r="B100" t="s">
        <v>614</v>
      </c>
      <c r="C100" t="s">
        <v>615</v>
      </c>
      <c r="D100" t="s">
        <v>616</v>
      </c>
      <c r="E100" t="s">
        <v>1</v>
      </c>
      <c r="F100" t="s">
        <v>1</v>
      </c>
      <c r="H100" s="2">
        <v>39293</v>
      </c>
      <c r="I100" t="s">
        <v>100</v>
      </c>
      <c r="J100">
        <v>-18</v>
      </c>
      <c r="K100" t="s">
        <v>63</v>
      </c>
      <c r="M100" t="s">
        <v>64</v>
      </c>
      <c r="N100">
        <v>12720008</v>
      </c>
      <c r="O100" t="s">
        <v>148</v>
      </c>
      <c r="P100" s="2">
        <v>45545</v>
      </c>
      <c r="Q100" t="s">
        <v>66</v>
      </c>
      <c r="R100" s="2">
        <v>42693</v>
      </c>
      <c r="T100" t="s">
        <v>67</v>
      </c>
      <c r="U100">
        <v>930</v>
      </c>
      <c r="X100">
        <v>9</v>
      </c>
      <c r="Y100" t="s">
        <v>68</v>
      </c>
      <c r="AB100">
        <v>44743</v>
      </c>
      <c r="AC100" t="s">
        <v>69</v>
      </c>
      <c r="AD100" t="s">
        <v>611</v>
      </c>
      <c r="AE100">
        <v>72600</v>
      </c>
      <c r="AF100" t="s">
        <v>617</v>
      </c>
      <c r="AI100">
        <v>244305782</v>
      </c>
      <c r="AJ100">
        <v>614436611</v>
      </c>
      <c r="AK100" t="s">
        <v>618</v>
      </c>
      <c r="AL100">
        <v>0</v>
      </c>
      <c r="AM100">
        <v>0</v>
      </c>
    </row>
    <row r="101" spans="1:39" x14ac:dyDescent="0.2">
      <c r="A101">
        <v>7222028</v>
      </c>
      <c r="B101" t="s">
        <v>619</v>
      </c>
      <c r="C101" t="s">
        <v>128</v>
      </c>
      <c r="D101" t="s">
        <v>620</v>
      </c>
      <c r="E101" t="s">
        <v>1</v>
      </c>
      <c r="F101" t="s">
        <v>1</v>
      </c>
      <c r="H101" s="2">
        <v>39227</v>
      </c>
      <c r="I101" t="s">
        <v>100</v>
      </c>
      <c r="J101">
        <v>-18</v>
      </c>
      <c r="K101" t="s">
        <v>63</v>
      </c>
      <c r="M101" t="s">
        <v>64</v>
      </c>
      <c r="N101">
        <v>12720110</v>
      </c>
      <c r="O101" t="s">
        <v>493</v>
      </c>
      <c r="P101" s="2">
        <v>45548</v>
      </c>
      <c r="Q101" t="s">
        <v>66</v>
      </c>
      <c r="R101" s="2">
        <v>42748</v>
      </c>
      <c r="S101" s="2"/>
      <c r="T101" t="s">
        <v>67</v>
      </c>
      <c r="U101">
        <v>940</v>
      </c>
      <c r="X101">
        <v>9</v>
      </c>
      <c r="Y101" t="s">
        <v>68</v>
      </c>
      <c r="AC101" t="s">
        <v>69</v>
      </c>
      <c r="AD101" t="s">
        <v>621</v>
      </c>
      <c r="AE101">
        <v>72330</v>
      </c>
      <c r="AF101" t="s">
        <v>622</v>
      </c>
      <c r="AK101" t="s">
        <v>623</v>
      </c>
      <c r="AL101">
        <v>0</v>
      </c>
      <c r="AM101">
        <v>0</v>
      </c>
    </row>
    <row r="102" spans="1:39" x14ac:dyDescent="0.2">
      <c r="A102">
        <v>7222068</v>
      </c>
      <c r="B102" t="s">
        <v>624</v>
      </c>
      <c r="C102" t="s">
        <v>418</v>
      </c>
      <c r="D102" t="s">
        <v>625</v>
      </c>
      <c r="E102" t="s">
        <v>1</v>
      </c>
      <c r="F102" t="s">
        <v>1</v>
      </c>
      <c r="H102" s="2">
        <v>40003</v>
      </c>
      <c r="I102" t="s">
        <v>182</v>
      </c>
      <c r="J102">
        <v>-16</v>
      </c>
      <c r="K102" t="s">
        <v>63</v>
      </c>
      <c r="M102" t="s">
        <v>64</v>
      </c>
      <c r="N102">
        <v>12720005</v>
      </c>
      <c r="O102" t="s">
        <v>219</v>
      </c>
      <c r="P102" s="2">
        <v>45558</v>
      </c>
      <c r="Q102" t="s">
        <v>66</v>
      </c>
      <c r="R102" s="2">
        <v>42780</v>
      </c>
      <c r="T102" t="s">
        <v>67</v>
      </c>
      <c r="U102">
        <v>533</v>
      </c>
      <c r="X102">
        <v>5</v>
      </c>
      <c r="Y102" t="s">
        <v>68</v>
      </c>
      <c r="AC102" t="s">
        <v>69</v>
      </c>
      <c r="AD102" t="s">
        <v>220</v>
      </c>
      <c r="AE102">
        <v>72380</v>
      </c>
      <c r="AF102" t="s">
        <v>626</v>
      </c>
      <c r="AI102">
        <v>243290585</v>
      </c>
      <c r="AJ102">
        <v>649492713</v>
      </c>
      <c r="AK102" t="s">
        <v>627</v>
      </c>
      <c r="AL102">
        <v>0</v>
      </c>
      <c r="AM102">
        <v>0</v>
      </c>
    </row>
    <row r="103" spans="1:39" x14ac:dyDescent="0.2">
      <c r="A103">
        <v>7222087</v>
      </c>
      <c r="B103" t="s">
        <v>628</v>
      </c>
      <c r="C103" t="s">
        <v>396</v>
      </c>
      <c r="D103" t="s">
        <v>629</v>
      </c>
      <c r="E103" t="s">
        <v>1</v>
      </c>
      <c r="F103" t="s">
        <v>1</v>
      </c>
      <c r="H103" s="2">
        <v>40312</v>
      </c>
      <c r="I103" t="s">
        <v>194</v>
      </c>
      <c r="J103">
        <v>-15</v>
      </c>
      <c r="K103" t="s">
        <v>63</v>
      </c>
      <c r="M103" t="s">
        <v>64</v>
      </c>
      <c r="N103">
        <v>12720041</v>
      </c>
      <c r="O103" t="s">
        <v>630</v>
      </c>
      <c r="P103" s="2">
        <v>45554</v>
      </c>
      <c r="Q103" t="s">
        <v>66</v>
      </c>
      <c r="R103" s="2">
        <v>42804</v>
      </c>
      <c r="S103">
        <v>45531</v>
      </c>
      <c r="T103" t="s">
        <v>109</v>
      </c>
      <c r="U103">
        <v>795</v>
      </c>
      <c r="X103">
        <v>7</v>
      </c>
      <c r="Y103" t="s">
        <v>68</v>
      </c>
      <c r="AC103" t="s">
        <v>69</v>
      </c>
      <c r="AD103" t="s">
        <v>631</v>
      </c>
      <c r="AE103">
        <v>72110</v>
      </c>
      <c r="AF103" t="s">
        <v>632</v>
      </c>
      <c r="AI103">
        <v>243203658</v>
      </c>
      <c r="AJ103">
        <v>613847851</v>
      </c>
      <c r="AK103" t="s">
        <v>633</v>
      </c>
      <c r="AL103">
        <v>0</v>
      </c>
      <c r="AM103">
        <v>0</v>
      </c>
    </row>
    <row r="104" spans="1:39" x14ac:dyDescent="0.2">
      <c r="A104">
        <v>7222110</v>
      </c>
      <c r="B104" t="s">
        <v>634</v>
      </c>
      <c r="C104" t="s">
        <v>313</v>
      </c>
      <c r="D104" t="s">
        <v>635</v>
      </c>
      <c r="E104" t="s">
        <v>1</v>
      </c>
      <c r="F104" t="s">
        <v>1</v>
      </c>
      <c r="H104" s="2">
        <v>39652</v>
      </c>
      <c r="I104" t="s">
        <v>62</v>
      </c>
      <c r="J104">
        <v>-17</v>
      </c>
      <c r="K104" t="s">
        <v>63</v>
      </c>
      <c r="M104" t="s">
        <v>64</v>
      </c>
      <c r="N104">
        <v>12720104</v>
      </c>
      <c r="O104" t="s">
        <v>65</v>
      </c>
      <c r="P104" s="2">
        <v>45546</v>
      </c>
      <c r="Q104" t="s">
        <v>66</v>
      </c>
      <c r="R104" s="2">
        <v>42831</v>
      </c>
      <c r="T104" t="s">
        <v>67</v>
      </c>
      <c r="U104">
        <v>1766</v>
      </c>
      <c r="X104">
        <v>17</v>
      </c>
      <c r="Y104" t="s">
        <v>68</v>
      </c>
      <c r="AB104">
        <v>43717</v>
      </c>
      <c r="AC104" t="s">
        <v>69</v>
      </c>
      <c r="AD104" t="s">
        <v>636</v>
      </c>
      <c r="AE104">
        <v>72530</v>
      </c>
      <c r="AF104" t="s">
        <v>637</v>
      </c>
      <c r="AJ104">
        <v>782116071</v>
      </c>
      <c r="AK104" t="s">
        <v>638</v>
      </c>
      <c r="AL104">
        <v>0</v>
      </c>
      <c r="AM104">
        <v>0</v>
      </c>
    </row>
    <row r="105" spans="1:39" x14ac:dyDescent="0.2">
      <c r="A105">
        <v>7222118</v>
      </c>
      <c r="B105" t="s">
        <v>639</v>
      </c>
      <c r="C105" t="s">
        <v>390</v>
      </c>
      <c r="D105" t="s">
        <v>640</v>
      </c>
      <c r="E105" t="s">
        <v>1</v>
      </c>
      <c r="F105" t="s">
        <v>1</v>
      </c>
      <c r="H105" s="2">
        <v>39710</v>
      </c>
      <c r="I105" t="s">
        <v>62</v>
      </c>
      <c r="J105">
        <v>-17</v>
      </c>
      <c r="K105" t="s">
        <v>63</v>
      </c>
      <c r="M105" t="s">
        <v>64</v>
      </c>
      <c r="N105">
        <v>12720144</v>
      </c>
      <c r="O105" t="s">
        <v>93</v>
      </c>
      <c r="P105" s="2">
        <v>45478</v>
      </c>
      <c r="Q105" t="s">
        <v>66</v>
      </c>
      <c r="R105" s="2">
        <v>42878</v>
      </c>
      <c r="T105" t="s">
        <v>67</v>
      </c>
      <c r="U105">
        <v>680</v>
      </c>
      <c r="X105">
        <v>6</v>
      </c>
      <c r="Y105" t="s">
        <v>68</v>
      </c>
      <c r="AC105" t="s">
        <v>69</v>
      </c>
      <c r="AD105" t="s">
        <v>641</v>
      </c>
      <c r="AE105">
        <v>72650</v>
      </c>
      <c r="AF105" t="s">
        <v>642</v>
      </c>
      <c r="AH105" t="s">
        <v>642</v>
      </c>
      <c r="AJ105">
        <v>611190799</v>
      </c>
      <c r="AK105" t="s">
        <v>643</v>
      </c>
      <c r="AL105">
        <v>0</v>
      </c>
      <c r="AM105">
        <v>0</v>
      </c>
    </row>
    <row r="106" spans="1:39" x14ac:dyDescent="0.2">
      <c r="A106">
        <v>7222147</v>
      </c>
      <c r="B106" t="s">
        <v>644</v>
      </c>
      <c r="C106" t="s">
        <v>128</v>
      </c>
      <c r="D106" t="s">
        <v>645</v>
      </c>
      <c r="E106" t="s">
        <v>1</v>
      </c>
      <c r="F106" t="s">
        <v>1</v>
      </c>
      <c r="H106" s="2">
        <v>40167</v>
      </c>
      <c r="I106" t="s">
        <v>182</v>
      </c>
      <c r="J106">
        <v>-16</v>
      </c>
      <c r="K106" t="s">
        <v>63</v>
      </c>
      <c r="M106" t="s">
        <v>64</v>
      </c>
      <c r="N106">
        <v>12720144</v>
      </c>
      <c r="O106" t="s">
        <v>93</v>
      </c>
      <c r="P106" s="2">
        <v>45478</v>
      </c>
      <c r="Q106" t="s">
        <v>66</v>
      </c>
      <c r="R106" s="2">
        <v>42985</v>
      </c>
      <c r="T106" t="s">
        <v>67</v>
      </c>
      <c r="U106">
        <v>691</v>
      </c>
      <c r="X106">
        <v>6</v>
      </c>
      <c r="Y106" t="s">
        <v>68</v>
      </c>
      <c r="AC106" t="s">
        <v>69</v>
      </c>
      <c r="AD106" t="s">
        <v>516</v>
      </c>
      <c r="AE106">
        <v>72650</v>
      </c>
      <c r="AF106" t="s">
        <v>646</v>
      </c>
      <c r="AI106">
        <v>243213396</v>
      </c>
      <c r="AJ106">
        <v>665060930</v>
      </c>
      <c r="AK106" t="s">
        <v>647</v>
      </c>
      <c r="AL106">
        <v>0</v>
      </c>
      <c r="AM106">
        <v>0</v>
      </c>
    </row>
    <row r="107" spans="1:39" x14ac:dyDescent="0.2">
      <c r="A107">
        <v>7222185</v>
      </c>
      <c r="B107" t="s">
        <v>648</v>
      </c>
      <c r="C107" t="s">
        <v>313</v>
      </c>
      <c r="D107" t="s">
        <v>649</v>
      </c>
      <c r="E107" t="s">
        <v>1</v>
      </c>
      <c r="F107" t="s">
        <v>1</v>
      </c>
      <c r="H107" s="2">
        <v>39609</v>
      </c>
      <c r="I107" t="s">
        <v>62</v>
      </c>
      <c r="J107">
        <v>-17</v>
      </c>
      <c r="K107" t="s">
        <v>63</v>
      </c>
      <c r="M107" t="s">
        <v>64</v>
      </c>
      <c r="N107">
        <v>12720117</v>
      </c>
      <c r="O107" t="s">
        <v>293</v>
      </c>
      <c r="P107" s="2">
        <v>45542</v>
      </c>
      <c r="Q107" t="s">
        <v>66</v>
      </c>
      <c r="R107" s="2">
        <v>42992</v>
      </c>
      <c r="T107" t="s">
        <v>67</v>
      </c>
      <c r="U107">
        <v>519</v>
      </c>
      <c r="X107">
        <v>5</v>
      </c>
      <c r="Y107" t="s">
        <v>68</v>
      </c>
      <c r="AC107" t="s">
        <v>69</v>
      </c>
      <c r="AD107" t="s">
        <v>188</v>
      </c>
      <c r="AE107">
        <v>72450</v>
      </c>
      <c r="AF107" t="s">
        <v>650</v>
      </c>
      <c r="AJ107">
        <v>634656405</v>
      </c>
      <c r="AK107" t="s">
        <v>651</v>
      </c>
      <c r="AL107">
        <v>0</v>
      </c>
      <c r="AM107">
        <v>0</v>
      </c>
    </row>
    <row r="108" spans="1:39" x14ac:dyDescent="0.2">
      <c r="A108">
        <v>7222188</v>
      </c>
      <c r="B108" t="s">
        <v>652</v>
      </c>
      <c r="C108" t="s">
        <v>140</v>
      </c>
      <c r="D108" t="s">
        <v>653</v>
      </c>
      <c r="E108" t="s">
        <v>1</v>
      </c>
      <c r="F108" t="s">
        <v>1</v>
      </c>
      <c r="H108" s="2">
        <v>38953</v>
      </c>
      <c r="I108" t="s">
        <v>137</v>
      </c>
      <c r="J108">
        <v>-19</v>
      </c>
      <c r="K108" t="s">
        <v>76</v>
      </c>
      <c r="M108" t="s">
        <v>64</v>
      </c>
      <c r="N108">
        <v>12720020</v>
      </c>
      <c r="O108" t="s">
        <v>307</v>
      </c>
      <c r="P108" s="2">
        <v>45542</v>
      </c>
      <c r="Q108" t="s">
        <v>66</v>
      </c>
      <c r="R108" s="2">
        <v>42992</v>
      </c>
      <c r="S108">
        <v>45540</v>
      </c>
      <c r="T108" t="s">
        <v>109</v>
      </c>
      <c r="U108">
        <v>688</v>
      </c>
      <c r="X108">
        <v>6</v>
      </c>
      <c r="Y108" t="s">
        <v>68</v>
      </c>
      <c r="AB108" s="2"/>
      <c r="AC108" t="s">
        <v>69</v>
      </c>
      <c r="AD108" t="s">
        <v>654</v>
      </c>
      <c r="AE108">
        <v>72170</v>
      </c>
      <c r="AF108" t="s">
        <v>655</v>
      </c>
      <c r="AJ108">
        <v>650934168</v>
      </c>
      <c r="AK108" t="s">
        <v>656</v>
      </c>
      <c r="AL108">
        <v>0</v>
      </c>
      <c r="AM108">
        <v>0</v>
      </c>
    </row>
    <row r="109" spans="1:39" x14ac:dyDescent="0.2">
      <c r="A109">
        <v>7222218</v>
      </c>
      <c r="B109" t="s">
        <v>657</v>
      </c>
      <c r="C109" t="s">
        <v>658</v>
      </c>
      <c r="D109" t="s">
        <v>659</v>
      </c>
      <c r="E109" t="s">
        <v>90</v>
      </c>
      <c r="H109" s="2">
        <v>40107</v>
      </c>
      <c r="I109" t="s">
        <v>182</v>
      </c>
      <c r="J109">
        <v>-16</v>
      </c>
      <c r="K109" t="s">
        <v>63</v>
      </c>
      <c r="M109" t="s">
        <v>64</v>
      </c>
      <c r="N109">
        <v>12720104</v>
      </c>
      <c r="O109" t="s">
        <v>65</v>
      </c>
      <c r="P109" s="2">
        <v>45587</v>
      </c>
      <c r="Q109" t="s">
        <v>66</v>
      </c>
      <c r="R109" s="2">
        <v>42997</v>
      </c>
      <c r="T109" t="s">
        <v>67</v>
      </c>
      <c r="U109">
        <v>500</v>
      </c>
      <c r="X109">
        <v>5</v>
      </c>
      <c r="Y109" t="s">
        <v>68</v>
      </c>
      <c r="AC109" t="s">
        <v>69</v>
      </c>
      <c r="AD109" t="s">
        <v>157</v>
      </c>
      <c r="AE109">
        <v>72100</v>
      </c>
      <c r="AF109" t="s">
        <v>660</v>
      </c>
      <c r="AJ109">
        <v>687487160</v>
      </c>
      <c r="AK109" t="s">
        <v>661</v>
      </c>
      <c r="AL109">
        <v>0</v>
      </c>
      <c r="AM109">
        <v>0</v>
      </c>
    </row>
    <row r="110" spans="1:39" x14ac:dyDescent="0.2">
      <c r="A110">
        <v>7222238</v>
      </c>
      <c r="B110" t="s">
        <v>662</v>
      </c>
      <c r="C110" t="s">
        <v>663</v>
      </c>
      <c r="D110" t="s">
        <v>664</v>
      </c>
      <c r="E110" t="s">
        <v>1</v>
      </c>
      <c r="F110" t="s">
        <v>1</v>
      </c>
      <c r="H110" s="2">
        <v>40874</v>
      </c>
      <c r="I110" t="s">
        <v>75</v>
      </c>
      <c r="J110">
        <v>-14</v>
      </c>
      <c r="K110" t="s">
        <v>63</v>
      </c>
      <c r="M110" t="s">
        <v>64</v>
      </c>
      <c r="N110">
        <v>12720051</v>
      </c>
      <c r="O110" t="s">
        <v>665</v>
      </c>
      <c r="P110" s="2">
        <v>45554</v>
      </c>
      <c r="Q110" t="s">
        <v>66</v>
      </c>
      <c r="R110" s="2">
        <v>42998</v>
      </c>
      <c r="T110" t="s">
        <v>67</v>
      </c>
      <c r="U110">
        <v>580</v>
      </c>
      <c r="X110">
        <v>5</v>
      </c>
      <c r="Y110" t="s">
        <v>68</v>
      </c>
      <c r="AC110" t="s">
        <v>69</v>
      </c>
      <c r="AD110" t="s">
        <v>666</v>
      </c>
      <c r="AE110">
        <v>72560</v>
      </c>
      <c r="AF110" t="s">
        <v>667</v>
      </c>
      <c r="AI110">
        <v>243286490</v>
      </c>
      <c r="AJ110">
        <v>607741880</v>
      </c>
      <c r="AK110" t="s">
        <v>668</v>
      </c>
      <c r="AL110">
        <v>0</v>
      </c>
      <c r="AM110">
        <v>0</v>
      </c>
    </row>
    <row r="111" spans="1:39" x14ac:dyDescent="0.2">
      <c r="A111">
        <v>7222260</v>
      </c>
      <c r="B111" t="s">
        <v>669</v>
      </c>
      <c r="C111" t="s">
        <v>670</v>
      </c>
      <c r="D111" t="s">
        <v>671</v>
      </c>
      <c r="E111" t="s">
        <v>1</v>
      </c>
      <c r="F111" t="s">
        <v>1</v>
      </c>
      <c r="H111" s="2">
        <v>40278</v>
      </c>
      <c r="I111" t="s">
        <v>194</v>
      </c>
      <c r="J111">
        <v>-15</v>
      </c>
      <c r="K111" t="s">
        <v>63</v>
      </c>
      <c r="M111" t="s">
        <v>64</v>
      </c>
      <c r="N111">
        <v>12720147</v>
      </c>
      <c r="O111" t="s">
        <v>155</v>
      </c>
      <c r="P111" s="2">
        <v>45538</v>
      </c>
      <c r="Q111" t="s">
        <v>66</v>
      </c>
      <c r="R111" s="2">
        <v>43000</v>
      </c>
      <c r="T111" t="s">
        <v>67</v>
      </c>
      <c r="U111">
        <v>798</v>
      </c>
      <c r="X111">
        <v>7</v>
      </c>
      <c r="Y111" t="s">
        <v>68</v>
      </c>
      <c r="AC111" t="s">
        <v>69</v>
      </c>
      <c r="AD111" t="s">
        <v>301</v>
      </c>
      <c r="AE111">
        <v>72230</v>
      </c>
      <c r="AF111" t="s">
        <v>672</v>
      </c>
      <c r="AJ111">
        <v>688672205</v>
      </c>
      <c r="AK111" t="s">
        <v>673</v>
      </c>
      <c r="AL111">
        <v>0</v>
      </c>
      <c r="AM111">
        <v>0</v>
      </c>
    </row>
    <row r="112" spans="1:39" x14ac:dyDescent="0.2">
      <c r="A112">
        <v>7222267</v>
      </c>
      <c r="B112" t="s">
        <v>674</v>
      </c>
      <c r="C112" t="s">
        <v>675</v>
      </c>
      <c r="D112" t="s">
        <v>676</v>
      </c>
      <c r="E112" t="s">
        <v>1</v>
      </c>
      <c r="F112" t="s">
        <v>1</v>
      </c>
      <c r="H112" s="2">
        <v>40669</v>
      </c>
      <c r="I112" t="s">
        <v>75</v>
      </c>
      <c r="J112">
        <v>-14</v>
      </c>
      <c r="K112" t="s">
        <v>63</v>
      </c>
      <c r="M112" t="s">
        <v>64</v>
      </c>
      <c r="N112">
        <v>12720141</v>
      </c>
      <c r="O112" t="s">
        <v>538</v>
      </c>
      <c r="P112" s="2">
        <v>45566</v>
      </c>
      <c r="Q112" t="s">
        <v>66</v>
      </c>
      <c r="R112" s="2">
        <v>43000</v>
      </c>
      <c r="T112" t="s">
        <v>67</v>
      </c>
      <c r="U112">
        <v>500</v>
      </c>
      <c r="X112">
        <v>5</v>
      </c>
      <c r="Y112" t="s">
        <v>68</v>
      </c>
      <c r="AC112" t="s">
        <v>69</v>
      </c>
      <c r="AD112" t="s">
        <v>539</v>
      </c>
      <c r="AE112">
        <v>72360</v>
      </c>
      <c r="AF112" t="s">
        <v>677</v>
      </c>
      <c r="AJ112">
        <v>614570890</v>
      </c>
      <c r="AK112" t="s">
        <v>678</v>
      </c>
      <c r="AL112">
        <v>0</v>
      </c>
      <c r="AM112">
        <v>0</v>
      </c>
    </row>
    <row r="113" spans="1:39" x14ac:dyDescent="0.2">
      <c r="A113">
        <v>7222269</v>
      </c>
      <c r="B113" t="s">
        <v>679</v>
      </c>
      <c r="C113" t="s">
        <v>680</v>
      </c>
      <c r="D113" t="s">
        <v>681</v>
      </c>
      <c r="E113" t="s">
        <v>1</v>
      </c>
      <c r="F113" t="s">
        <v>1</v>
      </c>
      <c r="H113" s="2">
        <v>39728</v>
      </c>
      <c r="I113" t="s">
        <v>62</v>
      </c>
      <c r="J113">
        <v>-17</v>
      </c>
      <c r="K113" t="s">
        <v>63</v>
      </c>
      <c r="M113" t="s">
        <v>64</v>
      </c>
      <c r="N113">
        <v>12720062</v>
      </c>
      <c r="O113" t="s">
        <v>682</v>
      </c>
      <c r="P113" s="2">
        <v>45541</v>
      </c>
      <c r="Q113" t="s">
        <v>66</v>
      </c>
      <c r="R113" s="2">
        <v>43000</v>
      </c>
      <c r="T113" t="s">
        <v>67</v>
      </c>
      <c r="U113">
        <v>1330</v>
      </c>
      <c r="X113">
        <v>13</v>
      </c>
      <c r="Y113" t="s">
        <v>68</v>
      </c>
      <c r="AC113" t="s">
        <v>69</v>
      </c>
      <c r="AD113" t="s">
        <v>683</v>
      </c>
      <c r="AE113">
        <v>72210</v>
      </c>
      <c r="AF113" t="s">
        <v>684</v>
      </c>
      <c r="AI113">
        <v>243779372</v>
      </c>
      <c r="AJ113">
        <v>645610558</v>
      </c>
      <c r="AK113" t="s">
        <v>685</v>
      </c>
      <c r="AL113">
        <v>0</v>
      </c>
      <c r="AM113">
        <v>0</v>
      </c>
    </row>
    <row r="114" spans="1:39" x14ac:dyDescent="0.2">
      <c r="A114">
        <v>7222285</v>
      </c>
      <c r="B114" t="s">
        <v>686</v>
      </c>
      <c r="C114" t="s">
        <v>687</v>
      </c>
      <c r="D114" t="s">
        <v>688</v>
      </c>
      <c r="E114" t="s">
        <v>90</v>
      </c>
      <c r="F114" t="s">
        <v>1</v>
      </c>
      <c r="H114" s="2">
        <v>40605</v>
      </c>
      <c r="I114" t="s">
        <v>75</v>
      </c>
      <c r="J114">
        <v>-14</v>
      </c>
      <c r="K114" t="s">
        <v>76</v>
      </c>
      <c r="M114" t="s">
        <v>64</v>
      </c>
      <c r="N114">
        <v>12720144</v>
      </c>
      <c r="O114" t="s">
        <v>93</v>
      </c>
      <c r="P114" s="2">
        <v>45559</v>
      </c>
      <c r="Q114" t="s">
        <v>66</v>
      </c>
      <c r="R114" s="2">
        <v>43001</v>
      </c>
      <c r="T114" t="s">
        <v>67</v>
      </c>
      <c r="U114">
        <v>503</v>
      </c>
      <c r="X114">
        <v>5</v>
      </c>
      <c r="Y114" t="s">
        <v>68</v>
      </c>
      <c r="AC114" t="s">
        <v>69</v>
      </c>
      <c r="AD114" t="s">
        <v>488</v>
      </c>
      <c r="AE114">
        <v>72650</v>
      </c>
      <c r="AF114">
        <v>39</v>
      </c>
      <c r="AG114" t="s">
        <v>689</v>
      </c>
      <c r="AH114" t="s">
        <v>690</v>
      </c>
      <c r="AI114">
        <v>688782314</v>
      </c>
      <c r="AJ114">
        <v>662522502</v>
      </c>
      <c r="AK114" t="s">
        <v>691</v>
      </c>
      <c r="AL114">
        <v>0</v>
      </c>
      <c r="AM114">
        <v>0</v>
      </c>
    </row>
    <row r="115" spans="1:39" x14ac:dyDescent="0.2">
      <c r="A115">
        <v>7222336</v>
      </c>
      <c r="B115" t="s">
        <v>692</v>
      </c>
      <c r="C115" t="s">
        <v>693</v>
      </c>
      <c r="D115" t="s">
        <v>694</v>
      </c>
      <c r="E115" t="s">
        <v>1</v>
      </c>
      <c r="F115" t="s">
        <v>1</v>
      </c>
      <c r="H115" s="2">
        <v>39186</v>
      </c>
      <c r="I115" t="s">
        <v>100</v>
      </c>
      <c r="J115">
        <v>-18</v>
      </c>
      <c r="K115" t="s">
        <v>63</v>
      </c>
      <c r="M115" t="s">
        <v>64</v>
      </c>
      <c r="N115">
        <v>12720009</v>
      </c>
      <c r="O115" t="s">
        <v>695</v>
      </c>
      <c r="P115" s="2">
        <v>45546</v>
      </c>
      <c r="Q115" t="s">
        <v>66</v>
      </c>
      <c r="R115" s="2">
        <v>43006</v>
      </c>
      <c r="T115" t="s">
        <v>67</v>
      </c>
      <c r="U115">
        <v>639</v>
      </c>
      <c r="X115">
        <v>6</v>
      </c>
      <c r="Y115" t="s">
        <v>68</v>
      </c>
      <c r="AB115" s="2">
        <v>44378</v>
      </c>
      <c r="AC115" t="s">
        <v>69</v>
      </c>
      <c r="AD115" t="s">
        <v>696</v>
      </c>
      <c r="AE115">
        <v>72230</v>
      </c>
      <c r="AF115" t="s">
        <v>697</v>
      </c>
      <c r="AJ115">
        <v>675996921</v>
      </c>
      <c r="AK115" t="s">
        <v>698</v>
      </c>
      <c r="AL115">
        <v>0</v>
      </c>
      <c r="AM115">
        <v>0</v>
      </c>
    </row>
    <row r="116" spans="1:39" x14ac:dyDescent="0.2">
      <c r="A116">
        <v>7222352</v>
      </c>
      <c r="B116" t="s">
        <v>699</v>
      </c>
      <c r="C116" t="s">
        <v>700</v>
      </c>
      <c r="D116" t="s">
        <v>701</v>
      </c>
      <c r="E116" t="s">
        <v>1</v>
      </c>
      <c r="F116" t="s">
        <v>1</v>
      </c>
      <c r="H116" s="2">
        <v>40341</v>
      </c>
      <c r="I116" t="s">
        <v>194</v>
      </c>
      <c r="J116">
        <v>-15</v>
      </c>
      <c r="K116" t="s">
        <v>63</v>
      </c>
      <c r="M116" t="s">
        <v>64</v>
      </c>
      <c r="N116">
        <v>12720110</v>
      </c>
      <c r="O116" t="s">
        <v>493</v>
      </c>
      <c r="P116" s="2">
        <v>45539</v>
      </c>
      <c r="Q116" t="s">
        <v>66</v>
      </c>
      <c r="R116" s="2">
        <v>43006</v>
      </c>
      <c r="T116" t="s">
        <v>67</v>
      </c>
      <c r="U116">
        <v>549</v>
      </c>
      <c r="X116">
        <v>5</v>
      </c>
      <c r="Y116" t="s">
        <v>68</v>
      </c>
      <c r="AB116" s="2"/>
      <c r="AC116" t="s">
        <v>69</v>
      </c>
      <c r="AD116" t="s">
        <v>702</v>
      </c>
      <c r="AE116">
        <v>72330</v>
      </c>
      <c r="AF116" t="s">
        <v>703</v>
      </c>
      <c r="AJ116">
        <v>683259544</v>
      </c>
      <c r="AK116" t="s">
        <v>704</v>
      </c>
      <c r="AL116">
        <v>0</v>
      </c>
      <c r="AM116">
        <v>0</v>
      </c>
    </row>
    <row r="117" spans="1:39" x14ac:dyDescent="0.2">
      <c r="A117">
        <v>7222402</v>
      </c>
      <c r="B117" t="s">
        <v>705</v>
      </c>
      <c r="C117" t="s">
        <v>520</v>
      </c>
      <c r="D117" t="s">
        <v>706</v>
      </c>
      <c r="E117" t="s">
        <v>1</v>
      </c>
      <c r="F117" t="s">
        <v>90</v>
      </c>
      <c r="H117" s="2">
        <v>40564</v>
      </c>
      <c r="I117" t="s">
        <v>75</v>
      </c>
      <c r="J117">
        <v>-14</v>
      </c>
      <c r="K117" t="s">
        <v>63</v>
      </c>
      <c r="M117" t="s">
        <v>64</v>
      </c>
      <c r="N117">
        <v>12720056</v>
      </c>
      <c r="O117" t="s">
        <v>115</v>
      </c>
      <c r="P117" s="2">
        <v>45545</v>
      </c>
      <c r="Q117" t="s">
        <v>66</v>
      </c>
      <c r="R117" s="2">
        <v>43009</v>
      </c>
      <c r="T117" t="s">
        <v>67</v>
      </c>
      <c r="U117">
        <v>500</v>
      </c>
      <c r="X117">
        <v>5</v>
      </c>
      <c r="Y117" t="s">
        <v>68</v>
      </c>
      <c r="AC117" t="s">
        <v>69</v>
      </c>
      <c r="AD117" t="s">
        <v>707</v>
      </c>
      <c r="AE117">
        <v>72200</v>
      </c>
      <c r="AF117" t="s">
        <v>708</v>
      </c>
      <c r="AJ117">
        <v>635171720</v>
      </c>
      <c r="AK117" t="s">
        <v>709</v>
      </c>
      <c r="AL117">
        <v>0</v>
      </c>
      <c r="AM117">
        <v>0</v>
      </c>
    </row>
    <row r="118" spans="1:39" x14ac:dyDescent="0.2">
      <c r="A118">
        <v>7222416</v>
      </c>
      <c r="B118" t="s">
        <v>710</v>
      </c>
      <c r="C118" t="s">
        <v>711</v>
      </c>
      <c r="D118" t="s">
        <v>712</v>
      </c>
      <c r="E118" t="s">
        <v>1</v>
      </c>
      <c r="H118" s="2">
        <v>41139</v>
      </c>
      <c r="I118" t="s">
        <v>92</v>
      </c>
      <c r="J118">
        <v>-13</v>
      </c>
      <c r="K118" t="s">
        <v>63</v>
      </c>
      <c r="M118" t="s">
        <v>64</v>
      </c>
      <c r="N118">
        <v>12720044</v>
      </c>
      <c r="O118" t="s">
        <v>207</v>
      </c>
      <c r="P118" s="2">
        <v>45604</v>
      </c>
      <c r="Q118" t="s">
        <v>66</v>
      </c>
      <c r="R118" s="2">
        <v>43011</v>
      </c>
      <c r="T118" t="s">
        <v>67</v>
      </c>
      <c r="U118">
        <v>500</v>
      </c>
      <c r="X118">
        <v>5</v>
      </c>
      <c r="Y118" t="s">
        <v>68</v>
      </c>
      <c r="AC118" t="s">
        <v>69</v>
      </c>
      <c r="AD118" t="s">
        <v>208</v>
      </c>
      <c r="AE118">
        <v>72220</v>
      </c>
      <c r="AF118" t="s">
        <v>713</v>
      </c>
      <c r="AJ118">
        <v>621289142</v>
      </c>
      <c r="AK118" t="s">
        <v>714</v>
      </c>
      <c r="AL118">
        <v>1</v>
      </c>
      <c r="AM118">
        <v>0</v>
      </c>
    </row>
    <row r="119" spans="1:39" x14ac:dyDescent="0.2">
      <c r="A119">
        <v>7222441</v>
      </c>
      <c r="B119" t="s">
        <v>715</v>
      </c>
      <c r="C119" t="s">
        <v>498</v>
      </c>
      <c r="D119" t="s">
        <v>716</v>
      </c>
      <c r="E119" t="s">
        <v>1</v>
      </c>
      <c r="F119" t="s">
        <v>1</v>
      </c>
      <c r="H119" s="2">
        <v>40068</v>
      </c>
      <c r="I119" t="s">
        <v>182</v>
      </c>
      <c r="J119">
        <v>-16</v>
      </c>
      <c r="K119" t="s">
        <v>63</v>
      </c>
      <c r="M119" t="s">
        <v>64</v>
      </c>
      <c r="N119">
        <v>12720104</v>
      </c>
      <c r="O119" t="s">
        <v>65</v>
      </c>
      <c r="P119" s="2">
        <v>45548</v>
      </c>
      <c r="Q119" t="s">
        <v>66</v>
      </c>
      <c r="R119" s="2">
        <v>43012</v>
      </c>
      <c r="T119" t="s">
        <v>67</v>
      </c>
      <c r="U119">
        <v>772</v>
      </c>
      <c r="X119">
        <v>7</v>
      </c>
      <c r="Y119" t="s">
        <v>68</v>
      </c>
      <c r="AC119" t="s">
        <v>69</v>
      </c>
      <c r="AD119" t="s">
        <v>157</v>
      </c>
      <c r="AE119">
        <v>72000</v>
      </c>
      <c r="AF119" t="s">
        <v>717</v>
      </c>
      <c r="AJ119">
        <v>625813530</v>
      </c>
      <c r="AK119" t="s">
        <v>718</v>
      </c>
      <c r="AL119">
        <v>0</v>
      </c>
      <c r="AM119">
        <v>0</v>
      </c>
    </row>
    <row r="120" spans="1:39" x14ac:dyDescent="0.2">
      <c r="A120">
        <v>7222452</v>
      </c>
      <c r="B120" t="s">
        <v>719</v>
      </c>
      <c r="C120" t="s">
        <v>720</v>
      </c>
      <c r="D120" t="s">
        <v>721</v>
      </c>
      <c r="E120" t="s">
        <v>1</v>
      </c>
      <c r="H120" s="2">
        <v>40880</v>
      </c>
      <c r="I120" t="s">
        <v>75</v>
      </c>
      <c r="J120">
        <v>-14</v>
      </c>
      <c r="K120" t="s">
        <v>63</v>
      </c>
      <c r="M120" t="s">
        <v>64</v>
      </c>
      <c r="N120">
        <v>12720050</v>
      </c>
      <c r="O120" t="s">
        <v>270</v>
      </c>
      <c r="P120" s="2">
        <v>45589</v>
      </c>
      <c r="Q120" t="s">
        <v>66</v>
      </c>
      <c r="R120" s="2">
        <v>43013</v>
      </c>
      <c r="T120" t="s">
        <v>67</v>
      </c>
      <c r="U120">
        <v>502</v>
      </c>
      <c r="X120">
        <v>5</v>
      </c>
      <c r="Y120" t="s">
        <v>68</v>
      </c>
      <c r="AC120" t="s">
        <v>69</v>
      </c>
      <c r="AD120" t="s">
        <v>157</v>
      </c>
      <c r="AE120">
        <v>72000</v>
      </c>
      <c r="AF120" t="s">
        <v>722</v>
      </c>
      <c r="AJ120">
        <v>632944437</v>
      </c>
      <c r="AK120" t="s">
        <v>723</v>
      </c>
      <c r="AL120">
        <v>0</v>
      </c>
      <c r="AM120">
        <v>0</v>
      </c>
    </row>
    <row r="121" spans="1:39" x14ac:dyDescent="0.2">
      <c r="A121">
        <v>7222489</v>
      </c>
      <c r="B121" t="s">
        <v>724</v>
      </c>
      <c r="C121" t="s">
        <v>725</v>
      </c>
      <c r="D121" t="s">
        <v>726</v>
      </c>
      <c r="E121" t="s">
        <v>90</v>
      </c>
      <c r="F121" t="s">
        <v>90</v>
      </c>
      <c r="H121" s="2">
        <v>41393</v>
      </c>
      <c r="I121" t="s">
        <v>122</v>
      </c>
      <c r="J121">
        <v>-12</v>
      </c>
      <c r="K121" t="s">
        <v>76</v>
      </c>
      <c r="M121" t="s">
        <v>64</v>
      </c>
      <c r="N121">
        <v>12720034</v>
      </c>
      <c r="O121" t="s">
        <v>727</v>
      </c>
      <c r="P121" s="2">
        <v>45554</v>
      </c>
      <c r="Q121" t="s">
        <v>66</v>
      </c>
      <c r="R121" s="2">
        <v>43015</v>
      </c>
      <c r="T121" t="s">
        <v>67</v>
      </c>
      <c r="U121">
        <v>500</v>
      </c>
      <c r="X121">
        <v>5</v>
      </c>
      <c r="Y121" t="s">
        <v>68</v>
      </c>
      <c r="AC121" t="s">
        <v>69</v>
      </c>
      <c r="AD121" t="s">
        <v>728</v>
      </c>
      <c r="AE121">
        <v>72310</v>
      </c>
      <c r="AF121" t="s">
        <v>729</v>
      </c>
      <c r="AI121">
        <v>243631089</v>
      </c>
      <c r="AJ121">
        <v>669596651</v>
      </c>
      <c r="AK121" t="s">
        <v>730</v>
      </c>
      <c r="AL121">
        <v>0</v>
      </c>
      <c r="AM121">
        <v>0</v>
      </c>
    </row>
    <row r="122" spans="1:39" x14ac:dyDescent="0.2">
      <c r="A122">
        <v>7222505</v>
      </c>
      <c r="B122" t="s">
        <v>731</v>
      </c>
      <c r="C122" t="s">
        <v>732</v>
      </c>
      <c r="D122" t="s">
        <v>733</v>
      </c>
      <c r="E122" t="s">
        <v>1</v>
      </c>
      <c r="F122" t="s">
        <v>1</v>
      </c>
      <c r="H122" s="2">
        <v>40129</v>
      </c>
      <c r="I122" t="s">
        <v>182</v>
      </c>
      <c r="J122">
        <v>-16</v>
      </c>
      <c r="K122" t="s">
        <v>63</v>
      </c>
      <c r="M122" t="s">
        <v>64</v>
      </c>
      <c r="N122">
        <v>12720041</v>
      </c>
      <c r="O122" t="s">
        <v>630</v>
      </c>
      <c r="P122" s="2">
        <v>45523</v>
      </c>
      <c r="Q122" t="s">
        <v>66</v>
      </c>
      <c r="R122" s="2">
        <v>43016</v>
      </c>
      <c r="T122" t="s">
        <v>67</v>
      </c>
      <c r="U122">
        <v>1325</v>
      </c>
      <c r="X122">
        <v>13</v>
      </c>
      <c r="Y122" t="s">
        <v>68</v>
      </c>
      <c r="AB122">
        <v>44378</v>
      </c>
      <c r="AC122" t="s">
        <v>69</v>
      </c>
      <c r="AD122" t="s">
        <v>734</v>
      </c>
      <c r="AE122">
        <v>72110</v>
      </c>
      <c r="AF122" t="s">
        <v>735</v>
      </c>
      <c r="AJ122">
        <v>648328160</v>
      </c>
      <c r="AK122" t="s">
        <v>736</v>
      </c>
      <c r="AL122">
        <v>0</v>
      </c>
      <c r="AM122">
        <v>0</v>
      </c>
    </row>
    <row r="123" spans="1:39" x14ac:dyDescent="0.2">
      <c r="A123">
        <v>7222507</v>
      </c>
      <c r="B123" t="s">
        <v>737</v>
      </c>
      <c r="C123" t="s">
        <v>738</v>
      </c>
      <c r="D123" t="s">
        <v>739</v>
      </c>
      <c r="E123" t="s">
        <v>1</v>
      </c>
      <c r="F123" t="s">
        <v>1</v>
      </c>
      <c r="H123" s="2">
        <v>39295</v>
      </c>
      <c r="I123" t="s">
        <v>100</v>
      </c>
      <c r="J123">
        <v>-18</v>
      </c>
      <c r="K123" t="s">
        <v>63</v>
      </c>
      <c r="M123" t="s">
        <v>64</v>
      </c>
      <c r="N123">
        <v>12720141</v>
      </c>
      <c r="O123" t="s">
        <v>538</v>
      </c>
      <c r="P123" s="2">
        <v>45547</v>
      </c>
      <c r="Q123" t="s">
        <v>66</v>
      </c>
      <c r="R123" s="2">
        <v>43016</v>
      </c>
      <c r="S123" s="2"/>
      <c r="T123" t="s">
        <v>67</v>
      </c>
      <c r="U123">
        <v>899</v>
      </c>
      <c r="X123">
        <v>8</v>
      </c>
      <c r="Y123" t="s">
        <v>68</v>
      </c>
      <c r="AB123">
        <v>44743</v>
      </c>
      <c r="AC123" t="s">
        <v>69</v>
      </c>
      <c r="AD123" t="s">
        <v>539</v>
      </c>
      <c r="AE123">
        <v>72360</v>
      </c>
      <c r="AG123" t="s">
        <v>740</v>
      </c>
      <c r="AI123">
        <v>668283369</v>
      </c>
      <c r="AJ123">
        <v>634253627</v>
      </c>
      <c r="AK123" t="s">
        <v>741</v>
      </c>
      <c r="AL123">
        <v>0</v>
      </c>
      <c r="AM123">
        <v>0</v>
      </c>
    </row>
    <row r="124" spans="1:39" x14ac:dyDescent="0.2">
      <c r="A124">
        <v>7222534</v>
      </c>
      <c r="B124" t="s">
        <v>742</v>
      </c>
      <c r="C124" t="s">
        <v>743</v>
      </c>
      <c r="D124" t="s">
        <v>744</v>
      </c>
      <c r="E124" t="s">
        <v>1</v>
      </c>
      <c r="F124" t="s">
        <v>1</v>
      </c>
      <c r="H124" s="2">
        <v>40298</v>
      </c>
      <c r="I124" t="s">
        <v>194</v>
      </c>
      <c r="J124">
        <v>-15</v>
      </c>
      <c r="K124" t="s">
        <v>63</v>
      </c>
      <c r="M124" t="s">
        <v>64</v>
      </c>
      <c r="N124">
        <v>12720020</v>
      </c>
      <c r="O124" t="s">
        <v>307</v>
      </c>
      <c r="P124" s="2">
        <v>45541</v>
      </c>
      <c r="Q124" t="s">
        <v>66</v>
      </c>
      <c r="R124" s="2">
        <v>43018</v>
      </c>
      <c r="T124" t="s">
        <v>67</v>
      </c>
      <c r="U124">
        <v>654</v>
      </c>
      <c r="X124">
        <v>6</v>
      </c>
      <c r="Y124" t="s">
        <v>68</v>
      </c>
      <c r="AC124" t="s">
        <v>69</v>
      </c>
      <c r="AD124" t="s">
        <v>443</v>
      </c>
      <c r="AE124">
        <v>72170</v>
      </c>
      <c r="AF124" t="s">
        <v>745</v>
      </c>
      <c r="AJ124">
        <v>619860860</v>
      </c>
      <c r="AK124" t="s">
        <v>746</v>
      </c>
      <c r="AL124">
        <v>0</v>
      </c>
      <c r="AM124">
        <v>0</v>
      </c>
    </row>
    <row r="125" spans="1:39" x14ac:dyDescent="0.2">
      <c r="A125">
        <v>7222563</v>
      </c>
      <c r="B125" t="s">
        <v>747</v>
      </c>
      <c r="C125" t="s">
        <v>748</v>
      </c>
      <c r="D125" t="s">
        <v>749</v>
      </c>
      <c r="E125" t="s">
        <v>90</v>
      </c>
      <c r="H125" s="2">
        <v>39642</v>
      </c>
      <c r="I125" t="s">
        <v>62</v>
      </c>
      <c r="J125">
        <v>-17</v>
      </c>
      <c r="K125" t="s">
        <v>63</v>
      </c>
      <c r="M125" t="s">
        <v>64</v>
      </c>
      <c r="N125">
        <v>12720144</v>
      </c>
      <c r="O125" t="s">
        <v>93</v>
      </c>
      <c r="P125" s="2">
        <v>45643</v>
      </c>
      <c r="Q125" t="s">
        <v>66</v>
      </c>
      <c r="R125" s="2">
        <v>43021</v>
      </c>
      <c r="T125" t="s">
        <v>67</v>
      </c>
      <c r="U125">
        <v>500</v>
      </c>
      <c r="X125">
        <v>5</v>
      </c>
      <c r="Y125" t="s">
        <v>68</v>
      </c>
      <c r="AC125" t="s">
        <v>69</v>
      </c>
      <c r="AD125" t="s">
        <v>488</v>
      </c>
      <c r="AE125">
        <v>72650</v>
      </c>
      <c r="AF125" t="s">
        <v>750</v>
      </c>
      <c r="AJ125">
        <v>609428711</v>
      </c>
      <c r="AK125" t="s">
        <v>751</v>
      </c>
      <c r="AL125">
        <v>0</v>
      </c>
      <c r="AM125">
        <v>0</v>
      </c>
    </row>
    <row r="126" spans="1:39" x14ac:dyDescent="0.2">
      <c r="A126">
        <v>7222574</v>
      </c>
      <c r="B126" t="s">
        <v>752</v>
      </c>
      <c r="C126" t="s">
        <v>753</v>
      </c>
      <c r="D126" t="s">
        <v>754</v>
      </c>
      <c r="E126" t="s">
        <v>1</v>
      </c>
      <c r="F126" t="s">
        <v>1</v>
      </c>
      <c r="H126" s="2">
        <v>40211</v>
      </c>
      <c r="I126" t="s">
        <v>194</v>
      </c>
      <c r="J126">
        <v>-15</v>
      </c>
      <c r="K126" t="s">
        <v>76</v>
      </c>
      <c r="M126" t="s">
        <v>64</v>
      </c>
      <c r="N126">
        <v>12720147</v>
      </c>
      <c r="O126" t="s">
        <v>155</v>
      </c>
      <c r="P126" s="2">
        <v>45547</v>
      </c>
      <c r="Q126" t="s">
        <v>66</v>
      </c>
      <c r="R126" s="2">
        <v>43022</v>
      </c>
      <c r="S126" s="2"/>
      <c r="T126" t="s">
        <v>67</v>
      </c>
      <c r="U126">
        <v>500</v>
      </c>
      <c r="X126">
        <v>5</v>
      </c>
      <c r="Y126" t="s">
        <v>68</v>
      </c>
      <c r="AC126" t="s">
        <v>69</v>
      </c>
      <c r="AD126" t="s">
        <v>301</v>
      </c>
      <c r="AE126">
        <v>72230</v>
      </c>
      <c r="AF126" t="s">
        <v>755</v>
      </c>
      <c r="AJ126">
        <v>628308371</v>
      </c>
      <c r="AK126" t="s">
        <v>756</v>
      </c>
      <c r="AL126">
        <v>0</v>
      </c>
      <c r="AM126">
        <v>0</v>
      </c>
    </row>
    <row r="127" spans="1:39" x14ac:dyDescent="0.2">
      <c r="A127">
        <v>7222594</v>
      </c>
      <c r="B127" t="s">
        <v>757</v>
      </c>
      <c r="C127" t="s">
        <v>758</v>
      </c>
      <c r="D127" t="s">
        <v>759</v>
      </c>
      <c r="E127" t="s">
        <v>1</v>
      </c>
      <c r="F127" t="s">
        <v>1</v>
      </c>
      <c r="H127" s="2">
        <v>41178</v>
      </c>
      <c r="I127" t="s">
        <v>92</v>
      </c>
      <c r="J127">
        <v>-13</v>
      </c>
      <c r="K127" t="s">
        <v>63</v>
      </c>
      <c r="M127" t="s">
        <v>64</v>
      </c>
      <c r="N127">
        <v>12720005</v>
      </c>
      <c r="O127" t="s">
        <v>219</v>
      </c>
      <c r="P127" s="2">
        <v>45553</v>
      </c>
      <c r="Q127" t="s">
        <v>66</v>
      </c>
      <c r="R127" s="2">
        <v>43024</v>
      </c>
      <c r="T127" t="s">
        <v>67</v>
      </c>
      <c r="U127">
        <v>522</v>
      </c>
      <c r="X127">
        <v>5</v>
      </c>
      <c r="Y127" t="s">
        <v>68</v>
      </c>
      <c r="AC127" t="s">
        <v>69</v>
      </c>
      <c r="AD127" t="s">
        <v>220</v>
      </c>
      <c r="AE127">
        <v>72380</v>
      </c>
      <c r="AF127" t="s">
        <v>760</v>
      </c>
      <c r="AJ127">
        <v>651251688</v>
      </c>
      <c r="AK127" t="s">
        <v>761</v>
      </c>
      <c r="AL127">
        <v>0</v>
      </c>
      <c r="AM127">
        <v>0</v>
      </c>
    </row>
    <row r="128" spans="1:39" x14ac:dyDescent="0.2">
      <c r="A128">
        <v>7222667</v>
      </c>
      <c r="B128" t="s">
        <v>290</v>
      </c>
      <c r="C128" t="s">
        <v>762</v>
      </c>
      <c r="D128" t="s">
        <v>763</v>
      </c>
      <c r="E128" t="s">
        <v>1</v>
      </c>
      <c r="H128" s="2">
        <v>40991</v>
      </c>
      <c r="I128" t="s">
        <v>92</v>
      </c>
      <c r="J128">
        <v>-13</v>
      </c>
      <c r="K128" t="s">
        <v>63</v>
      </c>
      <c r="M128" t="s">
        <v>64</v>
      </c>
      <c r="N128">
        <v>12720117</v>
      </c>
      <c r="O128" t="s">
        <v>293</v>
      </c>
      <c r="P128" s="2">
        <v>45621</v>
      </c>
      <c r="Q128" t="s">
        <v>66</v>
      </c>
      <c r="R128" s="2">
        <v>43034</v>
      </c>
      <c r="T128" t="s">
        <v>67</v>
      </c>
      <c r="U128">
        <v>500</v>
      </c>
      <c r="X128">
        <v>5</v>
      </c>
      <c r="Y128" t="s">
        <v>68</v>
      </c>
      <c r="AC128" t="s">
        <v>69</v>
      </c>
      <c r="AD128" t="s">
        <v>294</v>
      </c>
      <c r="AE128">
        <v>72450</v>
      </c>
      <c r="AF128" t="s">
        <v>295</v>
      </c>
      <c r="AI128">
        <v>651353138</v>
      </c>
      <c r="AJ128">
        <v>662101489</v>
      </c>
      <c r="AK128" t="s">
        <v>296</v>
      </c>
      <c r="AL128">
        <v>0</v>
      </c>
      <c r="AM128">
        <v>0</v>
      </c>
    </row>
    <row r="129" spans="1:39" x14ac:dyDescent="0.2">
      <c r="A129">
        <v>7222668</v>
      </c>
      <c r="B129" t="s">
        <v>764</v>
      </c>
      <c r="C129" t="s">
        <v>765</v>
      </c>
      <c r="D129" t="s">
        <v>766</v>
      </c>
      <c r="E129" t="s">
        <v>1</v>
      </c>
      <c r="H129" s="2">
        <v>40066</v>
      </c>
      <c r="I129" t="s">
        <v>182</v>
      </c>
      <c r="J129">
        <v>-16</v>
      </c>
      <c r="K129" t="s">
        <v>63</v>
      </c>
      <c r="M129" t="s">
        <v>64</v>
      </c>
      <c r="N129">
        <v>12720021</v>
      </c>
      <c r="O129" t="s">
        <v>767</v>
      </c>
      <c r="P129" s="2">
        <v>45554</v>
      </c>
      <c r="Q129" t="s">
        <v>66</v>
      </c>
      <c r="R129" s="2">
        <v>43034</v>
      </c>
      <c r="T129" t="s">
        <v>67</v>
      </c>
      <c r="U129">
        <v>524</v>
      </c>
      <c r="X129">
        <v>5</v>
      </c>
      <c r="Y129" t="s">
        <v>68</v>
      </c>
      <c r="AC129" t="s">
        <v>69</v>
      </c>
      <c r="AD129" t="s">
        <v>768</v>
      </c>
      <c r="AE129">
        <v>72800</v>
      </c>
      <c r="AF129" t="s">
        <v>769</v>
      </c>
      <c r="AJ129">
        <v>622263834</v>
      </c>
      <c r="AK129" t="s">
        <v>770</v>
      </c>
      <c r="AL129">
        <v>0</v>
      </c>
      <c r="AM129">
        <v>0</v>
      </c>
    </row>
    <row r="130" spans="1:39" x14ac:dyDescent="0.2">
      <c r="A130">
        <v>7222676</v>
      </c>
      <c r="B130" t="s">
        <v>771</v>
      </c>
      <c r="C130" t="s">
        <v>772</v>
      </c>
      <c r="D130" t="s">
        <v>773</v>
      </c>
      <c r="E130" t="s">
        <v>1</v>
      </c>
      <c r="F130" t="s">
        <v>1</v>
      </c>
      <c r="H130" s="2">
        <v>40412</v>
      </c>
      <c r="I130" t="s">
        <v>194</v>
      </c>
      <c r="J130">
        <v>-15</v>
      </c>
      <c r="K130" t="s">
        <v>63</v>
      </c>
      <c r="M130" t="s">
        <v>64</v>
      </c>
      <c r="N130">
        <v>12720049</v>
      </c>
      <c r="O130" t="s">
        <v>226</v>
      </c>
      <c r="P130" s="2">
        <v>45561</v>
      </c>
      <c r="Q130" t="s">
        <v>66</v>
      </c>
      <c r="R130" s="2">
        <v>43035</v>
      </c>
      <c r="T130" t="s">
        <v>67</v>
      </c>
      <c r="U130">
        <v>500</v>
      </c>
      <c r="X130">
        <v>5</v>
      </c>
      <c r="Y130" t="s">
        <v>68</v>
      </c>
      <c r="AC130" t="s">
        <v>69</v>
      </c>
      <c r="AD130" t="s">
        <v>227</v>
      </c>
      <c r="AE130">
        <v>72210</v>
      </c>
      <c r="AF130" t="s">
        <v>774</v>
      </c>
      <c r="AI130">
        <v>243439044</v>
      </c>
      <c r="AJ130" t="s">
        <v>775</v>
      </c>
      <c r="AK130" t="s">
        <v>776</v>
      </c>
      <c r="AL130">
        <v>0</v>
      </c>
      <c r="AM130">
        <v>0</v>
      </c>
    </row>
    <row r="131" spans="1:39" x14ac:dyDescent="0.2">
      <c r="A131">
        <v>7222679</v>
      </c>
      <c r="B131" t="s">
        <v>777</v>
      </c>
      <c r="C131" t="s">
        <v>778</v>
      </c>
      <c r="D131" t="s">
        <v>779</v>
      </c>
      <c r="E131" t="s">
        <v>1</v>
      </c>
      <c r="F131" t="s">
        <v>90</v>
      </c>
      <c r="H131" s="2">
        <v>40057</v>
      </c>
      <c r="I131" t="s">
        <v>182</v>
      </c>
      <c r="J131">
        <v>-16</v>
      </c>
      <c r="K131" t="s">
        <v>63</v>
      </c>
      <c r="M131" t="s">
        <v>64</v>
      </c>
      <c r="N131">
        <v>12720081</v>
      </c>
      <c r="O131" t="s">
        <v>457</v>
      </c>
      <c r="P131" s="2">
        <v>45542</v>
      </c>
      <c r="Q131" t="s">
        <v>66</v>
      </c>
      <c r="R131" s="2">
        <v>43036</v>
      </c>
      <c r="S131">
        <v>45533</v>
      </c>
      <c r="T131" t="s">
        <v>109</v>
      </c>
      <c r="U131">
        <v>500</v>
      </c>
      <c r="X131">
        <v>5</v>
      </c>
      <c r="Y131" t="s">
        <v>68</v>
      </c>
      <c r="AC131" t="s">
        <v>69</v>
      </c>
      <c r="AD131" t="s">
        <v>780</v>
      </c>
      <c r="AE131">
        <v>72150</v>
      </c>
      <c r="AF131" t="s">
        <v>781</v>
      </c>
      <c r="AI131">
        <v>243465832</v>
      </c>
      <c r="AJ131">
        <v>648264646</v>
      </c>
      <c r="AK131" t="s">
        <v>782</v>
      </c>
      <c r="AL131">
        <v>0</v>
      </c>
      <c r="AM131">
        <v>0</v>
      </c>
    </row>
    <row r="132" spans="1:39" x14ac:dyDescent="0.2">
      <c r="A132">
        <v>7222712</v>
      </c>
      <c r="B132" t="s">
        <v>783</v>
      </c>
      <c r="C132" t="s">
        <v>615</v>
      </c>
      <c r="D132" t="s">
        <v>784</v>
      </c>
      <c r="E132" t="s">
        <v>90</v>
      </c>
      <c r="F132" t="s">
        <v>1</v>
      </c>
      <c r="H132" s="2">
        <v>40001</v>
      </c>
      <c r="I132" t="s">
        <v>182</v>
      </c>
      <c r="J132">
        <v>-16</v>
      </c>
      <c r="K132" t="s">
        <v>63</v>
      </c>
      <c r="M132" t="s">
        <v>64</v>
      </c>
      <c r="N132">
        <v>12720005</v>
      </c>
      <c r="O132" t="s">
        <v>219</v>
      </c>
      <c r="P132" s="2">
        <v>45595</v>
      </c>
      <c r="Q132" t="s">
        <v>66</v>
      </c>
      <c r="R132" s="2">
        <v>43045</v>
      </c>
      <c r="T132" t="s">
        <v>67</v>
      </c>
      <c r="U132">
        <v>522</v>
      </c>
      <c r="X132">
        <v>5</v>
      </c>
      <c r="Y132" t="s">
        <v>68</v>
      </c>
      <c r="AC132" t="s">
        <v>69</v>
      </c>
      <c r="AD132" t="s">
        <v>220</v>
      </c>
      <c r="AE132">
        <v>72380</v>
      </c>
      <c r="AH132" t="s">
        <v>785</v>
      </c>
      <c r="AJ132">
        <v>614313584</v>
      </c>
      <c r="AK132" t="s">
        <v>786</v>
      </c>
      <c r="AL132">
        <v>1</v>
      </c>
      <c r="AM132">
        <v>0</v>
      </c>
    </row>
    <row r="133" spans="1:39" x14ac:dyDescent="0.2">
      <c r="A133">
        <v>7222720</v>
      </c>
      <c r="B133" t="s">
        <v>366</v>
      </c>
      <c r="C133" t="s">
        <v>787</v>
      </c>
      <c r="D133" t="s">
        <v>788</v>
      </c>
      <c r="E133" t="s">
        <v>1</v>
      </c>
      <c r="F133" t="s">
        <v>1</v>
      </c>
      <c r="H133" s="2">
        <v>39874</v>
      </c>
      <c r="I133" t="s">
        <v>182</v>
      </c>
      <c r="J133">
        <v>-16</v>
      </c>
      <c r="K133" t="s">
        <v>63</v>
      </c>
      <c r="M133" t="s">
        <v>64</v>
      </c>
      <c r="N133">
        <v>12720045</v>
      </c>
      <c r="O133" t="s">
        <v>369</v>
      </c>
      <c r="P133" s="2">
        <v>45503</v>
      </c>
      <c r="Q133" t="s">
        <v>66</v>
      </c>
      <c r="R133" s="2">
        <v>43047</v>
      </c>
      <c r="T133" t="s">
        <v>67</v>
      </c>
      <c r="U133">
        <v>1674</v>
      </c>
      <c r="X133">
        <v>16</v>
      </c>
      <c r="Y133" t="s">
        <v>68</v>
      </c>
      <c r="AC133" t="s">
        <v>69</v>
      </c>
      <c r="AD133" t="s">
        <v>370</v>
      </c>
      <c r="AE133">
        <v>72320</v>
      </c>
      <c r="AF133" t="s">
        <v>371</v>
      </c>
      <c r="AJ133">
        <v>684849636</v>
      </c>
      <c r="AK133" t="s">
        <v>372</v>
      </c>
      <c r="AL133">
        <v>0</v>
      </c>
      <c r="AM133">
        <v>0</v>
      </c>
    </row>
    <row r="134" spans="1:39" x14ac:dyDescent="0.2">
      <c r="A134">
        <v>7222729</v>
      </c>
      <c r="B134" t="s">
        <v>789</v>
      </c>
      <c r="C134" t="s">
        <v>128</v>
      </c>
      <c r="D134" t="s">
        <v>790</v>
      </c>
      <c r="E134" t="s">
        <v>1</v>
      </c>
      <c r="F134" t="s">
        <v>1</v>
      </c>
      <c r="H134" s="2">
        <v>40383</v>
      </c>
      <c r="I134" t="s">
        <v>194</v>
      </c>
      <c r="J134">
        <v>-15</v>
      </c>
      <c r="K134" t="s">
        <v>63</v>
      </c>
      <c r="M134" t="s">
        <v>64</v>
      </c>
      <c r="N134">
        <v>12720049</v>
      </c>
      <c r="O134" t="s">
        <v>226</v>
      </c>
      <c r="P134" s="2">
        <v>45555</v>
      </c>
      <c r="Q134" t="s">
        <v>66</v>
      </c>
      <c r="R134" s="2">
        <v>43047</v>
      </c>
      <c r="S134">
        <v>45527</v>
      </c>
      <c r="T134" t="s">
        <v>109</v>
      </c>
      <c r="U134">
        <v>649</v>
      </c>
      <c r="X134">
        <v>6</v>
      </c>
      <c r="Y134" t="s">
        <v>68</v>
      </c>
      <c r="AC134" t="s">
        <v>69</v>
      </c>
      <c r="AD134" t="s">
        <v>227</v>
      </c>
      <c r="AE134">
        <v>72210</v>
      </c>
      <c r="AF134" t="s">
        <v>791</v>
      </c>
      <c r="AI134">
        <v>981740896</v>
      </c>
      <c r="AJ134">
        <v>628349855</v>
      </c>
      <c r="AK134" t="s">
        <v>792</v>
      </c>
      <c r="AL134">
        <v>0</v>
      </c>
      <c r="AM134">
        <v>0</v>
      </c>
    </row>
    <row r="135" spans="1:39" x14ac:dyDescent="0.2">
      <c r="A135">
        <v>7222762</v>
      </c>
      <c r="B135" t="s">
        <v>793</v>
      </c>
      <c r="C135" t="s">
        <v>794</v>
      </c>
      <c r="D135" t="s">
        <v>795</v>
      </c>
      <c r="E135" t="s">
        <v>1</v>
      </c>
      <c r="F135" t="s">
        <v>1</v>
      </c>
      <c r="H135" s="2">
        <v>40007</v>
      </c>
      <c r="I135" t="s">
        <v>182</v>
      </c>
      <c r="J135">
        <v>-16</v>
      </c>
      <c r="K135" t="s">
        <v>63</v>
      </c>
      <c r="M135" t="s">
        <v>64</v>
      </c>
      <c r="N135">
        <v>12720044</v>
      </c>
      <c r="O135" t="s">
        <v>207</v>
      </c>
      <c r="P135" s="2">
        <v>45542</v>
      </c>
      <c r="Q135" t="s">
        <v>66</v>
      </c>
      <c r="R135" s="2">
        <v>43050</v>
      </c>
      <c r="T135" t="s">
        <v>67</v>
      </c>
      <c r="U135">
        <v>555</v>
      </c>
      <c r="X135">
        <v>5</v>
      </c>
      <c r="Y135" t="s">
        <v>68</v>
      </c>
      <c r="AC135" t="s">
        <v>69</v>
      </c>
      <c r="AD135" t="s">
        <v>208</v>
      </c>
      <c r="AE135">
        <v>72220</v>
      </c>
      <c r="AF135" t="s">
        <v>796</v>
      </c>
      <c r="AI135">
        <v>243219603</v>
      </c>
      <c r="AJ135">
        <v>698589053</v>
      </c>
      <c r="AK135" t="s">
        <v>797</v>
      </c>
      <c r="AL135">
        <v>0</v>
      </c>
      <c r="AM135">
        <v>0</v>
      </c>
    </row>
    <row r="136" spans="1:39" x14ac:dyDescent="0.2">
      <c r="A136">
        <v>7222763</v>
      </c>
      <c r="B136" t="s">
        <v>285</v>
      </c>
      <c r="C136" t="s">
        <v>798</v>
      </c>
      <c r="D136" t="s">
        <v>799</v>
      </c>
      <c r="E136" t="s">
        <v>1</v>
      </c>
      <c r="F136" t="s">
        <v>1</v>
      </c>
      <c r="H136" s="2">
        <v>40755</v>
      </c>
      <c r="I136" t="s">
        <v>75</v>
      </c>
      <c r="J136">
        <v>-14</v>
      </c>
      <c r="K136" t="s">
        <v>63</v>
      </c>
      <c r="M136" t="s">
        <v>64</v>
      </c>
      <c r="N136">
        <v>12720044</v>
      </c>
      <c r="O136" t="s">
        <v>207</v>
      </c>
      <c r="P136" s="2">
        <v>45557</v>
      </c>
      <c r="Q136" t="s">
        <v>66</v>
      </c>
      <c r="R136" s="2">
        <v>43050</v>
      </c>
      <c r="T136" t="s">
        <v>67</v>
      </c>
      <c r="U136">
        <v>627</v>
      </c>
      <c r="X136">
        <v>6</v>
      </c>
      <c r="Y136" t="s">
        <v>68</v>
      </c>
      <c r="AC136" t="s">
        <v>69</v>
      </c>
      <c r="AD136" t="s">
        <v>208</v>
      </c>
      <c r="AE136">
        <v>72220</v>
      </c>
      <c r="AF136" t="s">
        <v>288</v>
      </c>
      <c r="AI136">
        <v>243219831</v>
      </c>
      <c r="AJ136">
        <v>769986721</v>
      </c>
      <c r="AK136" t="s">
        <v>289</v>
      </c>
      <c r="AL136">
        <v>0</v>
      </c>
      <c r="AM136">
        <v>0</v>
      </c>
    </row>
    <row r="137" spans="1:39" x14ac:dyDescent="0.2">
      <c r="A137">
        <v>7222820</v>
      </c>
      <c r="B137" t="s">
        <v>800</v>
      </c>
      <c r="C137" t="s">
        <v>801</v>
      </c>
      <c r="D137" t="s">
        <v>802</v>
      </c>
      <c r="E137" t="s">
        <v>1</v>
      </c>
      <c r="F137" t="s">
        <v>1</v>
      </c>
      <c r="H137" s="2">
        <v>41250</v>
      </c>
      <c r="I137" t="s">
        <v>92</v>
      </c>
      <c r="J137">
        <v>-13</v>
      </c>
      <c r="K137" t="s">
        <v>76</v>
      </c>
      <c r="M137" t="s">
        <v>64</v>
      </c>
      <c r="N137">
        <v>12720016</v>
      </c>
      <c r="O137" t="s">
        <v>130</v>
      </c>
      <c r="P137" s="2">
        <v>45557</v>
      </c>
      <c r="Q137" t="s">
        <v>66</v>
      </c>
      <c r="R137" s="2">
        <v>43059</v>
      </c>
      <c r="S137" s="2"/>
      <c r="T137" t="s">
        <v>67</v>
      </c>
      <c r="U137">
        <v>500</v>
      </c>
      <c r="X137">
        <v>5</v>
      </c>
      <c r="Y137" t="s">
        <v>68</v>
      </c>
      <c r="AC137" t="s">
        <v>69</v>
      </c>
      <c r="AD137" t="s">
        <v>803</v>
      </c>
      <c r="AE137">
        <v>72230</v>
      </c>
      <c r="AF137" t="s">
        <v>804</v>
      </c>
      <c r="AH137" t="s">
        <v>805</v>
      </c>
      <c r="AK137" t="s">
        <v>806</v>
      </c>
      <c r="AL137">
        <v>0</v>
      </c>
      <c r="AM137">
        <v>0</v>
      </c>
    </row>
    <row r="138" spans="1:39" x14ac:dyDescent="0.2">
      <c r="A138">
        <v>7222842</v>
      </c>
      <c r="B138" t="s">
        <v>807</v>
      </c>
      <c r="C138" t="s">
        <v>180</v>
      </c>
      <c r="D138" t="s">
        <v>808</v>
      </c>
      <c r="E138" t="s">
        <v>90</v>
      </c>
      <c r="H138" s="2">
        <v>40982</v>
      </c>
      <c r="I138" t="s">
        <v>92</v>
      </c>
      <c r="J138">
        <v>-13</v>
      </c>
      <c r="K138" t="s">
        <v>63</v>
      </c>
      <c r="M138" t="s">
        <v>64</v>
      </c>
      <c r="N138">
        <v>12720021</v>
      </c>
      <c r="O138" t="s">
        <v>767</v>
      </c>
      <c r="P138" s="2">
        <v>45572</v>
      </c>
      <c r="Q138" t="s">
        <v>66</v>
      </c>
      <c r="R138" s="2">
        <v>43062</v>
      </c>
      <c r="S138" s="2"/>
      <c r="T138" t="s">
        <v>67</v>
      </c>
      <c r="U138">
        <v>500</v>
      </c>
      <c r="X138">
        <v>5</v>
      </c>
      <c r="Y138" t="s">
        <v>68</v>
      </c>
      <c r="AB138" s="2"/>
      <c r="AC138" t="s">
        <v>69</v>
      </c>
      <c r="AD138" t="s">
        <v>809</v>
      </c>
      <c r="AE138">
        <v>72500</v>
      </c>
      <c r="AF138" t="s">
        <v>810</v>
      </c>
      <c r="AJ138">
        <v>633102772</v>
      </c>
      <c r="AK138" t="s">
        <v>811</v>
      </c>
      <c r="AL138">
        <v>0</v>
      </c>
      <c r="AM138">
        <v>0</v>
      </c>
    </row>
    <row r="139" spans="1:39" x14ac:dyDescent="0.2">
      <c r="A139">
        <v>7222846</v>
      </c>
      <c r="B139" t="s">
        <v>812</v>
      </c>
      <c r="C139" t="s">
        <v>224</v>
      </c>
      <c r="D139" t="s">
        <v>813</v>
      </c>
      <c r="E139" t="s">
        <v>1</v>
      </c>
      <c r="F139" t="s">
        <v>1</v>
      </c>
      <c r="H139" s="2">
        <v>39977</v>
      </c>
      <c r="I139" t="s">
        <v>182</v>
      </c>
      <c r="J139">
        <v>-16</v>
      </c>
      <c r="K139" t="s">
        <v>63</v>
      </c>
      <c r="M139" t="s">
        <v>64</v>
      </c>
      <c r="N139">
        <v>12720009</v>
      </c>
      <c r="O139" t="s">
        <v>695</v>
      </c>
      <c r="P139" s="2">
        <v>45576</v>
      </c>
      <c r="Q139" t="s">
        <v>66</v>
      </c>
      <c r="R139" s="2">
        <v>43062</v>
      </c>
      <c r="T139" t="s">
        <v>67</v>
      </c>
      <c r="U139">
        <v>513</v>
      </c>
      <c r="X139">
        <v>5</v>
      </c>
      <c r="Y139" t="s">
        <v>68</v>
      </c>
      <c r="AC139" t="s">
        <v>69</v>
      </c>
      <c r="AD139" t="s">
        <v>696</v>
      </c>
      <c r="AE139">
        <v>72230</v>
      </c>
      <c r="AF139" t="s">
        <v>814</v>
      </c>
      <c r="AJ139">
        <v>681065788</v>
      </c>
      <c r="AK139" t="s">
        <v>815</v>
      </c>
      <c r="AL139">
        <v>0</v>
      </c>
      <c r="AM139">
        <v>0</v>
      </c>
    </row>
    <row r="140" spans="1:39" x14ac:dyDescent="0.2">
      <c r="A140">
        <v>7222849</v>
      </c>
      <c r="B140" t="s">
        <v>816</v>
      </c>
      <c r="C140" t="s">
        <v>670</v>
      </c>
      <c r="D140" t="s">
        <v>817</v>
      </c>
      <c r="E140" t="s">
        <v>90</v>
      </c>
      <c r="H140" s="2">
        <v>40806</v>
      </c>
      <c r="I140" t="s">
        <v>75</v>
      </c>
      <c r="J140">
        <v>-14</v>
      </c>
      <c r="K140" t="s">
        <v>63</v>
      </c>
      <c r="M140" t="s">
        <v>64</v>
      </c>
      <c r="N140">
        <v>12720141</v>
      </c>
      <c r="O140" t="s">
        <v>538</v>
      </c>
      <c r="P140" s="2">
        <v>45559</v>
      </c>
      <c r="Q140" t="s">
        <v>66</v>
      </c>
      <c r="R140" s="2">
        <v>43063</v>
      </c>
      <c r="T140" t="s">
        <v>67</v>
      </c>
      <c r="U140">
        <v>500</v>
      </c>
      <c r="X140">
        <v>5</v>
      </c>
      <c r="Y140" t="s">
        <v>68</v>
      </c>
      <c r="AC140" t="s">
        <v>69</v>
      </c>
      <c r="AD140" t="s">
        <v>818</v>
      </c>
      <c r="AE140">
        <v>72510</v>
      </c>
      <c r="AF140" t="s">
        <v>819</v>
      </c>
      <c r="AJ140" t="s">
        <v>820</v>
      </c>
      <c r="AK140" t="s">
        <v>821</v>
      </c>
      <c r="AL140">
        <v>1</v>
      </c>
      <c r="AM140">
        <v>0</v>
      </c>
    </row>
    <row r="141" spans="1:39" x14ac:dyDescent="0.2">
      <c r="A141">
        <v>7222942</v>
      </c>
      <c r="B141" t="s">
        <v>822</v>
      </c>
      <c r="C141" t="s">
        <v>823</v>
      </c>
      <c r="D141" t="s">
        <v>824</v>
      </c>
      <c r="E141" t="s">
        <v>90</v>
      </c>
      <c r="F141" t="s">
        <v>90</v>
      </c>
      <c r="H141" s="2">
        <v>40900</v>
      </c>
      <c r="I141" t="s">
        <v>75</v>
      </c>
      <c r="J141">
        <v>-14</v>
      </c>
      <c r="K141" t="s">
        <v>63</v>
      </c>
      <c r="M141" t="s">
        <v>64</v>
      </c>
      <c r="N141">
        <v>12720041</v>
      </c>
      <c r="O141" t="s">
        <v>630</v>
      </c>
      <c r="P141" s="2">
        <v>45548</v>
      </c>
      <c r="Q141" t="s">
        <v>66</v>
      </c>
      <c r="R141" s="2">
        <v>43118</v>
      </c>
      <c r="T141" t="s">
        <v>67</v>
      </c>
      <c r="U141">
        <v>500</v>
      </c>
      <c r="X141">
        <v>5</v>
      </c>
      <c r="Y141" t="s">
        <v>68</v>
      </c>
      <c r="AC141" t="s">
        <v>69</v>
      </c>
      <c r="AD141" t="s">
        <v>631</v>
      </c>
      <c r="AE141">
        <v>72110</v>
      </c>
      <c r="AF141" t="s">
        <v>825</v>
      </c>
      <c r="AJ141">
        <v>618570859</v>
      </c>
      <c r="AK141" t="s">
        <v>826</v>
      </c>
      <c r="AL141">
        <v>0</v>
      </c>
      <c r="AM141">
        <v>0</v>
      </c>
    </row>
    <row r="142" spans="1:39" x14ac:dyDescent="0.2">
      <c r="A142">
        <v>7222951</v>
      </c>
      <c r="B142" t="s">
        <v>827</v>
      </c>
      <c r="C142" t="s">
        <v>281</v>
      </c>
      <c r="D142" t="s">
        <v>828</v>
      </c>
      <c r="E142" t="s">
        <v>1</v>
      </c>
      <c r="F142" t="s">
        <v>1</v>
      </c>
      <c r="H142" s="2">
        <v>40806</v>
      </c>
      <c r="I142" t="s">
        <v>75</v>
      </c>
      <c r="J142">
        <v>-14</v>
      </c>
      <c r="K142" t="s">
        <v>63</v>
      </c>
      <c r="M142" t="s">
        <v>64</v>
      </c>
      <c r="N142">
        <v>12720127</v>
      </c>
      <c r="O142" t="s">
        <v>829</v>
      </c>
      <c r="P142" s="2">
        <v>45556</v>
      </c>
      <c r="Q142" t="s">
        <v>66</v>
      </c>
      <c r="R142" s="2">
        <v>43125</v>
      </c>
      <c r="T142" t="s">
        <v>67</v>
      </c>
      <c r="U142">
        <v>500</v>
      </c>
      <c r="X142">
        <v>5</v>
      </c>
      <c r="Y142" t="s">
        <v>68</v>
      </c>
      <c r="AC142" t="s">
        <v>69</v>
      </c>
      <c r="AD142" t="s">
        <v>830</v>
      </c>
      <c r="AE142">
        <v>72140</v>
      </c>
      <c r="AF142" t="s">
        <v>831</v>
      </c>
      <c r="AJ142">
        <v>610486155</v>
      </c>
      <c r="AK142" t="s">
        <v>832</v>
      </c>
      <c r="AL142">
        <v>0</v>
      </c>
      <c r="AM142">
        <v>0</v>
      </c>
    </row>
    <row r="143" spans="1:39" x14ac:dyDescent="0.2">
      <c r="A143">
        <v>7223032</v>
      </c>
      <c r="B143" t="s">
        <v>833</v>
      </c>
      <c r="C143" t="s">
        <v>798</v>
      </c>
      <c r="D143" t="s">
        <v>834</v>
      </c>
      <c r="E143" t="s">
        <v>1</v>
      </c>
      <c r="F143" t="s">
        <v>1</v>
      </c>
      <c r="H143" s="2">
        <v>39233</v>
      </c>
      <c r="I143" t="s">
        <v>100</v>
      </c>
      <c r="J143">
        <v>-18</v>
      </c>
      <c r="K143" t="s">
        <v>63</v>
      </c>
      <c r="M143" t="s">
        <v>64</v>
      </c>
      <c r="N143">
        <v>12720005</v>
      </c>
      <c r="O143" t="s">
        <v>219</v>
      </c>
      <c r="P143" s="2">
        <v>45539</v>
      </c>
      <c r="Q143" t="s">
        <v>66</v>
      </c>
      <c r="R143" s="2">
        <v>43348</v>
      </c>
      <c r="T143" t="s">
        <v>67</v>
      </c>
      <c r="U143">
        <v>1204</v>
      </c>
      <c r="X143">
        <v>12</v>
      </c>
      <c r="Y143" t="s">
        <v>68</v>
      </c>
      <c r="AC143" t="s">
        <v>69</v>
      </c>
      <c r="AD143" t="s">
        <v>220</v>
      </c>
      <c r="AE143">
        <v>72380</v>
      </c>
      <c r="AF143" t="s">
        <v>835</v>
      </c>
      <c r="AH143" t="s">
        <v>836</v>
      </c>
      <c r="AI143">
        <v>645935953</v>
      </c>
      <c r="AK143" t="s">
        <v>837</v>
      </c>
      <c r="AL143">
        <v>0</v>
      </c>
      <c r="AM143">
        <v>0</v>
      </c>
    </row>
    <row r="144" spans="1:39" x14ac:dyDescent="0.2">
      <c r="A144">
        <v>7223051</v>
      </c>
      <c r="B144" t="s">
        <v>838</v>
      </c>
      <c r="C144" t="s">
        <v>839</v>
      </c>
      <c r="D144" t="s">
        <v>840</v>
      </c>
      <c r="E144" t="s">
        <v>1</v>
      </c>
      <c r="F144" t="s">
        <v>1</v>
      </c>
      <c r="H144" s="2">
        <v>40525</v>
      </c>
      <c r="I144" t="s">
        <v>194</v>
      </c>
      <c r="J144">
        <v>-15</v>
      </c>
      <c r="K144" t="s">
        <v>63</v>
      </c>
      <c r="M144" t="s">
        <v>64</v>
      </c>
      <c r="N144">
        <v>12720005</v>
      </c>
      <c r="O144" t="s">
        <v>219</v>
      </c>
      <c r="P144" s="2">
        <v>45534</v>
      </c>
      <c r="Q144" t="s">
        <v>66</v>
      </c>
      <c r="R144" s="2">
        <v>43355</v>
      </c>
      <c r="T144" t="s">
        <v>67</v>
      </c>
      <c r="U144">
        <v>540</v>
      </c>
      <c r="X144">
        <v>5</v>
      </c>
      <c r="Y144" t="s">
        <v>68</v>
      </c>
      <c r="AC144" t="s">
        <v>69</v>
      </c>
      <c r="AD144" t="s">
        <v>398</v>
      </c>
      <c r="AE144">
        <v>72380</v>
      </c>
      <c r="AF144" t="s">
        <v>841</v>
      </c>
      <c r="AI144">
        <v>243347829</v>
      </c>
      <c r="AJ144">
        <v>614287640</v>
      </c>
      <c r="AK144" t="s">
        <v>842</v>
      </c>
      <c r="AL144">
        <v>0</v>
      </c>
      <c r="AM144">
        <v>0</v>
      </c>
    </row>
    <row r="145" spans="1:39" x14ac:dyDescent="0.2">
      <c r="A145">
        <v>7223080</v>
      </c>
      <c r="B145" t="s">
        <v>843</v>
      </c>
      <c r="C145" t="s">
        <v>217</v>
      </c>
      <c r="D145" t="s">
        <v>844</v>
      </c>
      <c r="E145" t="s">
        <v>90</v>
      </c>
      <c r="F145" t="s">
        <v>90</v>
      </c>
      <c r="H145" s="2">
        <v>38942</v>
      </c>
      <c r="I145" t="s">
        <v>137</v>
      </c>
      <c r="J145">
        <v>-19</v>
      </c>
      <c r="K145" t="s">
        <v>63</v>
      </c>
      <c r="M145" t="s">
        <v>64</v>
      </c>
      <c r="N145">
        <v>12720153</v>
      </c>
      <c r="O145" t="s">
        <v>845</v>
      </c>
      <c r="P145" s="2">
        <v>45616</v>
      </c>
      <c r="Q145" t="s">
        <v>66</v>
      </c>
      <c r="R145" s="2">
        <v>43358</v>
      </c>
      <c r="S145" s="2">
        <v>45610</v>
      </c>
      <c r="T145" t="s">
        <v>109</v>
      </c>
      <c r="U145">
        <v>500</v>
      </c>
      <c r="X145">
        <v>5</v>
      </c>
      <c r="Y145" t="s">
        <v>68</v>
      </c>
      <c r="AC145" t="s">
        <v>69</v>
      </c>
      <c r="AD145" t="s">
        <v>846</v>
      </c>
      <c r="AE145">
        <v>72240</v>
      </c>
      <c r="AF145" t="s">
        <v>847</v>
      </c>
      <c r="AH145" t="s">
        <v>848</v>
      </c>
      <c r="AJ145">
        <v>625299516</v>
      </c>
      <c r="AK145" t="s">
        <v>849</v>
      </c>
      <c r="AL145">
        <v>0</v>
      </c>
      <c r="AM145">
        <v>0</v>
      </c>
    </row>
    <row r="146" spans="1:39" x14ac:dyDescent="0.2">
      <c r="A146">
        <v>7223086</v>
      </c>
      <c r="B146" t="s">
        <v>850</v>
      </c>
      <c r="C146" t="s">
        <v>851</v>
      </c>
      <c r="D146" t="s">
        <v>852</v>
      </c>
      <c r="E146" t="s">
        <v>90</v>
      </c>
      <c r="H146" s="2">
        <v>39002</v>
      </c>
      <c r="I146" t="s">
        <v>137</v>
      </c>
      <c r="J146">
        <v>-19</v>
      </c>
      <c r="K146" t="s">
        <v>63</v>
      </c>
      <c r="M146" t="s">
        <v>64</v>
      </c>
      <c r="N146">
        <v>12720066</v>
      </c>
      <c r="O146" t="s">
        <v>123</v>
      </c>
      <c r="P146" s="2">
        <v>45576</v>
      </c>
      <c r="Q146" t="s">
        <v>66</v>
      </c>
      <c r="R146" s="2">
        <v>43359</v>
      </c>
      <c r="S146">
        <v>45568</v>
      </c>
      <c r="T146" t="s">
        <v>109</v>
      </c>
      <c r="U146">
        <v>500</v>
      </c>
      <c r="X146">
        <v>5</v>
      </c>
      <c r="Y146" t="s">
        <v>68</v>
      </c>
      <c r="AC146" t="s">
        <v>69</v>
      </c>
      <c r="AD146" t="s">
        <v>853</v>
      </c>
      <c r="AE146">
        <v>72260</v>
      </c>
      <c r="AF146" t="s">
        <v>854</v>
      </c>
      <c r="AI146">
        <v>243337716</v>
      </c>
      <c r="AJ146">
        <v>612246823</v>
      </c>
      <c r="AK146" t="s">
        <v>855</v>
      </c>
      <c r="AL146">
        <v>0</v>
      </c>
      <c r="AM146">
        <v>0</v>
      </c>
    </row>
    <row r="147" spans="1:39" x14ac:dyDescent="0.2">
      <c r="A147">
        <v>7223103</v>
      </c>
      <c r="B147" t="s">
        <v>856</v>
      </c>
      <c r="C147" t="s">
        <v>711</v>
      </c>
      <c r="D147" t="s">
        <v>857</v>
      </c>
      <c r="E147" t="s">
        <v>1</v>
      </c>
      <c r="F147" t="s">
        <v>1</v>
      </c>
      <c r="H147" s="2">
        <v>40777</v>
      </c>
      <c r="I147" t="s">
        <v>75</v>
      </c>
      <c r="J147">
        <v>-14</v>
      </c>
      <c r="K147" t="s">
        <v>63</v>
      </c>
      <c r="M147" t="s">
        <v>64</v>
      </c>
      <c r="N147">
        <v>12720155</v>
      </c>
      <c r="O147" t="s">
        <v>858</v>
      </c>
      <c r="P147" s="2">
        <v>45534</v>
      </c>
      <c r="Q147" t="s">
        <v>66</v>
      </c>
      <c r="R147" s="2">
        <v>43361</v>
      </c>
      <c r="S147" s="2">
        <v>45534</v>
      </c>
      <c r="T147" t="s">
        <v>109</v>
      </c>
      <c r="U147">
        <v>687</v>
      </c>
      <c r="X147">
        <v>6</v>
      </c>
      <c r="Y147" t="s">
        <v>68</v>
      </c>
      <c r="AB147">
        <v>45474</v>
      </c>
      <c r="AC147" t="s">
        <v>69</v>
      </c>
      <c r="AD147" t="s">
        <v>157</v>
      </c>
      <c r="AE147">
        <v>72100</v>
      </c>
      <c r="AF147" t="s">
        <v>859</v>
      </c>
      <c r="AJ147">
        <v>684271345</v>
      </c>
      <c r="AK147" t="s">
        <v>860</v>
      </c>
      <c r="AL147">
        <v>0</v>
      </c>
      <c r="AM147">
        <v>0</v>
      </c>
    </row>
    <row r="148" spans="1:39" x14ac:dyDescent="0.2">
      <c r="A148">
        <v>7223104</v>
      </c>
      <c r="B148" t="s">
        <v>861</v>
      </c>
      <c r="C148" t="s">
        <v>798</v>
      </c>
      <c r="D148" t="s">
        <v>862</v>
      </c>
      <c r="E148" t="s">
        <v>1</v>
      </c>
      <c r="F148" t="s">
        <v>1</v>
      </c>
      <c r="H148" s="2">
        <v>40555</v>
      </c>
      <c r="I148" t="s">
        <v>75</v>
      </c>
      <c r="J148">
        <v>-14</v>
      </c>
      <c r="K148" t="s">
        <v>63</v>
      </c>
      <c r="M148" t="s">
        <v>64</v>
      </c>
      <c r="N148">
        <v>12720091</v>
      </c>
      <c r="O148" t="s">
        <v>200</v>
      </c>
      <c r="P148" s="2">
        <v>45551</v>
      </c>
      <c r="Q148" t="s">
        <v>66</v>
      </c>
      <c r="R148" s="2">
        <v>43361</v>
      </c>
      <c r="T148" t="s">
        <v>67</v>
      </c>
      <c r="U148">
        <v>535</v>
      </c>
      <c r="X148">
        <v>5</v>
      </c>
      <c r="Y148" t="s">
        <v>68</v>
      </c>
      <c r="AB148" s="2"/>
      <c r="AC148" t="s">
        <v>69</v>
      </c>
      <c r="AD148" t="s">
        <v>863</v>
      </c>
      <c r="AE148">
        <v>72470</v>
      </c>
      <c r="AF148" t="s">
        <v>864</v>
      </c>
      <c r="AK148" t="s">
        <v>203</v>
      </c>
      <c r="AL148">
        <v>0</v>
      </c>
      <c r="AM148">
        <v>0</v>
      </c>
    </row>
    <row r="149" spans="1:39" x14ac:dyDescent="0.2">
      <c r="A149">
        <v>7223119</v>
      </c>
      <c r="B149" t="s">
        <v>551</v>
      </c>
      <c r="C149" t="s">
        <v>128</v>
      </c>
      <c r="D149" t="s">
        <v>865</v>
      </c>
      <c r="E149" t="s">
        <v>1</v>
      </c>
      <c r="F149" t="s">
        <v>1</v>
      </c>
      <c r="H149" s="2">
        <v>39776</v>
      </c>
      <c r="I149" t="s">
        <v>62</v>
      </c>
      <c r="J149">
        <v>-17</v>
      </c>
      <c r="K149" t="s">
        <v>63</v>
      </c>
      <c r="M149" t="s">
        <v>64</v>
      </c>
      <c r="N149">
        <v>12720020</v>
      </c>
      <c r="O149" t="s">
        <v>307</v>
      </c>
      <c r="P149" s="2">
        <v>45541</v>
      </c>
      <c r="Q149" t="s">
        <v>66</v>
      </c>
      <c r="R149" s="2">
        <v>43361</v>
      </c>
      <c r="T149" t="s">
        <v>67</v>
      </c>
      <c r="U149">
        <v>569</v>
      </c>
      <c r="X149">
        <v>5</v>
      </c>
      <c r="Y149" t="s">
        <v>68</v>
      </c>
      <c r="AC149" t="s">
        <v>69</v>
      </c>
      <c r="AD149" t="s">
        <v>443</v>
      </c>
      <c r="AE149">
        <v>72170</v>
      </c>
      <c r="AF149" t="s">
        <v>866</v>
      </c>
      <c r="AJ149">
        <v>663287471</v>
      </c>
      <c r="AK149" t="s">
        <v>867</v>
      </c>
      <c r="AL149">
        <v>0</v>
      </c>
      <c r="AM149">
        <v>0</v>
      </c>
    </row>
    <row r="150" spans="1:39" x14ac:dyDescent="0.2">
      <c r="A150">
        <v>7223126</v>
      </c>
      <c r="B150" t="s">
        <v>546</v>
      </c>
      <c r="C150" t="s">
        <v>868</v>
      </c>
      <c r="D150" t="s">
        <v>869</v>
      </c>
      <c r="E150" t="s">
        <v>1</v>
      </c>
      <c r="F150" t="s">
        <v>1</v>
      </c>
      <c r="H150" s="2">
        <v>40152</v>
      </c>
      <c r="I150" t="s">
        <v>182</v>
      </c>
      <c r="J150">
        <v>-16</v>
      </c>
      <c r="K150" t="s">
        <v>63</v>
      </c>
      <c r="M150" t="s">
        <v>64</v>
      </c>
      <c r="N150">
        <v>12720102</v>
      </c>
      <c r="O150" t="s">
        <v>83</v>
      </c>
      <c r="P150" s="2">
        <v>45538</v>
      </c>
      <c r="Q150" t="s">
        <v>66</v>
      </c>
      <c r="R150" s="2">
        <v>43362</v>
      </c>
      <c r="T150" t="s">
        <v>67</v>
      </c>
      <c r="U150">
        <v>963</v>
      </c>
      <c r="X150">
        <v>9</v>
      </c>
      <c r="Y150" t="s">
        <v>68</v>
      </c>
      <c r="AC150" t="s">
        <v>69</v>
      </c>
      <c r="AD150" t="s">
        <v>548</v>
      </c>
      <c r="AE150">
        <v>72340</v>
      </c>
      <c r="AF150" t="s">
        <v>870</v>
      </c>
      <c r="AI150">
        <v>244525637</v>
      </c>
      <c r="AJ150">
        <v>613310284</v>
      </c>
      <c r="AK150" t="s">
        <v>871</v>
      </c>
      <c r="AL150">
        <v>0</v>
      </c>
      <c r="AM150">
        <v>0</v>
      </c>
    </row>
    <row r="151" spans="1:39" x14ac:dyDescent="0.2">
      <c r="A151">
        <v>7223173</v>
      </c>
      <c r="B151" t="s">
        <v>872</v>
      </c>
      <c r="C151" t="s">
        <v>873</v>
      </c>
      <c r="D151" t="s">
        <v>874</v>
      </c>
      <c r="E151" t="s">
        <v>90</v>
      </c>
      <c r="F151" t="s">
        <v>90</v>
      </c>
      <c r="H151" s="2">
        <v>41051</v>
      </c>
      <c r="I151" t="s">
        <v>92</v>
      </c>
      <c r="J151">
        <v>-13</v>
      </c>
      <c r="K151" t="s">
        <v>76</v>
      </c>
      <c r="M151" t="s">
        <v>64</v>
      </c>
      <c r="N151">
        <v>12720027</v>
      </c>
      <c r="O151" t="s">
        <v>169</v>
      </c>
      <c r="P151" s="2">
        <v>45559</v>
      </c>
      <c r="Q151" t="s">
        <v>66</v>
      </c>
      <c r="R151" s="2">
        <v>43363</v>
      </c>
      <c r="T151" t="s">
        <v>67</v>
      </c>
      <c r="U151">
        <v>500</v>
      </c>
      <c r="X151">
        <v>5</v>
      </c>
      <c r="Y151" t="s">
        <v>68</v>
      </c>
      <c r="AC151" t="s">
        <v>69</v>
      </c>
      <c r="AD151" t="s">
        <v>875</v>
      </c>
      <c r="AE151">
        <v>72440</v>
      </c>
      <c r="AF151" t="s">
        <v>876</v>
      </c>
      <c r="AI151">
        <v>243358431</v>
      </c>
      <c r="AJ151">
        <v>611581058</v>
      </c>
      <c r="AK151" t="s">
        <v>877</v>
      </c>
      <c r="AL151">
        <v>0</v>
      </c>
      <c r="AM151">
        <v>0</v>
      </c>
    </row>
    <row r="152" spans="1:39" x14ac:dyDescent="0.2">
      <c r="A152">
        <v>7223213</v>
      </c>
      <c r="B152" t="s">
        <v>878</v>
      </c>
      <c r="C152" t="s">
        <v>879</v>
      </c>
      <c r="D152" t="s">
        <v>880</v>
      </c>
      <c r="E152" t="s">
        <v>1</v>
      </c>
      <c r="F152" t="s">
        <v>1</v>
      </c>
      <c r="H152" s="2">
        <v>39868</v>
      </c>
      <c r="I152" t="s">
        <v>182</v>
      </c>
      <c r="J152">
        <v>-16</v>
      </c>
      <c r="K152" t="s">
        <v>63</v>
      </c>
      <c r="M152" t="s">
        <v>64</v>
      </c>
      <c r="N152">
        <v>12720050</v>
      </c>
      <c r="O152" t="s">
        <v>270</v>
      </c>
      <c r="P152" s="2">
        <v>45523</v>
      </c>
      <c r="Q152" t="s">
        <v>66</v>
      </c>
      <c r="R152" s="2">
        <v>43368</v>
      </c>
      <c r="T152" t="s">
        <v>67</v>
      </c>
      <c r="U152">
        <v>921</v>
      </c>
      <c r="X152">
        <v>9</v>
      </c>
      <c r="Y152" t="s">
        <v>68</v>
      </c>
      <c r="AC152" t="s">
        <v>69</v>
      </c>
      <c r="AD152" t="s">
        <v>157</v>
      </c>
      <c r="AE152">
        <v>72000</v>
      </c>
      <c r="AF152" t="s">
        <v>881</v>
      </c>
      <c r="AI152">
        <v>622116747</v>
      </c>
      <c r="AJ152">
        <v>670727365</v>
      </c>
      <c r="AK152" t="s">
        <v>882</v>
      </c>
      <c r="AL152">
        <v>0</v>
      </c>
      <c r="AM152">
        <v>0</v>
      </c>
    </row>
    <row r="153" spans="1:39" x14ac:dyDescent="0.2">
      <c r="A153">
        <v>7223223</v>
      </c>
      <c r="B153" t="s">
        <v>883</v>
      </c>
      <c r="C153" t="s">
        <v>81</v>
      </c>
      <c r="D153" t="s">
        <v>884</v>
      </c>
      <c r="E153" t="s">
        <v>90</v>
      </c>
      <c r="H153" s="2">
        <v>41924</v>
      </c>
      <c r="I153" t="s">
        <v>885</v>
      </c>
      <c r="J153">
        <v>-11</v>
      </c>
      <c r="K153" t="s">
        <v>63</v>
      </c>
      <c r="M153" t="s">
        <v>64</v>
      </c>
      <c r="N153">
        <v>12720005</v>
      </c>
      <c r="O153" t="s">
        <v>219</v>
      </c>
      <c r="P153" s="2">
        <v>45562</v>
      </c>
      <c r="Q153" t="s">
        <v>66</v>
      </c>
      <c r="R153" s="2">
        <v>43369</v>
      </c>
      <c r="T153" t="s">
        <v>67</v>
      </c>
      <c r="U153">
        <v>500</v>
      </c>
      <c r="X153">
        <v>5</v>
      </c>
      <c r="Y153" t="s">
        <v>68</v>
      </c>
      <c r="AC153" t="s">
        <v>69</v>
      </c>
      <c r="AD153" t="s">
        <v>220</v>
      </c>
      <c r="AE153">
        <v>72380</v>
      </c>
      <c r="AF153" t="s">
        <v>886</v>
      </c>
      <c r="AI153">
        <v>243273922</v>
      </c>
      <c r="AJ153">
        <v>618107320</v>
      </c>
      <c r="AK153" t="s">
        <v>887</v>
      </c>
      <c r="AL153">
        <v>0</v>
      </c>
      <c r="AM153">
        <v>0</v>
      </c>
    </row>
    <row r="154" spans="1:39" x14ac:dyDescent="0.2">
      <c r="A154">
        <v>7223256</v>
      </c>
      <c r="B154" t="s">
        <v>888</v>
      </c>
      <c r="C154" t="s">
        <v>868</v>
      </c>
      <c r="D154" t="s">
        <v>889</v>
      </c>
      <c r="E154" t="s">
        <v>90</v>
      </c>
      <c r="H154" s="2">
        <v>41612</v>
      </c>
      <c r="I154" t="s">
        <v>122</v>
      </c>
      <c r="J154">
        <v>-12</v>
      </c>
      <c r="K154" t="s">
        <v>63</v>
      </c>
      <c r="M154" t="s">
        <v>64</v>
      </c>
      <c r="N154">
        <v>12720147</v>
      </c>
      <c r="O154" t="s">
        <v>155</v>
      </c>
      <c r="P154" s="2">
        <v>45567</v>
      </c>
      <c r="Q154" t="s">
        <v>66</v>
      </c>
      <c r="R154" s="2">
        <v>43370</v>
      </c>
      <c r="S154">
        <v>45534</v>
      </c>
      <c r="T154" t="s">
        <v>109</v>
      </c>
      <c r="U154">
        <v>500</v>
      </c>
      <c r="X154">
        <v>5</v>
      </c>
      <c r="Y154" t="s">
        <v>68</v>
      </c>
      <c r="AC154" t="s">
        <v>69</v>
      </c>
      <c r="AD154" t="s">
        <v>301</v>
      </c>
      <c r="AE154">
        <v>72230</v>
      </c>
      <c r="AF154" t="s">
        <v>890</v>
      </c>
      <c r="AJ154">
        <v>681878650</v>
      </c>
      <c r="AK154" t="s">
        <v>891</v>
      </c>
      <c r="AL154">
        <v>0</v>
      </c>
      <c r="AM154">
        <v>0</v>
      </c>
    </row>
    <row r="155" spans="1:39" x14ac:dyDescent="0.2">
      <c r="A155">
        <v>7223289</v>
      </c>
      <c r="B155" t="s">
        <v>892</v>
      </c>
      <c r="C155" t="s">
        <v>743</v>
      </c>
      <c r="D155" t="s">
        <v>893</v>
      </c>
      <c r="E155" t="s">
        <v>1</v>
      </c>
      <c r="F155" t="s">
        <v>1</v>
      </c>
      <c r="H155" s="2">
        <v>39364</v>
      </c>
      <c r="I155" t="s">
        <v>100</v>
      </c>
      <c r="J155">
        <v>-18</v>
      </c>
      <c r="K155" t="s">
        <v>63</v>
      </c>
      <c r="M155" t="s">
        <v>64</v>
      </c>
      <c r="N155">
        <v>12720066</v>
      </c>
      <c r="O155" t="s">
        <v>123</v>
      </c>
      <c r="P155" s="2">
        <v>45541</v>
      </c>
      <c r="Q155" t="s">
        <v>66</v>
      </c>
      <c r="R155" s="2">
        <v>43372</v>
      </c>
      <c r="T155" t="s">
        <v>67</v>
      </c>
      <c r="U155">
        <v>896</v>
      </c>
      <c r="X155">
        <v>8</v>
      </c>
      <c r="Y155" t="s">
        <v>68</v>
      </c>
      <c r="AC155" t="s">
        <v>69</v>
      </c>
      <c r="AD155" t="s">
        <v>894</v>
      </c>
      <c r="AE155">
        <v>61130</v>
      </c>
      <c r="AF155" t="s">
        <v>895</v>
      </c>
      <c r="AI155">
        <v>243970324</v>
      </c>
      <c r="AJ155">
        <v>648716852</v>
      </c>
      <c r="AK155" t="s">
        <v>896</v>
      </c>
      <c r="AL155">
        <v>0</v>
      </c>
      <c r="AM155">
        <v>0</v>
      </c>
    </row>
    <row r="156" spans="1:39" x14ac:dyDescent="0.2">
      <c r="A156">
        <v>7223293</v>
      </c>
      <c r="B156" t="s">
        <v>897</v>
      </c>
      <c r="C156" t="s">
        <v>81</v>
      </c>
      <c r="D156" t="s">
        <v>898</v>
      </c>
      <c r="E156" t="s">
        <v>1</v>
      </c>
      <c r="F156" t="s">
        <v>1</v>
      </c>
      <c r="H156" s="2">
        <v>40674</v>
      </c>
      <c r="I156" t="s">
        <v>75</v>
      </c>
      <c r="J156">
        <v>-14</v>
      </c>
      <c r="K156" t="s">
        <v>63</v>
      </c>
      <c r="M156" t="s">
        <v>64</v>
      </c>
      <c r="N156">
        <v>12720005</v>
      </c>
      <c r="O156" t="s">
        <v>219</v>
      </c>
      <c r="P156" s="2">
        <v>45539</v>
      </c>
      <c r="Q156" t="s">
        <v>66</v>
      </c>
      <c r="R156" s="2">
        <v>43372</v>
      </c>
      <c r="S156">
        <v>45546</v>
      </c>
      <c r="T156" t="s">
        <v>109</v>
      </c>
      <c r="U156">
        <v>652</v>
      </c>
      <c r="X156">
        <v>6</v>
      </c>
      <c r="Y156" t="s">
        <v>68</v>
      </c>
      <c r="AC156" t="s">
        <v>69</v>
      </c>
      <c r="AD156" t="s">
        <v>398</v>
      </c>
      <c r="AE156">
        <v>72380</v>
      </c>
      <c r="AF156" t="s">
        <v>899</v>
      </c>
      <c r="AI156">
        <v>609151160</v>
      </c>
      <c r="AJ156">
        <v>670024574</v>
      </c>
      <c r="AK156" t="s">
        <v>900</v>
      </c>
      <c r="AL156">
        <v>0</v>
      </c>
      <c r="AM156">
        <v>0</v>
      </c>
    </row>
    <row r="157" spans="1:39" x14ac:dyDescent="0.2">
      <c r="A157">
        <v>7223315</v>
      </c>
      <c r="B157" t="s">
        <v>901</v>
      </c>
      <c r="C157" t="s">
        <v>902</v>
      </c>
      <c r="D157" t="s">
        <v>903</v>
      </c>
      <c r="E157" t="s">
        <v>1</v>
      </c>
      <c r="F157" t="s">
        <v>1</v>
      </c>
      <c r="H157" s="2">
        <v>39217</v>
      </c>
      <c r="I157" t="s">
        <v>100</v>
      </c>
      <c r="J157">
        <v>-18</v>
      </c>
      <c r="K157" t="s">
        <v>76</v>
      </c>
      <c r="M157" t="s">
        <v>64</v>
      </c>
      <c r="N157">
        <v>12720104</v>
      </c>
      <c r="O157" t="s">
        <v>65</v>
      </c>
      <c r="P157" s="2">
        <v>45516</v>
      </c>
      <c r="Q157" t="s">
        <v>66</v>
      </c>
      <c r="R157" s="2">
        <v>43376</v>
      </c>
      <c r="T157" t="s">
        <v>67</v>
      </c>
      <c r="U157">
        <v>707</v>
      </c>
      <c r="X157">
        <v>7</v>
      </c>
      <c r="Y157" t="s">
        <v>68</v>
      </c>
      <c r="AB157">
        <v>44743</v>
      </c>
      <c r="AC157" t="s">
        <v>69</v>
      </c>
      <c r="AD157" t="s">
        <v>904</v>
      </c>
      <c r="AE157">
        <v>72240</v>
      </c>
      <c r="AF157" t="s">
        <v>905</v>
      </c>
      <c r="AI157">
        <v>243208683</v>
      </c>
      <c r="AJ157">
        <v>782578831</v>
      </c>
      <c r="AK157" t="s">
        <v>906</v>
      </c>
      <c r="AL157">
        <v>0</v>
      </c>
      <c r="AM157">
        <v>0</v>
      </c>
    </row>
    <row r="158" spans="1:39" x14ac:dyDescent="0.2">
      <c r="A158">
        <v>7223328</v>
      </c>
      <c r="B158" t="s">
        <v>907</v>
      </c>
      <c r="C158" t="s">
        <v>908</v>
      </c>
      <c r="D158" t="s">
        <v>909</v>
      </c>
      <c r="E158" t="s">
        <v>1</v>
      </c>
      <c r="F158" t="s">
        <v>1</v>
      </c>
      <c r="H158" s="2">
        <v>39024</v>
      </c>
      <c r="I158" t="s">
        <v>137</v>
      </c>
      <c r="J158">
        <v>-19</v>
      </c>
      <c r="K158" t="s">
        <v>63</v>
      </c>
      <c r="M158" t="s">
        <v>64</v>
      </c>
      <c r="N158">
        <v>12720141</v>
      </c>
      <c r="O158" t="s">
        <v>538</v>
      </c>
      <c r="P158" s="2">
        <v>45543</v>
      </c>
      <c r="Q158" t="s">
        <v>66</v>
      </c>
      <c r="R158" s="2">
        <v>43377</v>
      </c>
      <c r="T158" t="s">
        <v>67</v>
      </c>
      <c r="U158">
        <v>522</v>
      </c>
      <c r="X158">
        <v>5</v>
      </c>
      <c r="Y158" t="s">
        <v>68</v>
      </c>
      <c r="AC158" t="s">
        <v>69</v>
      </c>
      <c r="AD158" t="s">
        <v>539</v>
      </c>
      <c r="AE158">
        <v>72360</v>
      </c>
      <c r="AF158" t="s">
        <v>910</v>
      </c>
      <c r="AJ158">
        <v>621997914</v>
      </c>
      <c r="AK158" t="s">
        <v>911</v>
      </c>
      <c r="AL158">
        <v>1</v>
      </c>
      <c r="AM158">
        <v>1</v>
      </c>
    </row>
    <row r="159" spans="1:39" x14ac:dyDescent="0.2">
      <c r="A159">
        <v>7223367</v>
      </c>
      <c r="B159" t="s">
        <v>912</v>
      </c>
      <c r="C159" t="s">
        <v>913</v>
      </c>
      <c r="D159" t="s">
        <v>914</v>
      </c>
      <c r="E159" t="s">
        <v>1</v>
      </c>
      <c r="F159" t="s">
        <v>1</v>
      </c>
      <c r="H159" s="2">
        <v>41011</v>
      </c>
      <c r="I159" t="s">
        <v>92</v>
      </c>
      <c r="J159">
        <v>-13</v>
      </c>
      <c r="K159" t="s">
        <v>76</v>
      </c>
      <c r="M159" t="s">
        <v>64</v>
      </c>
      <c r="N159">
        <v>12720027</v>
      </c>
      <c r="O159" t="s">
        <v>169</v>
      </c>
      <c r="P159" s="2">
        <v>45550</v>
      </c>
      <c r="Q159" t="s">
        <v>66</v>
      </c>
      <c r="R159" s="2">
        <v>43379</v>
      </c>
      <c r="T159" t="s">
        <v>67</v>
      </c>
      <c r="U159">
        <v>509</v>
      </c>
      <c r="X159">
        <v>5</v>
      </c>
      <c r="Y159" t="s">
        <v>68</v>
      </c>
      <c r="AB159" s="2"/>
      <c r="AC159" t="s">
        <v>69</v>
      </c>
      <c r="AD159" t="s">
        <v>170</v>
      </c>
      <c r="AE159">
        <v>72250</v>
      </c>
      <c r="AF159" t="s">
        <v>915</v>
      </c>
      <c r="AJ159">
        <v>663039253</v>
      </c>
      <c r="AK159" t="s">
        <v>916</v>
      </c>
      <c r="AL159">
        <v>0</v>
      </c>
      <c r="AM159">
        <v>0</v>
      </c>
    </row>
    <row r="160" spans="1:39" x14ac:dyDescent="0.2">
      <c r="A160">
        <v>7223369</v>
      </c>
      <c r="B160" t="s">
        <v>917</v>
      </c>
      <c r="C160" t="s">
        <v>407</v>
      </c>
      <c r="D160" t="s">
        <v>918</v>
      </c>
      <c r="E160" t="s">
        <v>1</v>
      </c>
      <c r="F160" t="s">
        <v>1</v>
      </c>
      <c r="H160" s="2">
        <v>39613</v>
      </c>
      <c r="I160" t="s">
        <v>62</v>
      </c>
      <c r="J160">
        <v>-17</v>
      </c>
      <c r="K160" t="s">
        <v>63</v>
      </c>
      <c r="M160" t="s">
        <v>64</v>
      </c>
      <c r="N160">
        <v>12720070</v>
      </c>
      <c r="O160" t="s">
        <v>919</v>
      </c>
      <c r="P160" s="2">
        <v>45551</v>
      </c>
      <c r="Q160" t="s">
        <v>66</v>
      </c>
      <c r="R160" s="2">
        <v>43379</v>
      </c>
      <c r="T160" t="s">
        <v>67</v>
      </c>
      <c r="U160">
        <v>601</v>
      </c>
      <c r="X160">
        <v>6</v>
      </c>
      <c r="Y160" t="s">
        <v>68</v>
      </c>
      <c r="AC160" t="s">
        <v>69</v>
      </c>
      <c r="AD160" t="s">
        <v>920</v>
      </c>
      <c r="AE160">
        <v>72290</v>
      </c>
      <c r="AF160" t="s">
        <v>921</v>
      </c>
      <c r="AI160">
        <v>647924314</v>
      </c>
      <c r="AJ160">
        <v>647923925</v>
      </c>
      <c r="AK160" t="s">
        <v>922</v>
      </c>
      <c r="AL160">
        <v>0</v>
      </c>
      <c r="AM160">
        <v>0</v>
      </c>
    </row>
    <row r="161" spans="1:39" x14ac:dyDescent="0.2">
      <c r="A161">
        <v>7223381</v>
      </c>
      <c r="B161" t="s">
        <v>446</v>
      </c>
      <c r="C161" t="s">
        <v>923</v>
      </c>
      <c r="D161" t="s">
        <v>924</v>
      </c>
      <c r="E161" t="s">
        <v>1</v>
      </c>
      <c r="F161" t="s">
        <v>1</v>
      </c>
      <c r="H161" s="2">
        <v>40897</v>
      </c>
      <c r="I161" t="s">
        <v>75</v>
      </c>
      <c r="J161">
        <v>-14</v>
      </c>
      <c r="K161" t="s">
        <v>63</v>
      </c>
      <c r="M161" t="s">
        <v>64</v>
      </c>
      <c r="N161">
        <v>12720050</v>
      </c>
      <c r="O161" t="s">
        <v>270</v>
      </c>
      <c r="P161" s="2">
        <v>45540</v>
      </c>
      <c r="Q161" t="s">
        <v>66</v>
      </c>
      <c r="R161" s="2">
        <v>43380</v>
      </c>
      <c r="T161" t="s">
        <v>67</v>
      </c>
      <c r="U161">
        <v>526</v>
      </c>
      <c r="X161">
        <v>5</v>
      </c>
      <c r="Y161" t="s">
        <v>68</v>
      </c>
      <c r="AC161" t="s">
        <v>69</v>
      </c>
      <c r="AD161" t="s">
        <v>157</v>
      </c>
      <c r="AE161">
        <v>72000</v>
      </c>
      <c r="AF161" t="s">
        <v>925</v>
      </c>
      <c r="AJ161">
        <v>651080992</v>
      </c>
      <c r="AK161" t="s">
        <v>926</v>
      </c>
      <c r="AL161">
        <v>0</v>
      </c>
      <c r="AM161">
        <v>0</v>
      </c>
    </row>
    <row r="162" spans="1:39" x14ac:dyDescent="0.2">
      <c r="A162">
        <v>7223385</v>
      </c>
      <c r="B162" t="s">
        <v>927</v>
      </c>
      <c r="C162" t="s">
        <v>928</v>
      </c>
      <c r="D162" t="s">
        <v>929</v>
      </c>
      <c r="E162" t="s">
        <v>1</v>
      </c>
      <c r="H162" s="2">
        <v>41024</v>
      </c>
      <c r="I162" t="s">
        <v>92</v>
      </c>
      <c r="J162">
        <v>-13</v>
      </c>
      <c r="K162" t="s">
        <v>63</v>
      </c>
      <c r="M162" t="s">
        <v>64</v>
      </c>
      <c r="N162">
        <v>12720042</v>
      </c>
      <c r="O162" t="s">
        <v>930</v>
      </c>
      <c r="P162" s="2">
        <v>45561</v>
      </c>
      <c r="Q162" t="s">
        <v>66</v>
      </c>
      <c r="R162" s="2">
        <v>43380</v>
      </c>
      <c r="T162" t="s">
        <v>67</v>
      </c>
      <c r="U162">
        <v>503</v>
      </c>
      <c r="X162">
        <v>5</v>
      </c>
      <c r="Y162" t="s">
        <v>68</v>
      </c>
      <c r="AC162" t="s">
        <v>69</v>
      </c>
      <c r="AD162" t="s">
        <v>931</v>
      </c>
      <c r="AE162">
        <v>72110</v>
      </c>
      <c r="AF162" t="s">
        <v>932</v>
      </c>
      <c r="AH162" t="s">
        <v>932</v>
      </c>
      <c r="AJ162">
        <v>620075259</v>
      </c>
      <c r="AK162" t="s">
        <v>933</v>
      </c>
      <c r="AL162">
        <v>0</v>
      </c>
      <c r="AM162">
        <v>0</v>
      </c>
    </row>
    <row r="163" spans="1:39" x14ac:dyDescent="0.2">
      <c r="A163">
        <v>7223399</v>
      </c>
      <c r="B163" t="s">
        <v>934</v>
      </c>
      <c r="C163" t="s">
        <v>794</v>
      </c>
      <c r="D163" t="s">
        <v>935</v>
      </c>
      <c r="E163" t="s">
        <v>1</v>
      </c>
      <c r="H163" s="2">
        <v>41202</v>
      </c>
      <c r="I163" t="s">
        <v>92</v>
      </c>
      <c r="J163">
        <v>-13</v>
      </c>
      <c r="K163" t="s">
        <v>63</v>
      </c>
      <c r="M163" t="s">
        <v>64</v>
      </c>
      <c r="N163">
        <v>12720117</v>
      </c>
      <c r="O163" t="s">
        <v>293</v>
      </c>
      <c r="P163" s="2">
        <v>45544</v>
      </c>
      <c r="Q163" t="s">
        <v>66</v>
      </c>
      <c r="R163" s="2">
        <v>43382</v>
      </c>
      <c r="T163" t="s">
        <v>67</v>
      </c>
      <c r="U163">
        <v>513</v>
      </c>
      <c r="X163">
        <v>5</v>
      </c>
      <c r="Y163" t="s">
        <v>68</v>
      </c>
      <c r="AC163" t="s">
        <v>69</v>
      </c>
      <c r="AD163" t="s">
        <v>936</v>
      </c>
      <c r="AE163">
        <v>72460</v>
      </c>
      <c r="AF163" t="s">
        <v>937</v>
      </c>
      <c r="AJ163">
        <v>613620181</v>
      </c>
      <c r="AK163" t="s">
        <v>938</v>
      </c>
      <c r="AL163">
        <v>0</v>
      </c>
      <c r="AM163">
        <v>0</v>
      </c>
    </row>
    <row r="164" spans="1:39" x14ac:dyDescent="0.2">
      <c r="A164">
        <v>7223406</v>
      </c>
      <c r="B164" t="s">
        <v>939</v>
      </c>
      <c r="C164" t="s">
        <v>418</v>
      </c>
      <c r="D164" t="s">
        <v>940</v>
      </c>
      <c r="E164" t="s">
        <v>1</v>
      </c>
      <c r="F164" t="s">
        <v>1</v>
      </c>
      <c r="H164" s="2">
        <v>40693</v>
      </c>
      <c r="I164" t="s">
        <v>75</v>
      </c>
      <c r="J164">
        <v>-14</v>
      </c>
      <c r="K164" t="s">
        <v>63</v>
      </c>
      <c r="M164" t="s">
        <v>64</v>
      </c>
      <c r="N164">
        <v>12720104</v>
      </c>
      <c r="O164" t="s">
        <v>65</v>
      </c>
      <c r="P164" s="2">
        <v>45546</v>
      </c>
      <c r="Q164" t="s">
        <v>66</v>
      </c>
      <c r="R164" s="2">
        <v>43383</v>
      </c>
      <c r="T164" t="s">
        <v>67</v>
      </c>
      <c r="U164">
        <v>798</v>
      </c>
      <c r="X164">
        <v>7</v>
      </c>
      <c r="Y164" t="s">
        <v>68</v>
      </c>
      <c r="AC164" t="s">
        <v>69</v>
      </c>
      <c r="AD164" t="s">
        <v>157</v>
      </c>
      <c r="AE164">
        <v>72100</v>
      </c>
      <c r="AF164" t="s">
        <v>941</v>
      </c>
      <c r="AI164">
        <v>244812716</v>
      </c>
      <c r="AJ164">
        <v>613660247</v>
      </c>
      <c r="AK164" t="s">
        <v>942</v>
      </c>
      <c r="AL164">
        <v>0</v>
      </c>
      <c r="AM164">
        <v>0</v>
      </c>
    </row>
    <row r="165" spans="1:39" x14ac:dyDescent="0.2">
      <c r="A165">
        <v>7223442</v>
      </c>
      <c r="B165" t="s">
        <v>943</v>
      </c>
      <c r="C165" t="s">
        <v>944</v>
      </c>
      <c r="D165" t="s">
        <v>945</v>
      </c>
      <c r="E165" t="s">
        <v>1</v>
      </c>
      <c r="F165" t="s">
        <v>1</v>
      </c>
      <c r="H165" s="2">
        <v>40470</v>
      </c>
      <c r="I165" t="s">
        <v>194</v>
      </c>
      <c r="J165">
        <v>-15</v>
      </c>
      <c r="K165" t="s">
        <v>63</v>
      </c>
      <c r="M165" t="s">
        <v>64</v>
      </c>
      <c r="N165">
        <v>12720110</v>
      </c>
      <c r="O165" t="s">
        <v>493</v>
      </c>
      <c r="P165" s="2">
        <v>45541</v>
      </c>
      <c r="Q165" t="s">
        <v>66</v>
      </c>
      <c r="R165" s="2">
        <v>43385</v>
      </c>
      <c r="T165" t="s">
        <v>67</v>
      </c>
      <c r="U165">
        <v>500</v>
      </c>
      <c r="X165">
        <v>5</v>
      </c>
      <c r="Y165" t="s">
        <v>68</v>
      </c>
      <c r="AC165" t="s">
        <v>69</v>
      </c>
      <c r="AD165" t="s">
        <v>494</v>
      </c>
      <c r="AE165">
        <v>72330</v>
      </c>
      <c r="AF165" t="s">
        <v>946</v>
      </c>
      <c r="AJ165">
        <v>638428792</v>
      </c>
      <c r="AK165" t="s">
        <v>947</v>
      </c>
      <c r="AL165">
        <v>0</v>
      </c>
      <c r="AM165">
        <v>0</v>
      </c>
    </row>
    <row r="166" spans="1:39" x14ac:dyDescent="0.2">
      <c r="A166">
        <v>7223446</v>
      </c>
      <c r="B166" t="s">
        <v>948</v>
      </c>
      <c r="C166" t="s">
        <v>447</v>
      </c>
      <c r="D166" t="s">
        <v>949</v>
      </c>
      <c r="E166" t="s">
        <v>1</v>
      </c>
      <c r="F166" t="s">
        <v>1</v>
      </c>
      <c r="H166" s="2">
        <v>40428</v>
      </c>
      <c r="I166" t="s">
        <v>194</v>
      </c>
      <c r="J166">
        <v>-15</v>
      </c>
      <c r="K166" t="s">
        <v>63</v>
      </c>
      <c r="M166" t="s">
        <v>64</v>
      </c>
      <c r="N166">
        <v>12720110</v>
      </c>
      <c r="O166" t="s">
        <v>493</v>
      </c>
      <c r="P166" s="2">
        <v>45539</v>
      </c>
      <c r="Q166" t="s">
        <v>66</v>
      </c>
      <c r="R166" s="2">
        <v>43385</v>
      </c>
      <c r="T166" t="s">
        <v>67</v>
      </c>
      <c r="U166">
        <v>500</v>
      </c>
      <c r="X166">
        <v>5</v>
      </c>
      <c r="Y166" t="s">
        <v>68</v>
      </c>
      <c r="AC166" t="s">
        <v>69</v>
      </c>
      <c r="AD166" t="s">
        <v>494</v>
      </c>
      <c r="AE166">
        <v>72330</v>
      </c>
      <c r="AF166" t="s">
        <v>950</v>
      </c>
      <c r="AJ166">
        <v>650081422</v>
      </c>
      <c r="AK166" t="s">
        <v>951</v>
      </c>
      <c r="AL166">
        <v>0</v>
      </c>
      <c r="AM166">
        <v>0</v>
      </c>
    </row>
    <row r="167" spans="1:39" x14ac:dyDescent="0.2">
      <c r="A167">
        <v>7223482</v>
      </c>
      <c r="B167" t="s">
        <v>952</v>
      </c>
      <c r="C167" t="s">
        <v>953</v>
      </c>
      <c r="D167" t="s">
        <v>954</v>
      </c>
      <c r="E167" t="s">
        <v>1</v>
      </c>
      <c r="F167" t="s">
        <v>1</v>
      </c>
      <c r="H167" s="2">
        <v>39754</v>
      </c>
      <c r="I167" t="s">
        <v>62</v>
      </c>
      <c r="J167">
        <v>-17</v>
      </c>
      <c r="K167" t="s">
        <v>63</v>
      </c>
      <c r="M167" t="s">
        <v>64</v>
      </c>
      <c r="N167">
        <v>12720108</v>
      </c>
      <c r="O167" t="s">
        <v>955</v>
      </c>
      <c r="P167" s="2">
        <v>45553</v>
      </c>
      <c r="Q167" t="s">
        <v>66</v>
      </c>
      <c r="R167" s="2">
        <v>43388</v>
      </c>
      <c r="T167" t="s">
        <v>67</v>
      </c>
      <c r="U167">
        <v>500</v>
      </c>
      <c r="X167">
        <v>5</v>
      </c>
      <c r="Y167" t="s">
        <v>68</v>
      </c>
      <c r="AC167" t="s">
        <v>69</v>
      </c>
      <c r="AD167" t="s">
        <v>516</v>
      </c>
      <c r="AE167">
        <v>72650</v>
      </c>
      <c r="AF167" t="s">
        <v>956</v>
      </c>
      <c r="AJ167">
        <v>662418811</v>
      </c>
      <c r="AK167" t="s">
        <v>957</v>
      </c>
      <c r="AL167">
        <v>0</v>
      </c>
      <c r="AM167">
        <v>0</v>
      </c>
    </row>
    <row r="168" spans="1:39" x14ac:dyDescent="0.2">
      <c r="A168">
        <v>7223511</v>
      </c>
      <c r="B168" t="s">
        <v>958</v>
      </c>
      <c r="C168" t="s">
        <v>396</v>
      </c>
      <c r="D168" t="s">
        <v>959</v>
      </c>
      <c r="E168" t="s">
        <v>1</v>
      </c>
      <c r="F168" t="s">
        <v>1</v>
      </c>
      <c r="H168" s="2">
        <v>39959</v>
      </c>
      <c r="I168" t="s">
        <v>182</v>
      </c>
      <c r="J168">
        <v>-16</v>
      </c>
      <c r="K168" t="s">
        <v>63</v>
      </c>
      <c r="M168" t="s">
        <v>64</v>
      </c>
      <c r="N168">
        <v>12720079</v>
      </c>
      <c r="O168" t="s">
        <v>554</v>
      </c>
      <c r="P168" s="2">
        <v>45554</v>
      </c>
      <c r="Q168" t="s">
        <v>66</v>
      </c>
      <c r="R168" s="2">
        <v>43391</v>
      </c>
      <c r="T168" t="s">
        <v>67</v>
      </c>
      <c r="U168">
        <v>500</v>
      </c>
      <c r="X168">
        <v>5</v>
      </c>
      <c r="Y168" t="s">
        <v>68</v>
      </c>
      <c r="AB168">
        <v>45474</v>
      </c>
      <c r="AC168" t="s">
        <v>69</v>
      </c>
      <c r="AD168" t="s">
        <v>960</v>
      </c>
      <c r="AE168">
        <v>72130</v>
      </c>
      <c r="AF168" t="s">
        <v>961</v>
      </c>
      <c r="AI168">
        <v>243338991</v>
      </c>
      <c r="AJ168">
        <v>623701865</v>
      </c>
      <c r="AK168" t="s">
        <v>962</v>
      </c>
      <c r="AL168">
        <v>0</v>
      </c>
      <c r="AM168">
        <v>0</v>
      </c>
    </row>
    <row r="169" spans="1:39" x14ac:dyDescent="0.2">
      <c r="A169">
        <v>7223524</v>
      </c>
      <c r="B169" t="s">
        <v>963</v>
      </c>
      <c r="C169" t="s">
        <v>268</v>
      </c>
      <c r="D169" t="s">
        <v>964</v>
      </c>
      <c r="E169" t="s">
        <v>1</v>
      </c>
      <c r="F169" t="s">
        <v>1</v>
      </c>
      <c r="H169" s="2">
        <v>39709</v>
      </c>
      <c r="I169" t="s">
        <v>62</v>
      </c>
      <c r="J169">
        <v>-17</v>
      </c>
      <c r="K169" t="s">
        <v>63</v>
      </c>
      <c r="M169" t="s">
        <v>64</v>
      </c>
      <c r="N169">
        <v>12720056</v>
      </c>
      <c r="O169" t="s">
        <v>115</v>
      </c>
      <c r="P169" s="2">
        <v>45539</v>
      </c>
      <c r="Q169" t="s">
        <v>66</v>
      </c>
      <c r="R169" s="2">
        <v>43393</v>
      </c>
      <c r="T169" t="s">
        <v>67</v>
      </c>
      <c r="U169">
        <v>822</v>
      </c>
      <c r="X169">
        <v>8</v>
      </c>
      <c r="Y169" t="s">
        <v>68</v>
      </c>
      <c r="AC169" t="s">
        <v>69</v>
      </c>
      <c r="AD169" t="s">
        <v>707</v>
      </c>
      <c r="AE169">
        <v>72200</v>
      </c>
      <c r="AF169" t="s">
        <v>965</v>
      </c>
      <c r="AH169" t="s">
        <v>966</v>
      </c>
      <c r="AI169">
        <v>601304943</v>
      </c>
      <c r="AJ169">
        <v>625890542</v>
      </c>
      <c r="AK169" t="s">
        <v>967</v>
      </c>
      <c r="AL169">
        <v>0</v>
      </c>
      <c r="AM169">
        <v>0</v>
      </c>
    </row>
    <row r="170" spans="1:39" x14ac:dyDescent="0.2">
      <c r="A170">
        <v>7223531</v>
      </c>
      <c r="B170" t="s">
        <v>968</v>
      </c>
      <c r="C170" t="s">
        <v>385</v>
      </c>
      <c r="D170" t="s">
        <v>969</v>
      </c>
      <c r="E170" t="s">
        <v>90</v>
      </c>
      <c r="F170" t="s">
        <v>1</v>
      </c>
      <c r="H170" s="2">
        <v>39247</v>
      </c>
      <c r="I170" t="s">
        <v>100</v>
      </c>
      <c r="J170">
        <v>-18</v>
      </c>
      <c r="K170" t="s">
        <v>63</v>
      </c>
      <c r="M170" t="s">
        <v>64</v>
      </c>
      <c r="N170">
        <v>12720044</v>
      </c>
      <c r="O170" t="s">
        <v>207</v>
      </c>
      <c r="P170" s="2">
        <v>45585</v>
      </c>
      <c r="Q170" t="s">
        <v>66</v>
      </c>
      <c r="R170" s="2">
        <v>43393</v>
      </c>
      <c r="T170" t="s">
        <v>67</v>
      </c>
      <c r="U170">
        <v>576</v>
      </c>
      <c r="X170">
        <v>5</v>
      </c>
      <c r="Y170" t="s">
        <v>68</v>
      </c>
      <c r="AC170" t="s">
        <v>69</v>
      </c>
      <c r="AD170" t="s">
        <v>170</v>
      </c>
      <c r="AE170">
        <v>72250</v>
      </c>
      <c r="AF170" t="s">
        <v>970</v>
      </c>
      <c r="AI170">
        <v>950810442</v>
      </c>
      <c r="AJ170">
        <v>608267402</v>
      </c>
      <c r="AK170" t="s">
        <v>971</v>
      </c>
      <c r="AL170">
        <v>0</v>
      </c>
      <c r="AM170">
        <v>0</v>
      </c>
    </row>
    <row r="171" spans="1:39" x14ac:dyDescent="0.2">
      <c r="A171">
        <v>7223545</v>
      </c>
      <c r="B171" t="s">
        <v>373</v>
      </c>
      <c r="C171" t="s">
        <v>498</v>
      </c>
      <c r="D171" t="s">
        <v>972</v>
      </c>
      <c r="E171" t="s">
        <v>1</v>
      </c>
      <c r="F171" t="s">
        <v>1</v>
      </c>
      <c r="H171" s="2">
        <v>38973</v>
      </c>
      <c r="I171" t="s">
        <v>137</v>
      </c>
      <c r="J171">
        <v>-19</v>
      </c>
      <c r="K171" t="s">
        <v>63</v>
      </c>
      <c r="M171" t="s">
        <v>64</v>
      </c>
      <c r="N171">
        <v>12720120</v>
      </c>
      <c r="O171" t="s">
        <v>276</v>
      </c>
      <c r="P171" s="2">
        <v>45543</v>
      </c>
      <c r="Q171" t="s">
        <v>66</v>
      </c>
      <c r="R171" s="2">
        <v>43396</v>
      </c>
      <c r="T171" t="s">
        <v>67</v>
      </c>
      <c r="U171">
        <v>1020</v>
      </c>
      <c r="X171">
        <v>10</v>
      </c>
      <c r="Y171" t="s">
        <v>68</v>
      </c>
      <c r="AC171" t="s">
        <v>69</v>
      </c>
      <c r="AD171" t="s">
        <v>973</v>
      </c>
      <c r="AE171">
        <v>72300</v>
      </c>
      <c r="AF171" t="s">
        <v>974</v>
      </c>
      <c r="AI171">
        <v>243458762</v>
      </c>
      <c r="AJ171">
        <v>620597135</v>
      </c>
      <c r="AK171" t="s">
        <v>975</v>
      </c>
      <c r="AL171">
        <v>0</v>
      </c>
      <c r="AM171">
        <v>0</v>
      </c>
    </row>
    <row r="172" spans="1:39" x14ac:dyDescent="0.2">
      <c r="A172">
        <v>7223567</v>
      </c>
      <c r="B172" t="s">
        <v>976</v>
      </c>
      <c r="C172" t="s">
        <v>977</v>
      </c>
      <c r="D172" t="s">
        <v>978</v>
      </c>
      <c r="E172" t="s">
        <v>1</v>
      </c>
      <c r="F172" t="s">
        <v>1</v>
      </c>
      <c r="H172" s="2">
        <v>41462</v>
      </c>
      <c r="I172" t="s">
        <v>122</v>
      </c>
      <c r="J172">
        <v>-12</v>
      </c>
      <c r="K172" t="s">
        <v>63</v>
      </c>
      <c r="M172" t="s">
        <v>64</v>
      </c>
      <c r="N172">
        <v>12720008</v>
      </c>
      <c r="O172" t="s">
        <v>148</v>
      </c>
      <c r="P172" s="2">
        <v>45554</v>
      </c>
      <c r="Q172" t="s">
        <v>66</v>
      </c>
      <c r="R172" s="2">
        <v>43403</v>
      </c>
      <c r="T172" t="s">
        <v>67</v>
      </c>
      <c r="U172">
        <v>634</v>
      </c>
      <c r="X172">
        <v>6</v>
      </c>
      <c r="Y172" t="s">
        <v>68</v>
      </c>
      <c r="AC172" t="s">
        <v>69</v>
      </c>
      <c r="AD172" t="s">
        <v>157</v>
      </c>
      <c r="AE172">
        <v>72100</v>
      </c>
      <c r="AF172" t="s">
        <v>979</v>
      </c>
      <c r="AI172">
        <v>607958412</v>
      </c>
      <c r="AJ172">
        <v>680089960</v>
      </c>
      <c r="AK172" t="s">
        <v>980</v>
      </c>
      <c r="AL172">
        <v>0</v>
      </c>
      <c r="AM172">
        <v>0</v>
      </c>
    </row>
    <row r="173" spans="1:39" x14ac:dyDescent="0.2">
      <c r="A173">
        <v>7223595</v>
      </c>
      <c r="B173" t="s">
        <v>981</v>
      </c>
      <c r="C173" t="s">
        <v>198</v>
      </c>
      <c r="D173" t="s">
        <v>982</v>
      </c>
      <c r="E173" t="s">
        <v>1</v>
      </c>
      <c r="F173" t="s">
        <v>1</v>
      </c>
      <c r="H173" s="2">
        <v>39309</v>
      </c>
      <c r="I173" t="s">
        <v>100</v>
      </c>
      <c r="J173">
        <v>-18</v>
      </c>
      <c r="K173" t="s">
        <v>63</v>
      </c>
      <c r="M173" t="s">
        <v>64</v>
      </c>
      <c r="N173">
        <v>12720071</v>
      </c>
      <c r="O173" t="s">
        <v>983</v>
      </c>
      <c r="P173" s="2">
        <v>45529</v>
      </c>
      <c r="Q173" t="s">
        <v>66</v>
      </c>
      <c r="R173" s="2">
        <v>43411</v>
      </c>
      <c r="T173" t="s">
        <v>67</v>
      </c>
      <c r="U173">
        <v>675</v>
      </c>
      <c r="X173">
        <v>6</v>
      </c>
      <c r="Y173" t="s">
        <v>68</v>
      </c>
      <c r="AC173" t="s">
        <v>69</v>
      </c>
      <c r="AD173" t="s">
        <v>984</v>
      </c>
      <c r="AE173">
        <v>72300</v>
      </c>
      <c r="AF173" t="s">
        <v>985</v>
      </c>
      <c r="AI173">
        <v>243921295</v>
      </c>
      <c r="AJ173">
        <v>645884316</v>
      </c>
      <c r="AK173" t="s">
        <v>986</v>
      </c>
      <c r="AL173">
        <v>0</v>
      </c>
      <c r="AM173">
        <v>0</v>
      </c>
    </row>
    <row r="174" spans="1:39" x14ac:dyDescent="0.2">
      <c r="A174">
        <v>7223686</v>
      </c>
      <c r="B174" t="s">
        <v>351</v>
      </c>
      <c r="C174" t="s">
        <v>987</v>
      </c>
      <c r="D174" t="s">
        <v>988</v>
      </c>
      <c r="E174" t="s">
        <v>1</v>
      </c>
      <c r="F174" t="s">
        <v>1</v>
      </c>
      <c r="H174" s="2">
        <v>40977</v>
      </c>
      <c r="I174" t="s">
        <v>92</v>
      </c>
      <c r="J174">
        <v>-13</v>
      </c>
      <c r="K174" t="s">
        <v>63</v>
      </c>
      <c r="M174" t="s">
        <v>64</v>
      </c>
      <c r="N174">
        <v>12720104</v>
      </c>
      <c r="O174" t="s">
        <v>65</v>
      </c>
      <c r="P174" s="2">
        <v>45503</v>
      </c>
      <c r="Q174" t="s">
        <v>66</v>
      </c>
      <c r="R174" s="2">
        <v>43427</v>
      </c>
      <c r="T174" t="s">
        <v>67</v>
      </c>
      <c r="U174">
        <v>721</v>
      </c>
      <c r="X174">
        <v>7</v>
      </c>
      <c r="Y174" t="s">
        <v>68</v>
      </c>
      <c r="AC174" t="s">
        <v>69</v>
      </c>
      <c r="AD174" t="s">
        <v>157</v>
      </c>
      <c r="AE174">
        <v>72000</v>
      </c>
      <c r="AF174" t="s">
        <v>989</v>
      </c>
      <c r="AI174">
        <v>952504814</v>
      </c>
      <c r="AJ174">
        <v>695763832</v>
      </c>
      <c r="AK174" t="s">
        <v>990</v>
      </c>
      <c r="AL174">
        <v>0</v>
      </c>
      <c r="AM174">
        <v>0</v>
      </c>
    </row>
    <row r="175" spans="1:39" x14ac:dyDescent="0.2">
      <c r="A175">
        <v>7223687</v>
      </c>
      <c r="B175" t="s">
        <v>351</v>
      </c>
      <c r="C175" t="s">
        <v>794</v>
      </c>
      <c r="D175" t="s">
        <v>991</v>
      </c>
      <c r="E175" t="s">
        <v>1</v>
      </c>
      <c r="F175" t="s">
        <v>1</v>
      </c>
      <c r="H175" s="2">
        <v>39832</v>
      </c>
      <c r="I175" t="s">
        <v>182</v>
      </c>
      <c r="J175">
        <v>-16</v>
      </c>
      <c r="K175" t="s">
        <v>63</v>
      </c>
      <c r="M175" t="s">
        <v>64</v>
      </c>
      <c r="N175">
        <v>12720104</v>
      </c>
      <c r="O175" t="s">
        <v>65</v>
      </c>
      <c r="P175" s="2">
        <v>45503</v>
      </c>
      <c r="Q175" t="s">
        <v>66</v>
      </c>
      <c r="R175" s="2">
        <v>43427</v>
      </c>
      <c r="T175" t="s">
        <v>67</v>
      </c>
      <c r="U175">
        <v>704</v>
      </c>
      <c r="X175">
        <v>7</v>
      </c>
      <c r="Y175" t="s">
        <v>68</v>
      </c>
      <c r="AC175" t="s">
        <v>69</v>
      </c>
      <c r="AD175" t="s">
        <v>157</v>
      </c>
      <c r="AE175">
        <v>72000</v>
      </c>
      <c r="AF175" t="s">
        <v>989</v>
      </c>
      <c r="AJ175">
        <v>695763832</v>
      </c>
      <c r="AK175" t="s">
        <v>990</v>
      </c>
      <c r="AL175">
        <v>0</v>
      </c>
      <c r="AM175">
        <v>0</v>
      </c>
    </row>
    <row r="176" spans="1:39" x14ac:dyDescent="0.2">
      <c r="A176">
        <v>7223688</v>
      </c>
      <c r="B176" t="s">
        <v>351</v>
      </c>
      <c r="C176" t="s">
        <v>992</v>
      </c>
      <c r="D176" t="s">
        <v>993</v>
      </c>
      <c r="E176" t="s">
        <v>1</v>
      </c>
      <c r="F176" t="s">
        <v>1</v>
      </c>
      <c r="H176" s="2">
        <v>42211</v>
      </c>
      <c r="I176" t="s">
        <v>994</v>
      </c>
      <c r="J176">
        <v>-10</v>
      </c>
      <c r="K176" t="s">
        <v>63</v>
      </c>
      <c r="M176" t="s">
        <v>64</v>
      </c>
      <c r="N176">
        <v>12720104</v>
      </c>
      <c r="O176" t="s">
        <v>65</v>
      </c>
      <c r="P176" s="2">
        <v>45503</v>
      </c>
      <c r="Q176" t="s">
        <v>66</v>
      </c>
      <c r="R176" s="2">
        <v>43427</v>
      </c>
      <c r="T176" t="s">
        <v>67</v>
      </c>
      <c r="U176">
        <v>521</v>
      </c>
      <c r="X176">
        <v>5</v>
      </c>
      <c r="Y176" t="s">
        <v>68</v>
      </c>
      <c r="AC176" t="s">
        <v>69</v>
      </c>
      <c r="AD176" t="s">
        <v>157</v>
      </c>
      <c r="AE176">
        <v>72000</v>
      </c>
      <c r="AF176" t="s">
        <v>989</v>
      </c>
      <c r="AJ176">
        <v>695763832</v>
      </c>
      <c r="AK176" t="s">
        <v>990</v>
      </c>
      <c r="AL176">
        <v>0</v>
      </c>
      <c r="AM176">
        <v>0</v>
      </c>
    </row>
    <row r="177" spans="1:39" x14ac:dyDescent="0.2">
      <c r="A177">
        <v>7223702</v>
      </c>
      <c r="B177" t="s">
        <v>995</v>
      </c>
      <c r="C177" t="s">
        <v>758</v>
      </c>
      <c r="D177" t="s">
        <v>996</v>
      </c>
      <c r="E177" t="s">
        <v>1</v>
      </c>
      <c r="H177" s="2">
        <v>39185</v>
      </c>
      <c r="I177" t="s">
        <v>100</v>
      </c>
      <c r="J177">
        <v>-18</v>
      </c>
      <c r="K177" t="s">
        <v>63</v>
      </c>
      <c r="M177" t="s">
        <v>64</v>
      </c>
      <c r="N177">
        <v>12720081</v>
      </c>
      <c r="O177" t="s">
        <v>457</v>
      </c>
      <c r="P177" s="2">
        <v>45654</v>
      </c>
      <c r="Q177" t="s">
        <v>66</v>
      </c>
      <c r="R177" s="2">
        <v>43432</v>
      </c>
      <c r="T177" t="s">
        <v>67</v>
      </c>
      <c r="U177">
        <v>500</v>
      </c>
      <c r="X177">
        <v>5</v>
      </c>
      <c r="Y177" t="s">
        <v>68</v>
      </c>
      <c r="AC177" t="s">
        <v>69</v>
      </c>
      <c r="AD177" t="s">
        <v>780</v>
      </c>
      <c r="AE177">
        <v>72150</v>
      </c>
      <c r="AF177" t="s">
        <v>997</v>
      </c>
      <c r="AK177" t="s">
        <v>998</v>
      </c>
      <c r="AL177">
        <v>0</v>
      </c>
      <c r="AM177">
        <v>0</v>
      </c>
    </row>
    <row r="178" spans="1:39" x14ac:dyDescent="0.2">
      <c r="A178">
        <v>7223726</v>
      </c>
      <c r="B178" t="s">
        <v>999</v>
      </c>
      <c r="C178" t="s">
        <v>1000</v>
      </c>
      <c r="D178" t="s">
        <v>1001</v>
      </c>
      <c r="E178" t="s">
        <v>1</v>
      </c>
      <c r="H178" s="2">
        <v>40128</v>
      </c>
      <c r="I178" t="s">
        <v>182</v>
      </c>
      <c r="J178">
        <v>-16</v>
      </c>
      <c r="K178" t="s">
        <v>63</v>
      </c>
      <c r="M178" t="s">
        <v>64</v>
      </c>
      <c r="N178">
        <v>12720029</v>
      </c>
      <c r="O178" t="s">
        <v>1002</v>
      </c>
      <c r="P178" s="2">
        <v>45600</v>
      </c>
      <c r="Q178" t="s">
        <v>66</v>
      </c>
      <c r="R178" s="2">
        <v>43443</v>
      </c>
      <c r="T178" t="s">
        <v>67</v>
      </c>
      <c r="U178">
        <v>500</v>
      </c>
      <c r="X178">
        <v>5</v>
      </c>
      <c r="Y178" t="s">
        <v>68</v>
      </c>
      <c r="AC178" t="s">
        <v>69</v>
      </c>
      <c r="AD178" t="s">
        <v>1003</v>
      </c>
      <c r="AE178">
        <v>72430</v>
      </c>
      <c r="AF178" t="s">
        <v>1004</v>
      </c>
      <c r="AI178">
        <v>243204718</v>
      </c>
      <c r="AJ178">
        <v>644892843</v>
      </c>
      <c r="AK178" t="s">
        <v>1005</v>
      </c>
      <c r="AL178">
        <v>0</v>
      </c>
      <c r="AM178">
        <v>0</v>
      </c>
    </row>
    <row r="179" spans="1:39" x14ac:dyDescent="0.2">
      <c r="A179">
        <v>7223728</v>
      </c>
      <c r="B179" t="s">
        <v>1006</v>
      </c>
      <c r="C179" t="s">
        <v>536</v>
      </c>
      <c r="D179" t="s">
        <v>1007</v>
      </c>
      <c r="E179" t="s">
        <v>1</v>
      </c>
      <c r="H179" s="2">
        <v>40854</v>
      </c>
      <c r="I179" t="s">
        <v>75</v>
      </c>
      <c r="J179">
        <v>-14</v>
      </c>
      <c r="K179" t="s">
        <v>63</v>
      </c>
      <c r="M179" t="s">
        <v>64</v>
      </c>
      <c r="N179">
        <v>12720141</v>
      </c>
      <c r="O179" t="s">
        <v>538</v>
      </c>
      <c r="P179" s="2">
        <v>45547</v>
      </c>
      <c r="Q179" t="s">
        <v>66</v>
      </c>
      <c r="R179" s="2">
        <v>43446</v>
      </c>
      <c r="T179" t="s">
        <v>67</v>
      </c>
      <c r="U179">
        <v>500</v>
      </c>
      <c r="X179">
        <v>5</v>
      </c>
      <c r="Y179" t="s">
        <v>68</v>
      </c>
      <c r="AC179" t="s">
        <v>69</v>
      </c>
      <c r="AD179" t="s">
        <v>1008</v>
      </c>
      <c r="AE179">
        <v>72500</v>
      </c>
      <c r="AF179" t="s">
        <v>1009</v>
      </c>
      <c r="AJ179">
        <v>699317574</v>
      </c>
      <c r="AK179" t="s">
        <v>1010</v>
      </c>
      <c r="AL179">
        <v>1</v>
      </c>
      <c r="AM179">
        <v>1</v>
      </c>
    </row>
    <row r="180" spans="1:39" x14ac:dyDescent="0.2">
      <c r="A180">
        <v>7223748</v>
      </c>
      <c r="B180" t="s">
        <v>1011</v>
      </c>
      <c r="C180" t="s">
        <v>1012</v>
      </c>
      <c r="D180" t="s">
        <v>1013</v>
      </c>
      <c r="E180" t="s">
        <v>1</v>
      </c>
      <c r="F180" t="s">
        <v>1</v>
      </c>
      <c r="H180" s="2">
        <v>42183</v>
      </c>
      <c r="I180" t="s">
        <v>994</v>
      </c>
      <c r="J180">
        <v>-10</v>
      </c>
      <c r="K180" t="s">
        <v>76</v>
      </c>
      <c r="M180" t="s">
        <v>64</v>
      </c>
      <c r="N180">
        <v>12720104</v>
      </c>
      <c r="O180" t="s">
        <v>65</v>
      </c>
      <c r="P180" s="2">
        <v>45532</v>
      </c>
      <c r="Q180" t="s">
        <v>66</v>
      </c>
      <c r="R180" s="2">
        <v>43469</v>
      </c>
      <c r="T180" t="s">
        <v>67</v>
      </c>
      <c r="U180">
        <v>648</v>
      </c>
      <c r="X180">
        <v>6</v>
      </c>
      <c r="Y180" t="s">
        <v>68</v>
      </c>
      <c r="AC180" t="s">
        <v>69</v>
      </c>
      <c r="AD180" t="s">
        <v>1014</v>
      </c>
      <c r="AE180">
        <v>72700</v>
      </c>
      <c r="AF180" t="s">
        <v>1015</v>
      </c>
      <c r="AJ180">
        <v>675611215</v>
      </c>
      <c r="AK180" t="s">
        <v>1016</v>
      </c>
      <c r="AL180">
        <v>0</v>
      </c>
      <c r="AM180">
        <v>0</v>
      </c>
    </row>
    <row r="181" spans="1:39" x14ac:dyDescent="0.2">
      <c r="A181">
        <v>7223759</v>
      </c>
      <c r="B181" t="s">
        <v>1017</v>
      </c>
      <c r="C181" t="s">
        <v>1018</v>
      </c>
      <c r="D181" t="s">
        <v>1019</v>
      </c>
      <c r="E181" t="s">
        <v>90</v>
      </c>
      <c r="F181" t="s">
        <v>90</v>
      </c>
      <c r="H181" s="2">
        <v>40619</v>
      </c>
      <c r="I181" t="s">
        <v>75</v>
      </c>
      <c r="J181">
        <v>-14</v>
      </c>
      <c r="K181" t="s">
        <v>63</v>
      </c>
      <c r="M181" t="s">
        <v>64</v>
      </c>
      <c r="N181">
        <v>12720029</v>
      </c>
      <c r="O181" t="s">
        <v>1002</v>
      </c>
      <c r="P181" s="2">
        <v>45574</v>
      </c>
      <c r="Q181" t="s">
        <v>66</v>
      </c>
      <c r="R181" s="2">
        <v>43485</v>
      </c>
      <c r="T181" t="s">
        <v>67</v>
      </c>
      <c r="U181">
        <v>500</v>
      </c>
      <c r="X181">
        <v>5</v>
      </c>
      <c r="Y181" t="s">
        <v>68</v>
      </c>
      <c r="AC181" t="s">
        <v>69</v>
      </c>
      <c r="AD181" t="s">
        <v>1003</v>
      </c>
      <c r="AE181">
        <v>72430</v>
      </c>
      <c r="AF181" t="s">
        <v>1020</v>
      </c>
      <c r="AJ181">
        <v>658140676</v>
      </c>
      <c r="AK181" t="s">
        <v>1021</v>
      </c>
      <c r="AL181">
        <v>0</v>
      </c>
      <c r="AM181">
        <v>0</v>
      </c>
    </row>
    <row r="182" spans="1:39" x14ac:dyDescent="0.2">
      <c r="A182">
        <v>7223810</v>
      </c>
      <c r="B182" t="s">
        <v>1022</v>
      </c>
      <c r="C182" t="s">
        <v>794</v>
      </c>
      <c r="D182" t="s">
        <v>1023</v>
      </c>
      <c r="E182" t="s">
        <v>1</v>
      </c>
      <c r="F182" t="s">
        <v>1</v>
      </c>
      <c r="H182" s="2">
        <v>39281</v>
      </c>
      <c r="I182" t="s">
        <v>100</v>
      </c>
      <c r="J182">
        <v>-18</v>
      </c>
      <c r="K182" t="s">
        <v>63</v>
      </c>
      <c r="M182" t="s">
        <v>64</v>
      </c>
      <c r="N182">
        <v>12720127</v>
      </c>
      <c r="O182" t="s">
        <v>829</v>
      </c>
      <c r="P182" s="2">
        <v>45555</v>
      </c>
      <c r="Q182" t="s">
        <v>66</v>
      </c>
      <c r="R182" s="2">
        <v>43545</v>
      </c>
      <c r="T182" t="s">
        <v>67</v>
      </c>
      <c r="U182">
        <v>1102</v>
      </c>
      <c r="X182">
        <v>11</v>
      </c>
      <c r="Y182" t="s">
        <v>68</v>
      </c>
      <c r="AC182" t="s">
        <v>69</v>
      </c>
      <c r="AD182" t="s">
        <v>1024</v>
      </c>
      <c r="AE182">
        <v>72140</v>
      </c>
      <c r="AF182" t="s">
        <v>1025</v>
      </c>
      <c r="AI182">
        <v>243280745</v>
      </c>
      <c r="AJ182">
        <v>625796433</v>
      </c>
      <c r="AK182" t="s">
        <v>832</v>
      </c>
      <c r="AL182">
        <v>0</v>
      </c>
      <c r="AM182">
        <v>0</v>
      </c>
    </row>
    <row r="183" spans="1:39" x14ac:dyDescent="0.2">
      <c r="A183">
        <v>7223826</v>
      </c>
      <c r="B183" t="s">
        <v>1026</v>
      </c>
      <c r="C183" t="s">
        <v>1027</v>
      </c>
      <c r="D183" t="s">
        <v>1028</v>
      </c>
      <c r="E183" t="s">
        <v>1</v>
      </c>
      <c r="F183" t="s">
        <v>1</v>
      </c>
      <c r="H183" s="2">
        <v>40854</v>
      </c>
      <c r="I183" t="s">
        <v>75</v>
      </c>
      <c r="J183">
        <v>-14</v>
      </c>
      <c r="K183" t="s">
        <v>63</v>
      </c>
      <c r="M183" t="s">
        <v>64</v>
      </c>
      <c r="N183">
        <v>12720066</v>
      </c>
      <c r="O183" t="s">
        <v>123</v>
      </c>
      <c r="P183" s="2">
        <v>45560</v>
      </c>
      <c r="Q183" t="s">
        <v>66</v>
      </c>
      <c r="R183" s="2">
        <v>43599</v>
      </c>
      <c r="T183" t="s">
        <v>67</v>
      </c>
      <c r="U183">
        <v>504</v>
      </c>
      <c r="X183">
        <v>5</v>
      </c>
      <c r="Y183" t="s">
        <v>68</v>
      </c>
      <c r="AC183" t="s">
        <v>69</v>
      </c>
      <c r="AD183" t="s">
        <v>1029</v>
      </c>
      <c r="AE183">
        <v>72600</v>
      </c>
      <c r="AF183" t="s">
        <v>1030</v>
      </c>
      <c r="AJ183">
        <v>619232023</v>
      </c>
      <c r="AK183" t="s">
        <v>1031</v>
      </c>
      <c r="AL183">
        <v>0</v>
      </c>
      <c r="AM183">
        <v>0</v>
      </c>
    </row>
    <row r="184" spans="1:39" x14ac:dyDescent="0.2">
      <c r="A184">
        <v>7223829</v>
      </c>
      <c r="B184" t="s">
        <v>1032</v>
      </c>
      <c r="C184" t="s">
        <v>1033</v>
      </c>
      <c r="D184" t="s">
        <v>1034</v>
      </c>
      <c r="E184" t="s">
        <v>1</v>
      </c>
      <c r="H184" s="2">
        <v>41824</v>
      </c>
      <c r="I184" t="s">
        <v>885</v>
      </c>
      <c r="J184">
        <v>-11</v>
      </c>
      <c r="K184" t="s">
        <v>63</v>
      </c>
      <c r="M184" t="s">
        <v>64</v>
      </c>
      <c r="N184">
        <v>12720066</v>
      </c>
      <c r="O184" t="s">
        <v>123</v>
      </c>
      <c r="P184" s="2">
        <v>45535</v>
      </c>
      <c r="Q184" t="s">
        <v>66</v>
      </c>
      <c r="R184" s="2">
        <v>43606</v>
      </c>
      <c r="S184" s="2"/>
      <c r="T184" t="s">
        <v>67</v>
      </c>
      <c r="U184">
        <v>500</v>
      </c>
      <c r="X184">
        <v>5</v>
      </c>
      <c r="Y184" t="s">
        <v>68</v>
      </c>
      <c r="AC184" t="s">
        <v>69</v>
      </c>
      <c r="AD184" t="s">
        <v>326</v>
      </c>
      <c r="AE184">
        <v>72110</v>
      </c>
      <c r="AF184" t="s">
        <v>1035</v>
      </c>
      <c r="AJ184">
        <v>786515258</v>
      </c>
      <c r="AK184" t="s">
        <v>1036</v>
      </c>
      <c r="AL184">
        <v>0</v>
      </c>
      <c r="AM184">
        <v>0</v>
      </c>
    </row>
    <row r="185" spans="1:39" x14ac:dyDescent="0.2">
      <c r="A185">
        <v>7223841</v>
      </c>
      <c r="B185" t="s">
        <v>1037</v>
      </c>
      <c r="C185" t="s">
        <v>81</v>
      </c>
      <c r="D185" t="s">
        <v>1038</v>
      </c>
      <c r="E185" t="s">
        <v>1</v>
      </c>
      <c r="F185" t="s">
        <v>1</v>
      </c>
      <c r="H185" s="2">
        <v>39879</v>
      </c>
      <c r="I185" t="s">
        <v>182</v>
      </c>
      <c r="J185">
        <v>-16</v>
      </c>
      <c r="K185" t="s">
        <v>63</v>
      </c>
      <c r="M185" t="s">
        <v>64</v>
      </c>
      <c r="N185">
        <v>12720144</v>
      </c>
      <c r="O185" t="s">
        <v>93</v>
      </c>
      <c r="P185" s="2">
        <v>45534</v>
      </c>
      <c r="Q185" t="s">
        <v>66</v>
      </c>
      <c r="R185" s="2">
        <v>43665</v>
      </c>
      <c r="T185" t="s">
        <v>67</v>
      </c>
      <c r="U185">
        <v>1408</v>
      </c>
      <c r="X185">
        <v>14</v>
      </c>
      <c r="Y185" t="s">
        <v>68</v>
      </c>
      <c r="AC185" t="s">
        <v>69</v>
      </c>
      <c r="AD185" t="s">
        <v>516</v>
      </c>
      <c r="AE185">
        <v>72650</v>
      </c>
      <c r="AF185" t="s">
        <v>1039</v>
      </c>
      <c r="AI185">
        <v>674434112</v>
      </c>
      <c r="AJ185">
        <v>645601031</v>
      </c>
      <c r="AK185" t="s">
        <v>1040</v>
      </c>
      <c r="AL185">
        <v>0</v>
      </c>
      <c r="AM185">
        <v>0</v>
      </c>
    </row>
    <row r="186" spans="1:39" x14ac:dyDescent="0.2">
      <c r="A186">
        <v>7223860</v>
      </c>
      <c r="B186" t="s">
        <v>1041</v>
      </c>
      <c r="C186" t="s">
        <v>313</v>
      </c>
      <c r="D186" t="s">
        <v>1042</v>
      </c>
      <c r="E186" t="s">
        <v>1</v>
      </c>
      <c r="H186" s="2">
        <v>40792</v>
      </c>
      <c r="I186" t="s">
        <v>75</v>
      </c>
      <c r="J186">
        <v>-14</v>
      </c>
      <c r="K186" t="s">
        <v>63</v>
      </c>
      <c r="M186" t="s">
        <v>64</v>
      </c>
      <c r="N186">
        <v>12720050</v>
      </c>
      <c r="O186" t="s">
        <v>270</v>
      </c>
      <c r="P186" s="2">
        <v>45523</v>
      </c>
      <c r="Q186" t="s">
        <v>66</v>
      </c>
      <c r="R186" s="2">
        <v>43713</v>
      </c>
      <c r="T186" t="s">
        <v>67</v>
      </c>
      <c r="U186">
        <v>500</v>
      </c>
      <c r="X186">
        <v>5</v>
      </c>
      <c r="Y186" t="s">
        <v>68</v>
      </c>
      <c r="AC186" t="s">
        <v>69</v>
      </c>
      <c r="AD186" t="s">
        <v>157</v>
      </c>
      <c r="AE186">
        <v>72000</v>
      </c>
      <c r="AF186" t="s">
        <v>1043</v>
      </c>
      <c r="AJ186">
        <v>666109225</v>
      </c>
      <c r="AK186" t="s">
        <v>1044</v>
      </c>
      <c r="AL186">
        <v>0</v>
      </c>
      <c r="AM186">
        <v>0</v>
      </c>
    </row>
    <row r="187" spans="1:39" x14ac:dyDescent="0.2">
      <c r="A187">
        <v>7223867</v>
      </c>
      <c r="B187" t="s">
        <v>1045</v>
      </c>
      <c r="C187" t="s">
        <v>1046</v>
      </c>
      <c r="D187" t="s">
        <v>1047</v>
      </c>
      <c r="E187" t="s">
        <v>1</v>
      </c>
      <c r="H187" s="2">
        <v>40139</v>
      </c>
      <c r="I187" t="s">
        <v>182</v>
      </c>
      <c r="J187">
        <v>-16</v>
      </c>
      <c r="K187" t="s">
        <v>63</v>
      </c>
      <c r="M187" t="s">
        <v>64</v>
      </c>
      <c r="N187">
        <v>12720056</v>
      </c>
      <c r="O187" t="s">
        <v>115</v>
      </c>
      <c r="P187" s="2">
        <v>45563</v>
      </c>
      <c r="Q187" t="s">
        <v>66</v>
      </c>
      <c r="R187" s="2">
        <v>43714</v>
      </c>
      <c r="T187" t="s">
        <v>67</v>
      </c>
      <c r="U187">
        <v>500</v>
      </c>
      <c r="X187">
        <v>5</v>
      </c>
      <c r="Y187" t="s">
        <v>68</v>
      </c>
      <c r="AC187" t="s">
        <v>69</v>
      </c>
      <c r="AD187" t="s">
        <v>248</v>
      </c>
      <c r="AE187">
        <v>72200</v>
      </c>
      <c r="AF187" t="s">
        <v>1048</v>
      </c>
      <c r="AJ187">
        <v>666298045</v>
      </c>
      <c r="AK187" t="s">
        <v>1049</v>
      </c>
      <c r="AL187">
        <v>0</v>
      </c>
      <c r="AM187">
        <v>0</v>
      </c>
    </row>
    <row r="188" spans="1:39" x14ac:dyDescent="0.2">
      <c r="A188">
        <v>7223870</v>
      </c>
      <c r="B188" t="s">
        <v>1050</v>
      </c>
      <c r="C188" t="s">
        <v>186</v>
      </c>
      <c r="D188" t="s">
        <v>1051</v>
      </c>
      <c r="E188" t="s">
        <v>1</v>
      </c>
      <c r="F188" t="s">
        <v>1</v>
      </c>
      <c r="H188" s="2">
        <v>41362</v>
      </c>
      <c r="I188" t="s">
        <v>122</v>
      </c>
      <c r="J188">
        <v>-12</v>
      </c>
      <c r="K188" t="s">
        <v>63</v>
      </c>
      <c r="M188" t="s">
        <v>64</v>
      </c>
      <c r="N188">
        <v>12720144</v>
      </c>
      <c r="O188" t="s">
        <v>93</v>
      </c>
      <c r="P188" s="2">
        <v>45478</v>
      </c>
      <c r="Q188" t="s">
        <v>66</v>
      </c>
      <c r="R188" s="2">
        <v>43715</v>
      </c>
      <c r="T188" t="s">
        <v>67</v>
      </c>
      <c r="U188">
        <v>500</v>
      </c>
      <c r="X188">
        <v>5</v>
      </c>
      <c r="Y188" t="s">
        <v>68</v>
      </c>
      <c r="AC188" t="s">
        <v>69</v>
      </c>
      <c r="AD188" t="s">
        <v>157</v>
      </c>
      <c r="AE188">
        <v>72000</v>
      </c>
      <c r="AF188" t="s">
        <v>1052</v>
      </c>
      <c r="AJ188">
        <v>664870406</v>
      </c>
      <c r="AK188" t="s">
        <v>1053</v>
      </c>
      <c r="AL188">
        <v>0</v>
      </c>
      <c r="AM188">
        <v>0</v>
      </c>
    </row>
    <row r="189" spans="1:39" x14ac:dyDescent="0.2">
      <c r="A189">
        <v>7223882</v>
      </c>
      <c r="B189" t="s">
        <v>542</v>
      </c>
      <c r="C189" t="s">
        <v>146</v>
      </c>
      <c r="D189" t="s">
        <v>1054</v>
      </c>
      <c r="E189" t="s">
        <v>1</v>
      </c>
      <c r="F189" t="s">
        <v>1</v>
      </c>
      <c r="H189" s="2">
        <v>39509</v>
      </c>
      <c r="I189" t="s">
        <v>62</v>
      </c>
      <c r="J189">
        <v>-17</v>
      </c>
      <c r="K189" t="s">
        <v>63</v>
      </c>
      <c r="M189" t="s">
        <v>64</v>
      </c>
      <c r="N189">
        <v>12720050</v>
      </c>
      <c r="O189" t="s">
        <v>270</v>
      </c>
      <c r="P189" s="2">
        <v>45540</v>
      </c>
      <c r="Q189" t="s">
        <v>66</v>
      </c>
      <c r="R189" s="2">
        <v>43718</v>
      </c>
      <c r="S189" s="2"/>
      <c r="T189" t="s">
        <v>67</v>
      </c>
      <c r="U189">
        <v>672</v>
      </c>
      <c r="X189">
        <v>6</v>
      </c>
      <c r="Y189" t="s">
        <v>68</v>
      </c>
      <c r="AC189" t="s">
        <v>69</v>
      </c>
      <c r="AD189" t="s">
        <v>157</v>
      </c>
      <c r="AE189">
        <v>72000</v>
      </c>
      <c r="AF189" t="s">
        <v>1055</v>
      </c>
      <c r="AI189">
        <v>243548500</v>
      </c>
      <c r="AJ189">
        <v>662912286</v>
      </c>
      <c r="AK189" t="s">
        <v>545</v>
      </c>
      <c r="AL189">
        <v>0</v>
      </c>
      <c r="AM189">
        <v>0</v>
      </c>
    </row>
    <row r="190" spans="1:39" x14ac:dyDescent="0.2">
      <c r="A190">
        <v>7223884</v>
      </c>
      <c r="B190" t="s">
        <v>1056</v>
      </c>
      <c r="C190" t="s">
        <v>615</v>
      </c>
      <c r="D190" t="s">
        <v>1057</v>
      </c>
      <c r="E190" t="s">
        <v>1</v>
      </c>
      <c r="F190" t="s">
        <v>90</v>
      </c>
      <c r="H190" s="2">
        <v>40784</v>
      </c>
      <c r="I190" t="s">
        <v>75</v>
      </c>
      <c r="J190">
        <v>-14</v>
      </c>
      <c r="K190" t="s">
        <v>63</v>
      </c>
      <c r="M190" t="s">
        <v>64</v>
      </c>
      <c r="N190">
        <v>12720005</v>
      </c>
      <c r="O190" t="s">
        <v>219</v>
      </c>
      <c r="P190" s="2">
        <v>45539</v>
      </c>
      <c r="Q190" t="s">
        <v>66</v>
      </c>
      <c r="R190" s="2">
        <v>43718</v>
      </c>
      <c r="T190" t="s">
        <v>67</v>
      </c>
      <c r="U190">
        <v>500</v>
      </c>
      <c r="X190">
        <v>5</v>
      </c>
      <c r="Y190" t="s">
        <v>68</v>
      </c>
      <c r="AC190" t="s">
        <v>69</v>
      </c>
      <c r="AD190" t="s">
        <v>220</v>
      </c>
      <c r="AE190">
        <v>72380</v>
      </c>
      <c r="AF190" t="s">
        <v>1058</v>
      </c>
      <c r="AJ190">
        <v>621483903</v>
      </c>
      <c r="AK190" t="s">
        <v>1059</v>
      </c>
      <c r="AL190">
        <v>0</v>
      </c>
      <c r="AM190">
        <v>0</v>
      </c>
    </row>
    <row r="191" spans="1:39" x14ac:dyDescent="0.2">
      <c r="A191">
        <v>7223897</v>
      </c>
      <c r="B191" t="s">
        <v>1060</v>
      </c>
      <c r="C191" t="s">
        <v>1061</v>
      </c>
      <c r="D191" t="s">
        <v>1062</v>
      </c>
      <c r="E191" t="s">
        <v>1</v>
      </c>
      <c r="F191" t="s">
        <v>1</v>
      </c>
      <c r="H191" s="2">
        <v>40884</v>
      </c>
      <c r="I191" t="s">
        <v>75</v>
      </c>
      <c r="J191">
        <v>-14</v>
      </c>
      <c r="K191" t="s">
        <v>63</v>
      </c>
      <c r="M191" t="s">
        <v>64</v>
      </c>
      <c r="N191">
        <v>12720023</v>
      </c>
      <c r="O191" t="s">
        <v>108</v>
      </c>
      <c r="P191" s="2">
        <v>45546</v>
      </c>
      <c r="Q191" t="s">
        <v>66</v>
      </c>
      <c r="R191" s="2">
        <v>43719</v>
      </c>
      <c r="S191" s="2"/>
      <c r="T191" t="s">
        <v>67</v>
      </c>
      <c r="U191">
        <v>522</v>
      </c>
      <c r="X191">
        <v>5</v>
      </c>
      <c r="Y191" t="s">
        <v>68</v>
      </c>
      <c r="AC191" t="s">
        <v>69</v>
      </c>
      <c r="AD191" t="s">
        <v>157</v>
      </c>
      <c r="AE191">
        <v>72000</v>
      </c>
      <c r="AF191" t="s">
        <v>1063</v>
      </c>
      <c r="AI191">
        <v>660895174</v>
      </c>
      <c r="AJ191">
        <v>607860511</v>
      </c>
      <c r="AK191" t="s">
        <v>1064</v>
      </c>
      <c r="AL191">
        <v>0</v>
      </c>
      <c r="AM191">
        <v>0</v>
      </c>
    </row>
    <row r="192" spans="1:39" x14ac:dyDescent="0.2">
      <c r="A192">
        <v>7223911</v>
      </c>
      <c r="B192" t="s">
        <v>1065</v>
      </c>
      <c r="C192" t="s">
        <v>1066</v>
      </c>
      <c r="D192" t="s">
        <v>1067</v>
      </c>
      <c r="E192" t="s">
        <v>1</v>
      </c>
      <c r="F192" t="s">
        <v>1</v>
      </c>
      <c r="H192" s="2">
        <v>40845</v>
      </c>
      <c r="I192" t="s">
        <v>75</v>
      </c>
      <c r="J192">
        <v>-14</v>
      </c>
      <c r="K192" t="s">
        <v>63</v>
      </c>
      <c r="M192" t="s">
        <v>64</v>
      </c>
      <c r="N192">
        <v>12720104</v>
      </c>
      <c r="O192" t="s">
        <v>65</v>
      </c>
      <c r="P192" s="2">
        <v>45539</v>
      </c>
      <c r="Q192" t="s">
        <v>66</v>
      </c>
      <c r="R192" s="2">
        <v>43721</v>
      </c>
      <c r="S192" s="2"/>
      <c r="T192" t="s">
        <v>67</v>
      </c>
      <c r="U192">
        <v>867</v>
      </c>
      <c r="X192">
        <v>8</v>
      </c>
      <c r="Y192" t="s">
        <v>68</v>
      </c>
      <c r="AC192" t="s">
        <v>69</v>
      </c>
      <c r="AD192" t="s">
        <v>157</v>
      </c>
      <c r="AE192">
        <v>72000</v>
      </c>
      <c r="AF192" t="s">
        <v>1068</v>
      </c>
      <c r="AJ192">
        <v>660585699</v>
      </c>
      <c r="AK192" t="s">
        <v>1069</v>
      </c>
      <c r="AL192">
        <v>0</v>
      </c>
      <c r="AM192">
        <v>0</v>
      </c>
    </row>
    <row r="193" spans="1:39" x14ac:dyDescent="0.2">
      <c r="A193">
        <v>7223930</v>
      </c>
      <c r="B193" t="s">
        <v>1070</v>
      </c>
      <c r="C193" t="s">
        <v>174</v>
      </c>
      <c r="D193" t="s">
        <v>1071</v>
      </c>
      <c r="E193" t="s">
        <v>1</v>
      </c>
      <c r="H193" s="2">
        <v>40753</v>
      </c>
      <c r="I193" t="s">
        <v>75</v>
      </c>
      <c r="J193">
        <v>-14</v>
      </c>
      <c r="K193" t="s">
        <v>63</v>
      </c>
      <c r="M193" t="s">
        <v>64</v>
      </c>
      <c r="N193">
        <v>12720029</v>
      </c>
      <c r="O193" t="s">
        <v>1002</v>
      </c>
      <c r="P193" s="2">
        <v>45600</v>
      </c>
      <c r="Q193" t="s">
        <v>66</v>
      </c>
      <c r="R193" s="2">
        <v>43723</v>
      </c>
      <c r="S193" s="2"/>
      <c r="T193" t="s">
        <v>67</v>
      </c>
      <c r="U193">
        <v>500</v>
      </c>
      <c r="X193">
        <v>5</v>
      </c>
      <c r="Y193" t="s">
        <v>68</v>
      </c>
      <c r="AC193" t="s">
        <v>69</v>
      </c>
      <c r="AD193" t="s">
        <v>1072</v>
      </c>
      <c r="AE193">
        <v>72430</v>
      </c>
      <c r="AF193" t="s">
        <v>1073</v>
      </c>
      <c r="AJ193">
        <v>630842843</v>
      </c>
      <c r="AK193" t="s">
        <v>1074</v>
      </c>
      <c r="AL193">
        <v>0</v>
      </c>
      <c r="AM193">
        <v>0</v>
      </c>
    </row>
    <row r="194" spans="1:39" x14ac:dyDescent="0.2">
      <c r="A194">
        <v>7223945</v>
      </c>
      <c r="B194" t="s">
        <v>1075</v>
      </c>
      <c r="C194" t="s">
        <v>1076</v>
      </c>
      <c r="D194" t="s">
        <v>1077</v>
      </c>
      <c r="E194" t="s">
        <v>90</v>
      </c>
      <c r="H194" s="2">
        <v>38982</v>
      </c>
      <c r="I194" t="s">
        <v>137</v>
      </c>
      <c r="J194">
        <v>-19</v>
      </c>
      <c r="K194" t="s">
        <v>63</v>
      </c>
      <c r="M194" t="s">
        <v>64</v>
      </c>
      <c r="N194">
        <v>12720066</v>
      </c>
      <c r="O194" t="s">
        <v>123</v>
      </c>
      <c r="P194" s="2">
        <v>45578</v>
      </c>
      <c r="Q194" t="s">
        <v>66</v>
      </c>
      <c r="R194" s="2">
        <v>43723</v>
      </c>
      <c r="S194">
        <v>45575</v>
      </c>
      <c r="T194" t="s">
        <v>109</v>
      </c>
      <c r="U194">
        <v>500</v>
      </c>
      <c r="X194">
        <v>5</v>
      </c>
      <c r="Y194" t="s">
        <v>68</v>
      </c>
      <c r="AC194" t="s">
        <v>69</v>
      </c>
      <c r="AD194" t="s">
        <v>1078</v>
      </c>
      <c r="AE194">
        <v>72600</v>
      </c>
      <c r="AF194" t="s">
        <v>1079</v>
      </c>
      <c r="AI194">
        <v>243340428</v>
      </c>
      <c r="AJ194">
        <v>787121938</v>
      </c>
      <c r="AK194" t="s">
        <v>1080</v>
      </c>
      <c r="AL194">
        <v>0</v>
      </c>
      <c r="AM194">
        <v>0</v>
      </c>
    </row>
    <row r="195" spans="1:39" x14ac:dyDescent="0.2">
      <c r="A195">
        <v>7223981</v>
      </c>
      <c r="B195" t="s">
        <v>1081</v>
      </c>
      <c r="C195" t="s">
        <v>923</v>
      </c>
      <c r="D195" t="s">
        <v>1082</v>
      </c>
      <c r="E195" t="s">
        <v>1</v>
      </c>
      <c r="F195" t="s">
        <v>1</v>
      </c>
      <c r="H195" s="2">
        <v>40213</v>
      </c>
      <c r="I195" t="s">
        <v>194</v>
      </c>
      <c r="J195">
        <v>-15</v>
      </c>
      <c r="K195" t="s">
        <v>63</v>
      </c>
      <c r="M195" t="s">
        <v>64</v>
      </c>
      <c r="N195">
        <v>12720104</v>
      </c>
      <c r="O195" t="s">
        <v>65</v>
      </c>
      <c r="P195" s="2">
        <v>45512</v>
      </c>
      <c r="Q195" t="s">
        <v>66</v>
      </c>
      <c r="R195" s="2">
        <v>43726</v>
      </c>
      <c r="T195" t="s">
        <v>67</v>
      </c>
      <c r="U195">
        <v>831</v>
      </c>
      <c r="X195">
        <v>8</v>
      </c>
      <c r="Y195" t="s">
        <v>68</v>
      </c>
      <c r="AC195" t="s">
        <v>69</v>
      </c>
      <c r="AD195" t="s">
        <v>70</v>
      </c>
      <c r="AE195">
        <v>72700</v>
      </c>
      <c r="AF195" t="s">
        <v>1083</v>
      </c>
      <c r="AI195">
        <v>243204923</v>
      </c>
      <c r="AJ195">
        <v>688805720</v>
      </c>
      <c r="AK195" t="s">
        <v>1084</v>
      </c>
      <c r="AL195">
        <v>0</v>
      </c>
      <c r="AM195">
        <v>0</v>
      </c>
    </row>
    <row r="196" spans="1:39" x14ac:dyDescent="0.2">
      <c r="A196">
        <v>7224000</v>
      </c>
      <c r="B196" t="s">
        <v>1085</v>
      </c>
      <c r="C196" t="s">
        <v>531</v>
      </c>
      <c r="D196" t="s">
        <v>1086</v>
      </c>
      <c r="E196" t="s">
        <v>1</v>
      </c>
      <c r="F196" t="s">
        <v>1</v>
      </c>
      <c r="H196" s="2">
        <v>41422</v>
      </c>
      <c r="I196" t="s">
        <v>122</v>
      </c>
      <c r="J196">
        <v>-12</v>
      </c>
      <c r="K196" t="s">
        <v>63</v>
      </c>
      <c r="M196" t="s">
        <v>64</v>
      </c>
      <c r="N196">
        <v>12720027</v>
      </c>
      <c r="O196" t="s">
        <v>169</v>
      </c>
      <c r="P196" s="2">
        <v>45541</v>
      </c>
      <c r="Q196" t="s">
        <v>66</v>
      </c>
      <c r="R196" s="2">
        <v>43727</v>
      </c>
      <c r="T196" t="s">
        <v>67</v>
      </c>
      <c r="U196">
        <v>740</v>
      </c>
      <c r="X196">
        <v>7</v>
      </c>
      <c r="Y196" t="s">
        <v>68</v>
      </c>
      <c r="AC196" t="s">
        <v>69</v>
      </c>
      <c r="AD196" t="s">
        <v>170</v>
      </c>
      <c r="AE196">
        <v>72250</v>
      </c>
      <c r="AF196" t="s">
        <v>1087</v>
      </c>
      <c r="AJ196">
        <v>750357341</v>
      </c>
      <c r="AK196" t="s">
        <v>1088</v>
      </c>
      <c r="AL196">
        <v>0</v>
      </c>
      <c r="AM196">
        <v>0</v>
      </c>
    </row>
    <row r="197" spans="1:39" x14ac:dyDescent="0.2">
      <c r="A197">
        <v>7224026</v>
      </c>
      <c r="B197" t="s">
        <v>1089</v>
      </c>
      <c r="C197" t="s">
        <v>794</v>
      </c>
      <c r="D197" t="s">
        <v>1090</v>
      </c>
      <c r="E197" t="s">
        <v>1</v>
      </c>
      <c r="F197" t="s">
        <v>1</v>
      </c>
      <c r="H197" s="2">
        <v>40215</v>
      </c>
      <c r="I197" t="s">
        <v>194</v>
      </c>
      <c r="J197">
        <v>-15</v>
      </c>
      <c r="K197" t="s">
        <v>63</v>
      </c>
      <c r="M197" t="s">
        <v>64</v>
      </c>
      <c r="N197">
        <v>12720027</v>
      </c>
      <c r="O197" t="s">
        <v>169</v>
      </c>
      <c r="P197" s="2">
        <v>45543</v>
      </c>
      <c r="Q197" t="s">
        <v>66</v>
      </c>
      <c r="R197" s="2">
        <v>43728</v>
      </c>
      <c r="T197" t="s">
        <v>67</v>
      </c>
      <c r="U197">
        <v>787</v>
      </c>
      <c r="X197">
        <v>7</v>
      </c>
      <c r="Y197" t="s">
        <v>68</v>
      </c>
      <c r="AC197" t="s">
        <v>69</v>
      </c>
      <c r="AD197" t="s">
        <v>170</v>
      </c>
      <c r="AE197">
        <v>72250</v>
      </c>
      <c r="AF197" t="s">
        <v>1091</v>
      </c>
      <c r="AJ197">
        <v>688838620</v>
      </c>
      <c r="AK197" t="s">
        <v>1092</v>
      </c>
      <c r="AL197">
        <v>0</v>
      </c>
      <c r="AM197">
        <v>0</v>
      </c>
    </row>
    <row r="198" spans="1:39" x14ac:dyDescent="0.2">
      <c r="A198">
        <v>7224029</v>
      </c>
      <c r="B198" t="s">
        <v>939</v>
      </c>
      <c r="C198" t="s">
        <v>198</v>
      </c>
      <c r="D198" t="s">
        <v>1093</v>
      </c>
      <c r="E198" t="s">
        <v>1</v>
      </c>
      <c r="F198" t="s">
        <v>1</v>
      </c>
      <c r="H198" s="2">
        <v>40995</v>
      </c>
      <c r="I198" t="s">
        <v>92</v>
      </c>
      <c r="J198">
        <v>-13</v>
      </c>
      <c r="K198" t="s">
        <v>63</v>
      </c>
      <c r="M198" t="s">
        <v>64</v>
      </c>
      <c r="N198">
        <v>12720110</v>
      </c>
      <c r="O198" t="s">
        <v>493</v>
      </c>
      <c r="P198" s="2">
        <v>45542</v>
      </c>
      <c r="Q198" t="s">
        <v>66</v>
      </c>
      <c r="R198" s="2">
        <v>43728</v>
      </c>
      <c r="S198" s="2"/>
      <c r="T198" t="s">
        <v>67</v>
      </c>
      <c r="U198">
        <v>1206</v>
      </c>
      <c r="X198">
        <v>12</v>
      </c>
      <c r="Y198" t="s">
        <v>68</v>
      </c>
      <c r="AC198" t="s">
        <v>69</v>
      </c>
      <c r="AD198" t="s">
        <v>494</v>
      </c>
      <c r="AE198">
        <v>72330</v>
      </c>
      <c r="AF198" t="s">
        <v>1094</v>
      </c>
      <c r="AJ198">
        <v>618533771</v>
      </c>
      <c r="AK198" t="s">
        <v>1095</v>
      </c>
      <c r="AL198">
        <v>1</v>
      </c>
      <c r="AM198">
        <v>1</v>
      </c>
    </row>
    <row r="199" spans="1:39" x14ac:dyDescent="0.2">
      <c r="A199">
        <v>7224039</v>
      </c>
      <c r="B199" t="s">
        <v>1096</v>
      </c>
      <c r="C199" t="s">
        <v>615</v>
      </c>
      <c r="D199" t="s">
        <v>1097</v>
      </c>
      <c r="E199" t="s">
        <v>1</v>
      </c>
      <c r="F199" t="s">
        <v>1</v>
      </c>
      <c r="H199" s="2">
        <v>39906</v>
      </c>
      <c r="I199" t="s">
        <v>182</v>
      </c>
      <c r="J199">
        <v>-16</v>
      </c>
      <c r="K199" t="s">
        <v>63</v>
      </c>
      <c r="M199" t="s">
        <v>64</v>
      </c>
      <c r="N199">
        <v>12720005</v>
      </c>
      <c r="O199" t="s">
        <v>219</v>
      </c>
      <c r="P199" s="2">
        <v>45539</v>
      </c>
      <c r="Q199" t="s">
        <v>66</v>
      </c>
      <c r="R199" s="2">
        <v>43729</v>
      </c>
      <c r="S199">
        <v>45568</v>
      </c>
      <c r="T199" t="s">
        <v>109</v>
      </c>
      <c r="U199">
        <v>610</v>
      </c>
      <c r="X199">
        <v>6</v>
      </c>
      <c r="Y199" t="s">
        <v>68</v>
      </c>
      <c r="AC199" t="s">
        <v>69</v>
      </c>
      <c r="AD199" t="s">
        <v>1098</v>
      </c>
      <c r="AE199">
        <v>72380</v>
      </c>
      <c r="AF199" t="s">
        <v>1099</v>
      </c>
      <c r="AI199">
        <v>622342998</v>
      </c>
      <c r="AJ199">
        <v>684601379</v>
      </c>
      <c r="AK199" t="s">
        <v>1100</v>
      </c>
      <c r="AL199">
        <v>0</v>
      </c>
      <c r="AM199">
        <v>0</v>
      </c>
    </row>
    <row r="200" spans="1:39" x14ac:dyDescent="0.2">
      <c r="A200">
        <v>7224040</v>
      </c>
      <c r="B200" t="s">
        <v>1101</v>
      </c>
      <c r="C200" t="s">
        <v>452</v>
      </c>
      <c r="D200" t="s">
        <v>1102</v>
      </c>
      <c r="E200" t="s">
        <v>1</v>
      </c>
      <c r="F200" t="s">
        <v>90</v>
      </c>
      <c r="H200" s="2">
        <v>41518</v>
      </c>
      <c r="I200" t="s">
        <v>122</v>
      </c>
      <c r="J200">
        <v>-12</v>
      </c>
      <c r="K200" t="s">
        <v>63</v>
      </c>
      <c r="M200" t="s">
        <v>64</v>
      </c>
      <c r="N200">
        <v>12720104</v>
      </c>
      <c r="O200" t="s">
        <v>65</v>
      </c>
      <c r="P200" s="2">
        <v>45503</v>
      </c>
      <c r="Q200" t="s">
        <v>66</v>
      </c>
      <c r="R200" s="2">
        <v>43729</v>
      </c>
      <c r="T200" t="s">
        <v>67</v>
      </c>
      <c r="U200">
        <v>500</v>
      </c>
      <c r="X200">
        <v>5</v>
      </c>
      <c r="Y200" t="s">
        <v>68</v>
      </c>
      <c r="AC200" t="s">
        <v>69</v>
      </c>
      <c r="AD200" t="s">
        <v>70</v>
      </c>
      <c r="AE200">
        <v>72700</v>
      </c>
      <c r="AF200" t="s">
        <v>1103</v>
      </c>
      <c r="AJ200">
        <v>677576880</v>
      </c>
      <c r="AK200" t="s">
        <v>1104</v>
      </c>
      <c r="AL200">
        <v>0</v>
      </c>
      <c r="AM200">
        <v>0</v>
      </c>
    </row>
    <row r="201" spans="1:39" x14ac:dyDescent="0.2">
      <c r="A201">
        <v>7224057</v>
      </c>
      <c r="B201" t="s">
        <v>1105</v>
      </c>
      <c r="C201" t="s">
        <v>1106</v>
      </c>
      <c r="D201" t="s">
        <v>1107</v>
      </c>
      <c r="E201" t="s">
        <v>1</v>
      </c>
      <c r="F201" t="s">
        <v>1</v>
      </c>
      <c r="H201" s="2">
        <v>39419</v>
      </c>
      <c r="I201" t="s">
        <v>100</v>
      </c>
      <c r="J201">
        <v>-18</v>
      </c>
      <c r="K201" t="s">
        <v>63</v>
      </c>
      <c r="M201" t="s">
        <v>64</v>
      </c>
      <c r="N201">
        <v>12720066</v>
      </c>
      <c r="O201" t="s">
        <v>123</v>
      </c>
      <c r="P201" s="2">
        <v>45555</v>
      </c>
      <c r="Q201" t="s">
        <v>66</v>
      </c>
      <c r="R201" s="2">
        <v>43732</v>
      </c>
      <c r="S201">
        <v>45540</v>
      </c>
      <c r="T201" t="s">
        <v>109</v>
      </c>
      <c r="U201">
        <v>500</v>
      </c>
      <c r="X201">
        <v>5</v>
      </c>
      <c r="Y201" t="s">
        <v>68</v>
      </c>
      <c r="AC201" t="s">
        <v>69</v>
      </c>
      <c r="AD201" t="s">
        <v>611</v>
      </c>
      <c r="AE201">
        <v>72600</v>
      </c>
      <c r="AF201" t="s">
        <v>1108</v>
      </c>
      <c r="AI201">
        <v>243335187</v>
      </c>
      <c r="AJ201">
        <v>671905546</v>
      </c>
      <c r="AK201" t="s">
        <v>1109</v>
      </c>
      <c r="AL201">
        <v>0</v>
      </c>
      <c r="AM201">
        <v>0</v>
      </c>
    </row>
    <row r="202" spans="1:39" x14ac:dyDescent="0.2">
      <c r="A202">
        <v>7224061</v>
      </c>
      <c r="B202" t="s">
        <v>1110</v>
      </c>
      <c r="C202" t="s">
        <v>953</v>
      </c>
      <c r="D202" t="s">
        <v>1111</v>
      </c>
      <c r="E202" t="s">
        <v>1</v>
      </c>
      <c r="F202" t="s">
        <v>1</v>
      </c>
      <c r="H202" s="2">
        <v>40430</v>
      </c>
      <c r="I202" t="s">
        <v>194</v>
      </c>
      <c r="J202">
        <v>-15</v>
      </c>
      <c r="K202" t="s">
        <v>63</v>
      </c>
      <c r="M202" t="s">
        <v>64</v>
      </c>
      <c r="N202">
        <v>12720041</v>
      </c>
      <c r="O202" t="s">
        <v>630</v>
      </c>
      <c r="P202" s="2">
        <v>45555</v>
      </c>
      <c r="Q202" t="s">
        <v>66</v>
      </c>
      <c r="R202" s="2">
        <v>43732</v>
      </c>
      <c r="S202">
        <v>45534</v>
      </c>
      <c r="T202" t="s">
        <v>109</v>
      </c>
      <c r="U202">
        <v>583</v>
      </c>
      <c r="X202">
        <v>5</v>
      </c>
      <c r="Y202" t="s">
        <v>68</v>
      </c>
      <c r="AC202" t="s">
        <v>69</v>
      </c>
      <c r="AD202" t="s">
        <v>1112</v>
      </c>
      <c r="AE202">
        <v>72110</v>
      </c>
      <c r="AF202" t="s">
        <v>1113</v>
      </c>
      <c r="AJ202">
        <v>676417095</v>
      </c>
      <c r="AK202" t="s">
        <v>1114</v>
      </c>
      <c r="AL202">
        <v>0</v>
      </c>
      <c r="AM202">
        <v>0</v>
      </c>
    </row>
    <row r="203" spans="1:39" x14ac:dyDescent="0.2">
      <c r="A203">
        <v>7224089</v>
      </c>
      <c r="B203" t="s">
        <v>1115</v>
      </c>
      <c r="C203" t="s">
        <v>1116</v>
      </c>
      <c r="D203" t="s">
        <v>1117</v>
      </c>
      <c r="E203" t="s">
        <v>1</v>
      </c>
      <c r="H203" s="2">
        <v>41104</v>
      </c>
      <c r="I203" t="s">
        <v>92</v>
      </c>
      <c r="J203">
        <v>-13</v>
      </c>
      <c r="K203" t="s">
        <v>63</v>
      </c>
      <c r="M203" t="s">
        <v>64</v>
      </c>
      <c r="N203">
        <v>12720147</v>
      </c>
      <c r="O203" t="s">
        <v>155</v>
      </c>
      <c r="P203" s="2">
        <v>45605</v>
      </c>
      <c r="Q203" t="s">
        <v>66</v>
      </c>
      <c r="R203" s="2">
        <v>43734</v>
      </c>
      <c r="S203">
        <v>45572</v>
      </c>
      <c r="T203" t="s">
        <v>109</v>
      </c>
      <c r="U203">
        <v>500</v>
      </c>
      <c r="X203">
        <v>5</v>
      </c>
      <c r="Y203" t="s">
        <v>68</v>
      </c>
      <c r="AC203" t="s">
        <v>69</v>
      </c>
      <c r="AD203" t="s">
        <v>1118</v>
      </c>
      <c r="AE203">
        <v>72220</v>
      </c>
      <c r="AF203" t="s">
        <v>1119</v>
      </c>
      <c r="AI203">
        <v>658603047</v>
      </c>
      <c r="AJ203">
        <v>674499529</v>
      </c>
      <c r="AK203" t="s">
        <v>1120</v>
      </c>
      <c r="AL203">
        <v>0</v>
      </c>
      <c r="AM203">
        <v>0</v>
      </c>
    </row>
    <row r="204" spans="1:39" x14ac:dyDescent="0.2">
      <c r="A204">
        <v>7224092</v>
      </c>
      <c r="B204" t="s">
        <v>1121</v>
      </c>
      <c r="C204" t="s">
        <v>476</v>
      </c>
      <c r="D204" t="s">
        <v>1122</v>
      </c>
      <c r="E204" t="s">
        <v>1</v>
      </c>
      <c r="F204" t="s">
        <v>1</v>
      </c>
      <c r="H204" s="2">
        <v>40112</v>
      </c>
      <c r="I204" t="s">
        <v>182</v>
      </c>
      <c r="J204">
        <v>-16</v>
      </c>
      <c r="K204" t="s">
        <v>63</v>
      </c>
      <c r="M204" t="s">
        <v>64</v>
      </c>
      <c r="N204">
        <v>12720141</v>
      </c>
      <c r="O204" t="s">
        <v>538</v>
      </c>
      <c r="P204" s="2">
        <v>45552</v>
      </c>
      <c r="Q204" t="s">
        <v>66</v>
      </c>
      <c r="R204" s="2">
        <v>43734</v>
      </c>
      <c r="T204" t="s">
        <v>67</v>
      </c>
      <c r="U204">
        <v>597</v>
      </c>
      <c r="X204">
        <v>5</v>
      </c>
      <c r="Y204" t="s">
        <v>68</v>
      </c>
      <c r="AC204" t="s">
        <v>69</v>
      </c>
      <c r="AD204" t="s">
        <v>539</v>
      </c>
      <c r="AE204">
        <v>72360</v>
      </c>
      <c r="AF204" t="s">
        <v>1123</v>
      </c>
      <c r="AJ204">
        <v>663076252</v>
      </c>
      <c r="AK204" t="s">
        <v>1124</v>
      </c>
      <c r="AL204">
        <v>0</v>
      </c>
      <c r="AM204">
        <v>0</v>
      </c>
    </row>
    <row r="205" spans="1:39" x14ac:dyDescent="0.2">
      <c r="A205">
        <v>7224109</v>
      </c>
      <c r="B205" t="s">
        <v>1125</v>
      </c>
      <c r="C205" t="s">
        <v>174</v>
      </c>
      <c r="D205" t="s">
        <v>1126</v>
      </c>
      <c r="E205" t="s">
        <v>90</v>
      </c>
      <c r="F205" t="s">
        <v>1</v>
      </c>
      <c r="H205" s="2">
        <v>39496</v>
      </c>
      <c r="I205" t="s">
        <v>62</v>
      </c>
      <c r="J205">
        <v>-17</v>
      </c>
      <c r="K205" t="s">
        <v>63</v>
      </c>
      <c r="M205" t="s">
        <v>64</v>
      </c>
      <c r="N205">
        <v>12720042</v>
      </c>
      <c r="O205" t="s">
        <v>930</v>
      </c>
      <c r="P205" s="2">
        <v>45568</v>
      </c>
      <c r="Q205" t="s">
        <v>66</v>
      </c>
      <c r="R205" s="2">
        <v>43734</v>
      </c>
      <c r="T205" t="s">
        <v>67</v>
      </c>
      <c r="U205">
        <v>500</v>
      </c>
      <c r="X205">
        <v>5</v>
      </c>
      <c r="Y205" t="s">
        <v>68</v>
      </c>
      <c r="AC205" t="s">
        <v>69</v>
      </c>
      <c r="AD205" t="s">
        <v>1127</v>
      </c>
      <c r="AE205">
        <v>72110</v>
      </c>
      <c r="AF205" t="s">
        <v>1128</v>
      </c>
      <c r="AJ205" t="s">
        <v>1129</v>
      </c>
      <c r="AK205" t="s">
        <v>1130</v>
      </c>
      <c r="AL205">
        <v>0</v>
      </c>
      <c r="AM205">
        <v>0</v>
      </c>
    </row>
    <row r="206" spans="1:39" x14ac:dyDescent="0.2">
      <c r="A206">
        <v>7224116</v>
      </c>
      <c r="B206" t="s">
        <v>1131</v>
      </c>
      <c r="C206" t="s">
        <v>1132</v>
      </c>
      <c r="D206" t="s">
        <v>1133</v>
      </c>
      <c r="E206" t="s">
        <v>90</v>
      </c>
      <c r="F206" t="s">
        <v>90</v>
      </c>
      <c r="H206" s="2">
        <v>41297</v>
      </c>
      <c r="I206" t="s">
        <v>122</v>
      </c>
      <c r="J206">
        <v>-12</v>
      </c>
      <c r="K206" t="s">
        <v>76</v>
      </c>
      <c r="M206" t="s">
        <v>64</v>
      </c>
      <c r="N206">
        <v>12720104</v>
      </c>
      <c r="O206" t="s">
        <v>65</v>
      </c>
      <c r="P206" s="2">
        <v>45543</v>
      </c>
      <c r="Q206" t="s">
        <v>66</v>
      </c>
      <c r="R206" s="2">
        <v>43735</v>
      </c>
      <c r="T206" t="s">
        <v>67</v>
      </c>
      <c r="U206">
        <v>500</v>
      </c>
      <c r="X206">
        <v>5</v>
      </c>
      <c r="Y206" t="s">
        <v>68</v>
      </c>
      <c r="AC206" t="s">
        <v>69</v>
      </c>
      <c r="AD206" t="s">
        <v>157</v>
      </c>
      <c r="AE206">
        <v>72000</v>
      </c>
      <c r="AF206" t="s">
        <v>1134</v>
      </c>
      <c r="AJ206">
        <v>673641788</v>
      </c>
      <c r="AK206" t="s">
        <v>1135</v>
      </c>
      <c r="AL206">
        <v>0</v>
      </c>
      <c r="AM206">
        <v>0</v>
      </c>
    </row>
    <row r="207" spans="1:39" x14ac:dyDescent="0.2">
      <c r="A207">
        <v>7224127</v>
      </c>
      <c r="B207" t="s">
        <v>1136</v>
      </c>
      <c r="C207" t="s">
        <v>1137</v>
      </c>
      <c r="D207" t="s">
        <v>1138</v>
      </c>
      <c r="E207" t="s">
        <v>1</v>
      </c>
      <c r="F207" t="s">
        <v>1</v>
      </c>
      <c r="H207" s="2">
        <v>41961</v>
      </c>
      <c r="I207" t="s">
        <v>885</v>
      </c>
      <c r="J207">
        <v>-11</v>
      </c>
      <c r="K207" t="s">
        <v>63</v>
      </c>
      <c r="M207" t="s">
        <v>64</v>
      </c>
      <c r="N207">
        <v>12720144</v>
      </c>
      <c r="O207" t="s">
        <v>93</v>
      </c>
      <c r="P207" s="2">
        <v>45478</v>
      </c>
      <c r="Q207" t="s">
        <v>66</v>
      </c>
      <c r="R207" s="2">
        <v>43736</v>
      </c>
      <c r="T207" t="s">
        <v>67</v>
      </c>
      <c r="U207">
        <v>647</v>
      </c>
      <c r="X207">
        <v>6</v>
      </c>
      <c r="Y207" t="s">
        <v>68</v>
      </c>
      <c r="AC207" t="s">
        <v>69</v>
      </c>
      <c r="AD207" t="s">
        <v>1139</v>
      </c>
      <c r="AE207">
        <v>72240</v>
      </c>
      <c r="AF207" t="s">
        <v>1140</v>
      </c>
      <c r="AJ207">
        <v>685341778</v>
      </c>
      <c r="AK207" t="s">
        <v>1141</v>
      </c>
      <c r="AL207">
        <v>0</v>
      </c>
      <c r="AM207">
        <v>0</v>
      </c>
    </row>
    <row r="208" spans="1:39" x14ac:dyDescent="0.2">
      <c r="A208">
        <v>7224131</v>
      </c>
      <c r="B208" t="s">
        <v>1142</v>
      </c>
      <c r="C208" t="s">
        <v>1076</v>
      </c>
      <c r="D208" t="s">
        <v>1143</v>
      </c>
      <c r="E208" t="s">
        <v>90</v>
      </c>
      <c r="H208" s="2">
        <v>40683</v>
      </c>
      <c r="I208" t="s">
        <v>75</v>
      </c>
      <c r="J208">
        <v>-14</v>
      </c>
      <c r="K208" t="s">
        <v>63</v>
      </c>
      <c r="M208" t="s">
        <v>64</v>
      </c>
      <c r="N208">
        <v>12720044</v>
      </c>
      <c r="O208" t="s">
        <v>207</v>
      </c>
      <c r="P208" s="2">
        <v>45585</v>
      </c>
      <c r="Q208" t="s">
        <v>66</v>
      </c>
      <c r="R208" s="2">
        <v>43736</v>
      </c>
      <c r="S208">
        <v>45574</v>
      </c>
      <c r="T208" t="s">
        <v>109</v>
      </c>
      <c r="U208">
        <v>500</v>
      </c>
      <c r="X208">
        <v>5</v>
      </c>
      <c r="Y208" t="s">
        <v>68</v>
      </c>
      <c r="AC208" t="s">
        <v>69</v>
      </c>
      <c r="AD208" t="s">
        <v>1144</v>
      </c>
      <c r="AE208">
        <v>72220</v>
      </c>
      <c r="AF208" t="s">
        <v>1145</v>
      </c>
      <c r="AI208">
        <v>952328939</v>
      </c>
      <c r="AJ208">
        <v>620491578</v>
      </c>
      <c r="AK208" t="s">
        <v>1146</v>
      </c>
      <c r="AL208">
        <v>0</v>
      </c>
      <c r="AM208">
        <v>0</v>
      </c>
    </row>
    <row r="209" spans="1:39" x14ac:dyDescent="0.2">
      <c r="A209">
        <v>7224136</v>
      </c>
      <c r="B209" t="s">
        <v>1147</v>
      </c>
      <c r="C209" t="s">
        <v>1148</v>
      </c>
      <c r="D209" t="s">
        <v>1149</v>
      </c>
      <c r="E209" t="s">
        <v>1</v>
      </c>
      <c r="F209" t="s">
        <v>1</v>
      </c>
      <c r="H209" s="2">
        <v>41218</v>
      </c>
      <c r="I209" t="s">
        <v>92</v>
      </c>
      <c r="J209">
        <v>-13</v>
      </c>
      <c r="K209" t="s">
        <v>63</v>
      </c>
      <c r="M209" t="s">
        <v>64</v>
      </c>
      <c r="N209">
        <v>12720050</v>
      </c>
      <c r="O209" t="s">
        <v>270</v>
      </c>
      <c r="P209" s="2">
        <v>45523</v>
      </c>
      <c r="Q209" t="s">
        <v>66</v>
      </c>
      <c r="R209" s="2">
        <v>43738</v>
      </c>
      <c r="T209" t="s">
        <v>67</v>
      </c>
      <c r="U209">
        <v>500</v>
      </c>
      <c r="X209">
        <v>5</v>
      </c>
      <c r="Y209" t="s">
        <v>68</v>
      </c>
      <c r="AC209" t="s">
        <v>69</v>
      </c>
      <c r="AD209" t="s">
        <v>157</v>
      </c>
      <c r="AE209">
        <v>72000</v>
      </c>
      <c r="AF209" t="s">
        <v>1150</v>
      </c>
      <c r="AI209">
        <v>663922651</v>
      </c>
      <c r="AJ209">
        <v>684220426</v>
      </c>
      <c r="AK209" t="s">
        <v>1151</v>
      </c>
      <c r="AL209">
        <v>0</v>
      </c>
      <c r="AM209">
        <v>0</v>
      </c>
    </row>
    <row r="210" spans="1:39" x14ac:dyDescent="0.2">
      <c r="A210">
        <v>7224154</v>
      </c>
      <c r="B210" t="s">
        <v>1152</v>
      </c>
      <c r="C210" t="s">
        <v>128</v>
      </c>
      <c r="D210" t="s">
        <v>1153</v>
      </c>
      <c r="E210" t="s">
        <v>1</v>
      </c>
      <c r="F210" t="s">
        <v>1</v>
      </c>
      <c r="H210" s="2">
        <v>40138</v>
      </c>
      <c r="I210" t="s">
        <v>182</v>
      </c>
      <c r="J210">
        <v>-16</v>
      </c>
      <c r="K210" t="s">
        <v>63</v>
      </c>
      <c r="M210" t="s">
        <v>64</v>
      </c>
      <c r="N210">
        <v>12720049</v>
      </c>
      <c r="O210" t="s">
        <v>226</v>
      </c>
      <c r="P210" s="2">
        <v>45582</v>
      </c>
      <c r="Q210" t="s">
        <v>66</v>
      </c>
      <c r="R210" s="2">
        <v>43740</v>
      </c>
      <c r="T210" t="s">
        <v>67</v>
      </c>
      <c r="U210">
        <v>500</v>
      </c>
      <c r="X210">
        <v>5</v>
      </c>
      <c r="Y210" t="s">
        <v>68</v>
      </c>
      <c r="AC210" t="s">
        <v>69</v>
      </c>
      <c r="AD210" t="s">
        <v>227</v>
      </c>
      <c r="AE210">
        <v>72210</v>
      </c>
      <c r="AF210" t="s">
        <v>1154</v>
      </c>
      <c r="AJ210">
        <v>671790483</v>
      </c>
      <c r="AK210" t="s">
        <v>1155</v>
      </c>
      <c r="AL210">
        <v>0</v>
      </c>
      <c r="AM210">
        <v>0</v>
      </c>
    </row>
    <row r="211" spans="1:39" x14ac:dyDescent="0.2">
      <c r="A211">
        <v>7224161</v>
      </c>
      <c r="B211" t="s">
        <v>1156</v>
      </c>
      <c r="C211" t="s">
        <v>1157</v>
      </c>
      <c r="D211" t="s">
        <v>1158</v>
      </c>
      <c r="E211" t="s">
        <v>1</v>
      </c>
      <c r="H211" s="2">
        <v>39496</v>
      </c>
      <c r="I211" t="s">
        <v>62</v>
      </c>
      <c r="J211">
        <v>-17</v>
      </c>
      <c r="K211" t="s">
        <v>76</v>
      </c>
      <c r="M211" t="s">
        <v>64</v>
      </c>
      <c r="N211">
        <v>12720104</v>
      </c>
      <c r="O211" t="s">
        <v>65</v>
      </c>
      <c r="P211" s="2">
        <v>45629</v>
      </c>
      <c r="Q211" t="s">
        <v>66</v>
      </c>
      <c r="R211" s="2">
        <v>43740</v>
      </c>
      <c r="T211" t="s">
        <v>67</v>
      </c>
      <c r="U211">
        <v>754</v>
      </c>
      <c r="X211">
        <v>7</v>
      </c>
      <c r="Y211" t="s">
        <v>68</v>
      </c>
      <c r="AC211" t="s">
        <v>69</v>
      </c>
      <c r="AD211" t="s">
        <v>157</v>
      </c>
      <c r="AE211">
        <v>72000</v>
      </c>
      <c r="AF211" t="s">
        <v>1159</v>
      </c>
      <c r="AI211">
        <v>243848333</v>
      </c>
      <c r="AJ211">
        <v>685311118</v>
      </c>
      <c r="AK211" t="s">
        <v>1160</v>
      </c>
      <c r="AL211">
        <v>0</v>
      </c>
      <c r="AM211">
        <v>0</v>
      </c>
    </row>
    <row r="212" spans="1:39" x14ac:dyDescent="0.2">
      <c r="A212">
        <v>7224185</v>
      </c>
      <c r="B212" t="s">
        <v>461</v>
      </c>
      <c r="C212" t="s">
        <v>1161</v>
      </c>
      <c r="D212" t="s">
        <v>1162</v>
      </c>
      <c r="E212" t="s">
        <v>90</v>
      </c>
      <c r="F212" t="s">
        <v>90</v>
      </c>
      <c r="H212" s="2">
        <v>41645</v>
      </c>
      <c r="I212" t="s">
        <v>885</v>
      </c>
      <c r="J212">
        <v>-11</v>
      </c>
      <c r="K212" t="s">
        <v>76</v>
      </c>
      <c r="M212" t="s">
        <v>64</v>
      </c>
      <c r="N212">
        <v>12720050</v>
      </c>
      <c r="O212" t="s">
        <v>270</v>
      </c>
      <c r="P212" s="2">
        <v>45567</v>
      </c>
      <c r="Q212" t="s">
        <v>66</v>
      </c>
      <c r="R212" s="2">
        <v>43741</v>
      </c>
      <c r="T212" t="s">
        <v>67</v>
      </c>
      <c r="U212">
        <v>500</v>
      </c>
      <c r="X212">
        <v>5</v>
      </c>
      <c r="Y212" t="s">
        <v>68</v>
      </c>
      <c r="AC212" t="s">
        <v>69</v>
      </c>
      <c r="AD212" t="s">
        <v>157</v>
      </c>
      <c r="AE212">
        <v>72000</v>
      </c>
      <c r="AF212" t="s">
        <v>464</v>
      </c>
      <c r="AJ212">
        <v>624030884</v>
      </c>
      <c r="AK212" t="s">
        <v>465</v>
      </c>
      <c r="AL212">
        <v>0</v>
      </c>
      <c r="AM212">
        <v>0</v>
      </c>
    </row>
    <row r="213" spans="1:39" x14ac:dyDescent="0.2">
      <c r="A213">
        <v>7224209</v>
      </c>
      <c r="B213" t="s">
        <v>1163</v>
      </c>
      <c r="C213" t="s">
        <v>868</v>
      </c>
      <c r="D213" t="s">
        <v>1164</v>
      </c>
      <c r="E213" t="s">
        <v>1</v>
      </c>
      <c r="F213" t="s">
        <v>1</v>
      </c>
      <c r="H213" s="2">
        <v>40717</v>
      </c>
      <c r="I213" t="s">
        <v>75</v>
      </c>
      <c r="J213">
        <v>-14</v>
      </c>
      <c r="K213" t="s">
        <v>63</v>
      </c>
      <c r="M213" t="s">
        <v>64</v>
      </c>
      <c r="N213">
        <v>12720110</v>
      </c>
      <c r="O213" t="s">
        <v>493</v>
      </c>
      <c r="P213" s="2">
        <v>45548</v>
      </c>
      <c r="Q213" t="s">
        <v>66</v>
      </c>
      <c r="R213" s="2">
        <v>43741</v>
      </c>
      <c r="T213" t="s">
        <v>67</v>
      </c>
      <c r="U213">
        <v>534</v>
      </c>
      <c r="X213">
        <v>5</v>
      </c>
      <c r="Y213" t="s">
        <v>68</v>
      </c>
      <c r="AC213" t="s">
        <v>69</v>
      </c>
      <c r="AD213" t="s">
        <v>494</v>
      </c>
      <c r="AE213">
        <v>72330</v>
      </c>
      <c r="AF213" t="s">
        <v>1165</v>
      </c>
      <c r="AI213">
        <v>243213154</v>
      </c>
      <c r="AJ213">
        <v>614787777</v>
      </c>
      <c r="AK213" t="s">
        <v>1166</v>
      </c>
      <c r="AL213">
        <v>0</v>
      </c>
      <c r="AM213">
        <v>0</v>
      </c>
    </row>
    <row r="214" spans="1:39" x14ac:dyDescent="0.2">
      <c r="A214">
        <v>7224211</v>
      </c>
      <c r="B214" t="s">
        <v>1167</v>
      </c>
      <c r="C214" t="s">
        <v>452</v>
      </c>
      <c r="D214" t="s">
        <v>1168</v>
      </c>
      <c r="E214" t="s">
        <v>1</v>
      </c>
      <c r="F214" t="s">
        <v>1</v>
      </c>
      <c r="H214" s="2">
        <v>39780</v>
      </c>
      <c r="I214" t="s">
        <v>62</v>
      </c>
      <c r="J214">
        <v>-17</v>
      </c>
      <c r="K214" t="s">
        <v>63</v>
      </c>
      <c r="M214" t="s">
        <v>64</v>
      </c>
      <c r="N214">
        <v>12720120</v>
      </c>
      <c r="O214" t="s">
        <v>276</v>
      </c>
      <c r="P214" s="2">
        <v>45549</v>
      </c>
      <c r="Q214" t="s">
        <v>66</v>
      </c>
      <c r="R214" s="2">
        <v>43741</v>
      </c>
      <c r="T214" t="s">
        <v>67</v>
      </c>
      <c r="U214">
        <v>612</v>
      </c>
      <c r="X214">
        <v>6</v>
      </c>
      <c r="Y214" t="s">
        <v>68</v>
      </c>
      <c r="AC214" t="s">
        <v>69</v>
      </c>
      <c r="AD214" t="s">
        <v>1169</v>
      </c>
      <c r="AE214">
        <v>72300</v>
      </c>
      <c r="AF214" t="s">
        <v>1170</v>
      </c>
      <c r="AI214">
        <v>243551640</v>
      </c>
      <c r="AJ214">
        <v>683221077</v>
      </c>
      <c r="AK214" t="s">
        <v>1171</v>
      </c>
      <c r="AL214">
        <v>0</v>
      </c>
      <c r="AM214">
        <v>0</v>
      </c>
    </row>
    <row r="215" spans="1:39" x14ac:dyDescent="0.2">
      <c r="A215">
        <v>7224214</v>
      </c>
      <c r="B215" t="s">
        <v>1172</v>
      </c>
      <c r="C215" t="s">
        <v>1076</v>
      </c>
      <c r="D215" t="s">
        <v>1173</v>
      </c>
      <c r="E215" t="s">
        <v>1</v>
      </c>
      <c r="F215" t="s">
        <v>1</v>
      </c>
      <c r="H215" s="2">
        <v>41418</v>
      </c>
      <c r="I215" t="s">
        <v>122</v>
      </c>
      <c r="J215">
        <v>-12</v>
      </c>
      <c r="K215" t="s">
        <v>63</v>
      </c>
      <c r="M215" t="s">
        <v>64</v>
      </c>
      <c r="N215">
        <v>12720110</v>
      </c>
      <c r="O215" t="s">
        <v>493</v>
      </c>
      <c r="P215" s="2">
        <v>45541</v>
      </c>
      <c r="Q215" t="s">
        <v>66</v>
      </c>
      <c r="R215" s="2">
        <v>43741</v>
      </c>
      <c r="T215" t="s">
        <v>67</v>
      </c>
      <c r="U215">
        <v>755</v>
      </c>
      <c r="X215">
        <v>7</v>
      </c>
      <c r="Y215" t="s">
        <v>68</v>
      </c>
      <c r="AC215" t="s">
        <v>69</v>
      </c>
      <c r="AD215" t="s">
        <v>683</v>
      </c>
      <c r="AE215">
        <v>72210</v>
      </c>
      <c r="AF215" t="s">
        <v>1174</v>
      </c>
      <c r="AJ215">
        <v>699567480</v>
      </c>
      <c r="AK215" t="s">
        <v>1175</v>
      </c>
      <c r="AL215">
        <v>0</v>
      </c>
      <c r="AM215">
        <v>0</v>
      </c>
    </row>
    <row r="216" spans="1:39" x14ac:dyDescent="0.2">
      <c r="A216">
        <v>7224220</v>
      </c>
      <c r="B216" t="s">
        <v>1176</v>
      </c>
      <c r="C216" t="s">
        <v>1177</v>
      </c>
      <c r="D216" t="s">
        <v>1178</v>
      </c>
      <c r="E216" t="s">
        <v>1</v>
      </c>
      <c r="F216" t="s">
        <v>90</v>
      </c>
      <c r="H216" s="2">
        <v>40916</v>
      </c>
      <c r="I216" t="s">
        <v>92</v>
      </c>
      <c r="J216">
        <v>-13</v>
      </c>
      <c r="K216" t="s">
        <v>63</v>
      </c>
      <c r="M216" t="s">
        <v>64</v>
      </c>
      <c r="N216">
        <v>12720042</v>
      </c>
      <c r="O216" t="s">
        <v>930</v>
      </c>
      <c r="P216" s="2">
        <v>45561</v>
      </c>
      <c r="Q216" t="s">
        <v>66</v>
      </c>
      <c r="R216" s="2">
        <v>43742</v>
      </c>
      <c r="T216" t="s">
        <v>67</v>
      </c>
      <c r="U216">
        <v>500</v>
      </c>
      <c r="X216">
        <v>5</v>
      </c>
      <c r="Y216" t="s">
        <v>68</v>
      </c>
      <c r="AC216" t="s">
        <v>69</v>
      </c>
      <c r="AD216" t="s">
        <v>1179</v>
      </c>
      <c r="AE216">
        <v>72400</v>
      </c>
      <c r="AF216" t="s">
        <v>1180</v>
      </c>
      <c r="AJ216" t="s">
        <v>1181</v>
      </c>
      <c r="AK216" t="s">
        <v>1182</v>
      </c>
      <c r="AL216">
        <v>0</v>
      </c>
      <c r="AM216">
        <v>0</v>
      </c>
    </row>
    <row r="217" spans="1:39" x14ac:dyDescent="0.2">
      <c r="A217">
        <v>7224231</v>
      </c>
      <c r="B217" t="s">
        <v>1183</v>
      </c>
      <c r="C217" t="s">
        <v>1184</v>
      </c>
      <c r="D217" t="s">
        <v>1185</v>
      </c>
      <c r="E217" t="s">
        <v>90</v>
      </c>
      <c r="H217" s="2">
        <v>41734</v>
      </c>
      <c r="I217" t="s">
        <v>885</v>
      </c>
      <c r="J217">
        <v>-11</v>
      </c>
      <c r="K217" t="s">
        <v>63</v>
      </c>
      <c r="M217" t="s">
        <v>64</v>
      </c>
      <c r="N217">
        <v>12720050</v>
      </c>
      <c r="O217" t="s">
        <v>270</v>
      </c>
      <c r="P217" s="2">
        <v>45571</v>
      </c>
      <c r="Q217" t="s">
        <v>66</v>
      </c>
      <c r="R217" s="2">
        <v>43743</v>
      </c>
      <c r="T217" t="s">
        <v>67</v>
      </c>
      <c r="U217">
        <v>500</v>
      </c>
      <c r="X217">
        <v>5</v>
      </c>
      <c r="Y217" t="s">
        <v>68</v>
      </c>
      <c r="AC217" t="s">
        <v>69</v>
      </c>
      <c r="AD217" t="s">
        <v>157</v>
      </c>
      <c r="AE217">
        <v>72000</v>
      </c>
      <c r="AF217" t="s">
        <v>1186</v>
      </c>
      <c r="AJ217">
        <v>624433461</v>
      </c>
      <c r="AK217" t="s">
        <v>1187</v>
      </c>
      <c r="AL217">
        <v>0</v>
      </c>
      <c r="AM217">
        <v>0</v>
      </c>
    </row>
    <row r="218" spans="1:39" x14ac:dyDescent="0.2">
      <c r="A218">
        <v>7224238</v>
      </c>
      <c r="B218" t="s">
        <v>939</v>
      </c>
      <c r="C218" t="s">
        <v>552</v>
      </c>
      <c r="D218" t="s">
        <v>1188</v>
      </c>
      <c r="E218" t="s">
        <v>1</v>
      </c>
      <c r="H218" s="2">
        <v>39536</v>
      </c>
      <c r="I218" t="s">
        <v>62</v>
      </c>
      <c r="J218">
        <v>-17</v>
      </c>
      <c r="K218" t="s">
        <v>63</v>
      </c>
      <c r="M218" t="s">
        <v>64</v>
      </c>
      <c r="N218">
        <v>12720029</v>
      </c>
      <c r="O218" t="s">
        <v>1002</v>
      </c>
      <c r="P218" s="2">
        <v>45600</v>
      </c>
      <c r="Q218" t="s">
        <v>66</v>
      </c>
      <c r="R218" s="2">
        <v>43744</v>
      </c>
      <c r="T218" t="s">
        <v>67</v>
      </c>
      <c r="U218">
        <v>500</v>
      </c>
      <c r="X218">
        <v>5</v>
      </c>
      <c r="Y218" t="s">
        <v>68</v>
      </c>
      <c r="AC218" t="s">
        <v>69</v>
      </c>
      <c r="AD218" t="s">
        <v>1189</v>
      </c>
      <c r="AE218">
        <v>72210</v>
      </c>
      <c r="AF218" t="s">
        <v>1190</v>
      </c>
      <c r="AI218">
        <v>243881351</v>
      </c>
      <c r="AJ218">
        <v>683842977</v>
      </c>
      <c r="AK218" t="s">
        <v>1191</v>
      </c>
      <c r="AL218">
        <v>1</v>
      </c>
      <c r="AM218">
        <v>0</v>
      </c>
    </row>
    <row r="219" spans="1:39" x14ac:dyDescent="0.2">
      <c r="A219">
        <v>7224256</v>
      </c>
      <c r="B219" t="s">
        <v>1192</v>
      </c>
      <c r="C219" t="s">
        <v>335</v>
      </c>
      <c r="D219" t="s">
        <v>1193</v>
      </c>
      <c r="E219" t="s">
        <v>90</v>
      </c>
      <c r="F219" t="s">
        <v>90</v>
      </c>
      <c r="H219" s="2">
        <v>40113</v>
      </c>
      <c r="I219" t="s">
        <v>182</v>
      </c>
      <c r="J219">
        <v>-16</v>
      </c>
      <c r="K219" t="s">
        <v>63</v>
      </c>
      <c r="M219" t="s">
        <v>64</v>
      </c>
      <c r="N219">
        <v>12720050</v>
      </c>
      <c r="O219" t="s">
        <v>270</v>
      </c>
      <c r="P219" s="2">
        <v>45523</v>
      </c>
      <c r="Q219" t="s">
        <v>66</v>
      </c>
      <c r="R219" s="2">
        <v>43746</v>
      </c>
      <c r="S219" s="2"/>
      <c r="T219" t="s">
        <v>67</v>
      </c>
      <c r="U219">
        <v>500</v>
      </c>
      <c r="X219">
        <v>5</v>
      </c>
      <c r="Y219" t="s">
        <v>68</v>
      </c>
      <c r="AC219" t="s">
        <v>69</v>
      </c>
      <c r="AD219" t="s">
        <v>157</v>
      </c>
      <c r="AE219">
        <v>72000</v>
      </c>
      <c r="AF219" t="s">
        <v>1194</v>
      </c>
      <c r="AI219">
        <v>243177314</v>
      </c>
      <c r="AJ219">
        <v>767245060</v>
      </c>
      <c r="AK219" t="s">
        <v>1195</v>
      </c>
      <c r="AL219">
        <v>0</v>
      </c>
      <c r="AM219">
        <v>0</v>
      </c>
    </row>
    <row r="220" spans="1:39" x14ac:dyDescent="0.2">
      <c r="A220">
        <v>7224257</v>
      </c>
      <c r="B220" t="s">
        <v>1196</v>
      </c>
      <c r="C220" t="s">
        <v>1197</v>
      </c>
      <c r="D220" t="s">
        <v>1198</v>
      </c>
      <c r="E220" t="s">
        <v>1</v>
      </c>
      <c r="F220" t="s">
        <v>1</v>
      </c>
      <c r="H220" s="2">
        <v>40347</v>
      </c>
      <c r="I220" t="s">
        <v>194</v>
      </c>
      <c r="J220">
        <v>-15</v>
      </c>
      <c r="K220" t="s">
        <v>63</v>
      </c>
      <c r="M220" t="s">
        <v>64</v>
      </c>
      <c r="N220">
        <v>12720067</v>
      </c>
      <c r="O220" t="s">
        <v>101</v>
      </c>
      <c r="P220" s="2">
        <v>45545</v>
      </c>
      <c r="Q220" t="s">
        <v>66</v>
      </c>
      <c r="R220" s="2">
        <v>43746</v>
      </c>
      <c r="T220" t="s">
        <v>67</v>
      </c>
      <c r="U220">
        <v>500</v>
      </c>
      <c r="X220">
        <v>5</v>
      </c>
      <c r="Y220" t="s">
        <v>68</v>
      </c>
      <c r="AC220" t="s">
        <v>69</v>
      </c>
      <c r="AD220" t="s">
        <v>258</v>
      </c>
      <c r="AE220">
        <v>72700</v>
      </c>
      <c r="AF220" t="s">
        <v>1199</v>
      </c>
      <c r="AI220">
        <v>243877862</v>
      </c>
      <c r="AJ220">
        <v>610970881</v>
      </c>
      <c r="AK220" t="s">
        <v>1200</v>
      </c>
      <c r="AL220">
        <v>0</v>
      </c>
      <c r="AM220">
        <v>0</v>
      </c>
    </row>
    <row r="221" spans="1:39" x14ac:dyDescent="0.2">
      <c r="A221">
        <v>7224288</v>
      </c>
      <c r="B221" t="s">
        <v>564</v>
      </c>
      <c r="C221" t="s">
        <v>1201</v>
      </c>
      <c r="D221" t="s">
        <v>1202</v>
      </c>
      <c r="E221" t="s">
        <v>90</v>
      </c>
      <c r="F221" t="s">
        <v>90</v>
      </c>
      <c r="H221" s="2">
        <v>41359</v>
      </c>
      <c r="I221" t="s">
        <v>122</v>
      </c>
      <c r="J221">
        <v>-12</v>
      </c>
      <c r="K221" t="s">
        <v>63</v>
      </c>
      <c r="M221" t="s">
        <v>64</v>
      </c>
      <c r="N221">
        <v>12720092</v>
      </c>
      <c r="O221" t="s">
        <v>566</v>
      </c>
      <c r="P221" s="2">
        <v>45575</v>
      </c>
      <c r="Q221" t="s">
        <v>66</v>
      </c>
      <c r="R221" s="2">
        <v>43748</v>
      </c>
      <c r="T221" t="s">
        <v>67</v>
      </c>
      <c r="U221">
        <v>500</v>
      </c>
      <c r="X221">
        <v>5</v>
      </c>
      <c r="Y221" t="s">
        <v>68</v>
      </c>
      <c r="AC221" t="s">
        <v>69</v>
      </c>
      <c r="AD221" t="s">
        <v>567</v>
      </c>
      <c r="AE221">
        <v>72550</v>
      </c>
      <c r="AF221" t="s">
        <v>568</v>
      </c>
      <c r="AI221">
        <v>242808057</v>
      </c>
      <c r="AJ221">
        <v>602710573</v>
      </c>
      <c r="AK221" t="s">
        <v>569</v>
      </c>
      <c r="AL221">
        <v>0</v>
      </c>
      <c r="AM221">
        <v>0</v>
      </c>
    </row>
    <row r="222" spans="1:39" x14ac:dyDescent="0.2">
      <c r="A222">
        <v>7224318</v>
      </c>
      <c r="B222" t="s">
        <v>731</v>
      </c>
      <c r="C222" t="s">
        <v>1203</v>
      </c>
      <c r="D222" t="s">
        <v>1204</v>
      </c>
      <c r="E222" t="s">
        <v>90</v>
      </c>
      <c r="F222" t="s">
        <v>90</v>
      </c>
      <c r="H222" s="2">
        <v>41373</v>
      </c>
      <c r="I222" t="s">
        <v>122</v>
      </c>
      <c r="J222">
        <v>-12</v>
      </c>
      <c r="K222" t="s">
        <v>63</v>
      </c>
      <c r="M222" t="s">
        <v>64</v>
      </c>
      <c r="N222">
        <v>12720041</v>
      </c>
      <c r="O222" t="s">
        <v>630</v>
      </c>
      <c r="P222" s="2">
        <v>45544</v>
      </c>
      <c r="Q222" t="s">
        <v>66</v>
      </c>
      <c r="R222" s="2">
        <v>43750</v>
      </c>
      <c r="T222" t="s">
        <v>67</v>
      </c>
      <c r="U222">
        <v>500</v>
      </c>
      <c r="X222">
        <v>5</v>
      </c>
      <c r="Y222" t="s">
        <v>68</v>
      </c>
      <c r="AC222" t="s">
        <v>69</v>
      </c>
      <c r="AD222" t="s">
        <v>734</v>
      </c>
      <c r="AE222">
        <v>72110</v>
      </c>
      <c r="AF222" t="s">
        <v>1205</v>
      </c>
      <c r="AJ222">
        <v>629324357</v>
      </c>
      <c r="AK222" t="s">
        <v>736</v>
      </c>
      <c r="AL222">
        <v>0</v>
      </c>
      <c r="AM222">
        <v>0</v>
      </c>
    </row>
    <row r="223" spans="1:39" x14ac:dyDescent="0.2">
      <c r="A223">
        <v>7224325</v>
      </c>
      <c r="B223" t="s">
        <v>1206</v>
      </c>
      <c r="C223" t="s">
        <v>198</v>
      </c>
      <c r="D223" t="s">
        <v>1207</v>
      </c>
      <c r="E223" t="s">
        <v>1</v>
      </c>
      <c r="F223" t="s">
        <v>1</v>
      </c>
      <c r="H223" s="2">
        <v>39479</v>
      </c>
      <c r="I223" t="s">
        <v>62</v>
      </c>
      <c r="J223">
        <v>-17</v>
      </c>
      <c r="K223" t="s">
        <v>63</v>
      </c>
      <c r="M223" t="s">
        <v>64</v>
      </c>
      <c r="N223">
        <v>12720071</v>
      </c>
      <c r="O223" t="s">
        <v>983</v>
      </c>
      <c r="P223" s="2">
        <v>45540</v>
      </c>
      <c r="Q223" t="s">
        <v>66</v>
      </c>
      <c r="R223" s="2">
        <v>43751</v>
      </c>
      <c r="T223" t="s">
        <v>67</v>
      </c>
      <c r="U223">
        <v>640</v>
      </c>
      <c r="X223">
        <v>6</v>
      </c>
      <c r="Y223" t="s">
        <v>68</v>
      </c>
      <c r="AC223" t="s">
        <v>69</v>
      </c>
      <c r="AD223" t="s">
        <v>1208</v>
      </c>
      <c r="AE223">
        <v>53170</v>
      </c>
      <c r="AF223" t="s">
        <v>1209</v>
      </c>
      <c r="AJ223">
        <v>685267883</v>
      </c>
      <c r="AK223" t="s">
        <v>1210</v>
      </c>
      <c r="AL223">
        <v>0</v>
      </c>
      <c r="AM223">
        <v>0</v>
      </c>
    </row>
    <row r="224" spans="1:39" x14ac:dyDescent="0.2">
      <c r="A224">
        <v>7224327</v>
      </c>
      <c r="B224" t="s">
        <v>1211</v>
      </c>
      <c r="C224" t="s">
        <v>1046</v>
      </c>
      <c r="D224" t="s">
        <v>1212</v>
      </c>
      <c r="E224" t="s">
        <v>1</v>
      </c>
      <c r="F224" t="s">
        <v>1</v>
      </c>
      <c r="H224" s="2">
        <v>40082</v>
      </c>
      <c r="I224" t="s">
        <v>182</v>
      </c>
      <c r="J224">
        <v>-16</v>
      </c>
      <c r="K224" t="s">
        <v>63</v>
      </c>
      <c r="M224" t="s">
        <v>64</v>
      </c>
      <c r="N224">
        <v>12720071</v>
      </c>
      <c r="O224" t="s">
        <v>983</v>
      </c>
      <c r="P224" s="2">
        <v>45552</v>
      </c>
      <c r="Q224" t="s">
        <v>66</v>
      </c>
      <c r="R224" s="2">
        <v>43751</v>
      </c>
      <c r="T224" t="s">
        <v>67</v>
      </c>
      <c r="U224">
        <v>573</v>
      </c>
      <c r="X224">
        <v>5</v>
      </c>
      <c r="Y224" t="s">
        <v>68</v>
      </c>
      <c r="AC224" t="s">
        <v>69</v>
      </c>
      <c r="AD224" t="s">
        <v>1213</v>
      </c>
      <c r="AE224">
        <v>72300</v>
      </c>
      <c r="AF224" t="s">
        <v>1214</v>
      </c>
      <c r="AJ224">
        <v>676545123</v>
      </c>
      <c r="AK224" t="s">
        <v>1215</v>
      </c>
      <c r="AL224">
        <v>0</v>
      </c>
      <c r="AM224">
        <v>0</v>
      </c>
    </row>
    <row r="225" spans="1:39" x14ac:dyDescent="0.2">
      <c r="A225">
        <v>7224328</v>
      </c>
      <c r="B225" t="s">
        <v>1216</v>
      </c>
      <c r="C225" t="s">
        <v>146</v>
      </c>
      <c r="D225" t="s">
        <v>1217</v>
      </c>
      <c r="E225" t="s">
        <v>90</v>
      </c>
      <c r="F225" t="s">
        <v>90</v>
      </c>
      <c r="H225" s="2">
        <v>40684</v>
      </c>
      <c r="I225" t="s">
        <v>75</v>
      </c>
      <c r="J225">
        <v>-14</v>
      </c>
      <c r="K225" t="s">
        <v>63</v>
      </c>
      <c r="M225" t="s">
        <v>64</v>
      </c>
      <c r="N225">
        <v>12720071</v>
      </c>
      <c r="O225" t="s">
        <v>983</v>
      </c>
      <c r="P225" s="2">
        <v>45553</v>
      </c>
      <c r="Q225" t="s">
        <v>66</v>
      </c>
      <c r="R225" s="2">
        <v>43751</v>
      </c>
      <c r="T225" t="s">
        <v>67</v>
      </c>
      <c r="U225">
        <v>500</v>
      </c>
      <c r="X225">
        <v>5</v>
      </c>
      <c r="Y225" t="s">
        <v>68</v>
      </c>
      <c r="AC225" t="s">
        <v>69</v>
      </c>
      <c r="AD225" t="s">
        <v>984</v>
      </c>
      <c r="AE225">
        <v>72300</v>
      </c>
      <c r="AF225" t="s">
        <v>1218</v>
      </c>
      <c r="AI225" t="s">
        <v>1219</v>
      </c>
      <c r="AJ225" t="s">
        <v>1220</v>
      </c>
      <c r="AK225" t="s">
        <v>1221</v>
      </c>
      <c r="AL225">
        <v>0</v>
      </c>
      <c r="AM225">
        <v>0</v>
      </c>
    </row>
    <row r="226" spans="1:39" x14ac:dyDescent="0.2">
      <c r="A226">
        <v>7224339</v>
      </c>
      <c r="B226" t="s">
        <v>1222</v>
      </c>
      <c r="C226" t="s">
        <v>396</v>
      </c>
      <c r="D226" t="s">
        <v>1223</v>
      </c>
      <c r="E226" t="s">
        <v>1</v>
      </c>
      <c r="F226" t="s">
        <v>1</v>
      </c>
      <c r="H226" s="2">
        <v>39706</v>
      </c>
      <c r="I226" t="s">
        <v>62</v>
      </c>
      <c r="J226">
        <v>-17</v>
      </c>
      <c r="K226" t="s">
        <v>63</v>
      </c>
      <c r="M226" t="s">
        <v>64</v>
      </c>
      <c r="N226">
        <v>12720045</v>
      </c>
      <c r="O226" t="s">
        <v>369</v>
      </c>
      <c r="P226" s="2">
        <v>45548</v>
      </c>
      <c r="Q226" t="s">
        <v>66</v>
      </c>
      <c r="R226" s="2">
        <v>43754</v>
      </c>
      <c r="T226" t="s">
        <v>67</v>
      </c>
      <c r="U226">
        <v>1215</v>
      </c>
      <c r="X226">
        <v>12</v>
      </c>
      <c r="Y226" t="s">
        <v>68</v>
      </c>
      <c r="AC226" t="s">
        <v>69</v>
      </c>
      <c r="AD226" t="s">
        <v>1224</v>
      </c>
      <c r="AE226">
        <v>72320</v>
      </c>
      <c r="AF226" t="s">
        <v>1225</v>
      </c>
      <c r="AJ226">
        <v>606718893</v>
      </c>
      <c r="AK226" t="s">
        <v>1226</v>
      </c>
      <c r="AL226">
        <v>0</v>
      </c>
      <c r="AM226">
        <v>0</v>
      </c>
    </row>
    <row r="227" spans="1:39" x14ac:dyDescent="0.2">
      <c r="A227">
        <v>7224346</v>
      </c>
      <c r="B227" t="s">
        <v>939</v>
      </c>
      <c r="C227" t="s">
        <v>758</v>
      </c>
      <c r="D227" t="s">
        <v>1227</v>
      </c>
      <c r="E227" t="s">
        <v>90</v>
      </c>
      <c r="F227" t="s">
        <v>90</v>
      </c>
      <c r="H227" s="2">
        <v>42183</v>
      </c>
      <c r="I227" t="s">
        <v>994</v>
      </c>
      <c r="J227">
        <v>-10</v>
      </c>
      <c r="K227" t="s">
        <v>63</v>
      </c>
      <c r="M227" t="s">
        <v>64</v>
      </c>
      <c r="N227">
        <v>12720104</v>
      </c>
      <c r="O227" t="s">
        <v>65</v>
      </c>
      <c r="P227" s="2">
        <v>45546</v>
      </c>
      <c r="Q227" t="s">
        <v>66</v>
      </c>
      <c r="R227" s="2">
        <v>43754</v>
      </c>
      <c r="S227" s="2"/>
      <c r="T227" t="s">
        <v>67</v>
      </c>
      <c r="U227">
        <v>500</v>
      </c>
      <c r="X227">
        <v>5</v>
      </c>
      <c r="Y227" t="s">
        <v>68</v>
      </c>
      <c r="AC227" t="s">
        <v>69</v>
      </c>
      <c r="AD227" t="s">
        <v>157</v>
      </c>
      <c r="AE227">
        <v>72100</v>
      </c>
      <c r="AF227" t="s">
        <v>941</v>
      </c>
      <c r="AJ227">
        <v>613660247</v>
      </c>
      <c r="AK227" t="s">
        <v>942</v>
      </c>
      <c r="AL227">
        <v>0</v>
      </c>
      <c r="AM227">
        <v>0</v>
      </c>
    </row>
    <row r="228" spans="1:39" x14ac:dyDescent="0.2">
      <c r="A228">
        <v>7224347</v>
      </c>
      <c r="B228" t="s">
        <v>939</v>
      </c>
      <c r="C228" t="s">
        <v>396</v>
      </c>
      <c r="D228" t="s">
        <v>1228</v>
      </c>
      <c r="E228" t="s">
        <v>90</v>
      </c>
      <c r="F228" t="s">
        <v>90</v>
      </c>
      <c r="H228" s="2">
        <v>42183</v>
      </c>
      <c r="I228" t="s">
        <v>994</v>
      </c>
      <c r="J228">
        <v>-10</v>
      </c>
      <c r="K228" t="s">
        <v>63</v>
      </c>
      <c r="M228" t="s">
        <v>64</v>
      </c>
      <c r="N228">
        <v>12720104</v>
      </c>
      <c r="O228" t="s">
        <v>65</v>
      </c>
      <c r="P228" s="2">
        <v>45546</v>
      </c>
      <c r="Q228" t="s">
        <v>66</v>
      </c>
      <c r="R228" s="2">
        <v>43754</v>
      </c>
      <c r="T228" t="s">
        <v>67</v>
      </c>
      <c r="U228">
        <v>500</v>
      </c>
      <c r="X228">
        <v>5</v>
      </c>
      <c r="Y228" t="s">
        <v>68</v>
      </c>
      <c r="AB228" s="2"/>
      <c r="AC228" t="s">
        <v>69</v>
      </c>
      <c r="AD228" t="s">
        <v>157</v>
      </c>
      <c r="AE228">
        <v>72100</v>
      </c>
      <c r="AF228" t="s">
        <v>941</v>
      </c>
      <c r="AJ228">
        <v>613660247</v>
      </c>
      <c r="AK228" t="s">
        <v>942</v>
      </c>
      <c r="AL228">
        <v>0</v>
      </c>
      <c r="AM228">
        <v>0</v>
      </c>
    </row>
    <row r="229" spans="1:39" x14ac:dyDescent="0.2">
      <c r="A229">
        <v>7224349</v>
      </c>
      <c r="B229" t="s">
        <v>1229</v>
      </c>
      <c r="C229" t="s">
        <v>447</v>
      </c>
      <c r="D229" t="s">
        <v>1230</v>
      </c>
      <c r="E229" t="s">
        <v>1</v>
      </c>
      <c r="F229" t="s">
        <v>1</v>
      </c>
      <c r="H229" s="2">
        <v>40073</v>
      </c>
      <c r="I229" t="s">
        <v>182</v>
      </c>
      <c r="J229">
        <v>-16</v>
      </c>
      <c r="K229" t="s">
        <v>63</v>
      </c>
      <c r="M229" t="s">
        <v>64</v>
      </c>
      <c r="N229">
        <v>12720084</v>
      </c>
      <c r="O229" t="s">
        <v>1231</v>
      </c>
      <c r="P229" s="2">
        <v>45540</v>
      </c>
      <c r="Q229" t="s">
        <v>66</v>
      </c>
      <c r="R229" s="2">
        <v>43754</v>
      </c>
      <c r="S229">
        <v>45567</v>
      </c>
      <c r="T229" t="s">
        <v>109</v>
      </c>
      <c r="U229">
        <v>589</v>
      </c>
      <c r="X229">
        <v>5</v>
      </c>
      <c r="Y229" t="s">
        <v>68</v>
      </c>
      <c r="AC229" t="s">
        <v>69</v>
      </c>
      <c r="AD229" t="s">
        <v>1232</v>
      </c>
      <c r="AE229">
        <v>72190</v>
      </c>
      <c r="AF229" t="s">
        <v>1233</v>
      </c>
      <c r="AH229" t="s">
        <v>1234</v>
      </c>
      <c r="AI229" t="s">
        <v>1235</v>
      </c>
      <c r="AJ229" t="s">
        <v>1236</v>
      </c>
      <c r="AK229" t="s">
        <v>1237</v>
      </c>
      <c r="AL229">
        <v>0</v>
      </c>
      <c r="AM229">
        <v>0</v>
      </c>
    </row>
    <row r="230" spans="1:39" x14ac:dyDescent="0.2">
      <c r="A230">
        <v>7224350</v>
      </c>
      <c r="B230" t="s">
        <v>1238</v>
      </c>
      <c r="C230" t="s">
        <v>60</v>
      </c>
      <c r="D230" t="s">
        <v>1239</v>
      </c>
      <c r="E230" t="s">
        <v>90</v>
      </c>
      <c r="F230" t="s">
        <v>90</v>
      </c>
      <c r="H230" s="2">
        <v>40183</v>
      </c>
      <c r="I230" t="s">
        <v>194</v>
      </c>
      <c r="J230">
        <v>-15</v>
      </c>
      <c r="K230" t="s">
        <v>63</v>
      </c>
      <c r="M230" t="s">
        <v>64</v>
      </c>
      <c r="N230">
        <v>12720084</v>
      </c>
      <c r="O230" t="s">
        <v>1231</v>
      </c>
      <c r="P230" s="2">
        <v>45546</v>
      </c>
      <c r="Q230" t="s">
        <v>66</v>
      </c>
      <c r="R230" s="2">
        <v>43754</v>
      </c>
      <c r="T230" t="s">
        <v>67</v>
      </c>
      <c r="U230">
        <v>500</v>
      </c>
      <c r="X230">
        <v>5</v>
      </c>
      <c r="Y230" t="s">
        <v>68</v>
      </c>
      <c r="AC230" t="s">
        <v>69</v>
      </c>
      <c r="AD230" t="s">
        <v>1232</v>
      </c>
      <c r="AE230">
        <v>72190</v>
      </c>
      <c r="AF230" t="s">
        <v>1240</v>
      </c>
      <c r="AH230" t="s">
        <v>1234</v>
      </c>
      <c r="AJ230">
        <v>673478334</v>
      </c>
      <c r="AK230" t="s">
        <v>1241</v>
      </c>
      <c r="AL230">
        <v>0</v>
      </c>
      <c r="AM230">
        <v>0</v>
      </c>
    </row>
    <row r="231" spans="1:39" x14ac:dyDescent="0.2">
      <c r="A231">
        <v>7224369</v>
      </c>
      <c r="B231" t="s">
        <v>546</v>
      </c>
      <c r="C231" t="s">
        <v>167</v>
      </c>
      <c r="D231" t="s">
        <v>1242</v>
      </c>
      <c r="E231" t="s">
        <v>1</v>
      </c>
      <c r="F231" t="s">
        <v>1</v>
      </c>
      <c r="H231" s="2">
        <v>41080</v>
      </c>
      <c r="I231" t="s">
        <v>92</v>
      </c>
      <c r="J231">
        <v>-13</v>
      </c>
      <c r="K231" t="s">
        <v>63</v>
      </c>
      <c r="M231" t="s">
        <v>64</v>
      </c>
      <c r="N231">
        <v>12720102</v>
      </c>
      <c r="O231" t="s">
        <v>83</v>
      </c>
      <c r="P231" s="2">
        <v>45538</v>
      </c>
      <c r="Q231" t="s">
        <v>66</v>
      </c>
      <c r="R231" s="2">
        <v>43755</v>
      </c>
      <c r="T231" t="s">
        <v>67</v>
      </c>
      <c r="U231">
        <v>500</v>
      </c>
      <c r="X231">
        <v>5</v>
      </c>
      <c r="Y231" t="s">
        <v>68</v>
      </c>
      <c r="AC231" t="s">
        <v>69</v>
      </c>
      <c r="AD231" t="s">
        <v>548</v>
      </c>
      <c r="AE231">
        <v>72340</v>
      </c>
      <c r="AF231" t="s">
        <v>549</v>
      </c>
      <c r="AI231">
        <v>244525637</v>
      </c>
      <c r="AJ231">
        <v>613310284</v>
      </c>
      <c r="AK231" t="s">
        <v>550</v>
      </c>
      <c r="AL231">
        <v>0</v>
      </c>
      <c r="AM231">
        <v>0</v>
      </c>
    </row>
    <row r="232" spans="1:39" x14ac:dyDescent="0.2">
      <c r="A232">
        <v>7224409</v>
      </c>
      <c r="B232" t="s">
        <v>1243</v>
      </c>
      <c r="C232" t="s">
        <v>953</v>
      </c>
      <c r="D232" t="s">
        <v>1244</v>
      </c>
      <c r="E232" t="s">
        <v>1</v>
      </c>
      <c r="F232" t="s">
        <v>1</v>
      </c>
      <c r="H232" s="2">
        <v>40413</v>
      </c>
      <c r="I232" t="s">
        <v>194</v>
      </c>
      <c r="J232">
        <v>-15</v>
      </c>
      <c r="K232" t="s">
        <v>63</v>
      </c>
      <c r="M232" t="s">
        <v>64</v>
      </c>
      <c r="N232">
        <v>12720104</v>
      </c>
      <c r="O232" t="s">
        <v>65</v>
      </c>
      <c r="P232" s="2">
        <v>45543</v>
      </c>
      <c r="Q232" t="s">
        <v>66</v>
      </c>
      <c r="R232" s="2">
        <v>43758</v>
      </c>
      <c r="T232" t="s">
        <v>67</v>
      </c>
      <c r="U232">
        <v>598</v>
      </c>
      <c r="X232">
        <v>5</v>
      </c>
      <c r="Y232" t="s">
        <v>68</v>
      </c>
      <c r="AC232" t="s">
        <v>69</v>
      </c>
      <c r="AD232" t="s">
        <v>157</v>
      </c>
      <c r="AE232">
        <v>72000</v>
      </c>
      <c r="AF232" t="s">
        <v>1245</v>
      </c>
      <c r="AJ232">
        <v>689352807</v>
      </c>
      <c r="AK232" t="s">
        <v>1246</v>
      </c>
      <c r="AL232">
        <v>0</v>
      </c>
      <c r="AM232">
        <v>0</v>
      </c>
    </row>
    <row r="233" spans="1:39" x14ac:dyDescent="0.2">
      <c r="A233">
        <v>7224414</v>
      </c>
      <c r="B233" t="s">
        <v>1247</v>
      </c>
      <c r="C233" t="s">
        <v>268</v>
      </c>
      <c r="D233" t="s">
        <v>1248</v>
      </c>
      <c r="E233" t="s">
        <v>1</v>
      </c>
      <c r="F233" t="s">
        <v>1</v>
      </c>
      <c r="H233" s="2">
        <v>41848</v>
      </c>
      <c r="I233" t="s">
        <v>885</v>
      </c>
      <c r="J233">
        <v>-11</v>
      </c>
      <c r="K233" t="s">
        <v>63</v>
      </c>
      <c r="M233" t="s">
        <v>64</v>
      </c>
      <c r="N233">
        <v>12720027</v>
      </c>
      <c r="O233" t="s">
        <v>169</v>
      </c>
      <c r="P233" s="2">
        <v>45543</v>
      </c>
      <c r="Q233" t="s">
        <v>66</v>
      </c>
      <c r="R233" s="2">
        <v>43759</v>
      </c>
      <c r="T233" t="s">
        <v>67</v>
      </c>
      <c r="U233">
        <v>685</v>
      </c>
      <c r="X233">
        <v>6</v>
      </c>
      <c r="Y233" t="s">
        <v>68</v>
      </c>
      <c r="AC233" t="s">
        <v>69</v>
      </c>
      <c r="AD233" t="s">
        <v>1249</v>
      </c>
      <c r="AE233">
        <v>72250</v>
      </c>
      <c r="AF233" t="s">
        <v>1250</v>
      </c>
      <c r="AJ233">
        <v>625807392</v>
      </c>
      <c r="AK233" t="s">
        <v>1251</v>
      </c>
      <c r="AL233">
        <v>0</v>
      </c>
      <c r="AM233">
        <v>0</v>
      </c>
    </row>
    <row r="234" spans="1:39" x14ac:dyDescent="0.2">
      <c r="A234">
        <v>7224415</v>
      </c>
      <c r="B234" t="s">
        <v>1247</v>
      </c>
      <c r="C234" t="s">
        <v>447</v>
      </c>
      <c r="D234" t="s">
        <v>1252</v>
      </c>
      <c r="E234" t="s">
        <v>1</v>
      </c>
      <c r="F234" t="s">
        <v>1</v>
      </c>
      <c r="H234" s="2">
        <v>40808</v>
      </c>
      <c r="I234" t="s">
        <v>75</v>
      </c>
      <c r="J234">
        <v>-14</v>
      </c>
      <c r="K234" t="s">
        <v>63</v>
      </c>
      <c r="M234" t="s">
        <v>64</v>
      </c>
      <c r="N234">
        <v>12720027</v>
      </c>
      <c r="O234" t="s">
        <v>169</v>
      </c>
      <c r="P234" s="2">
        <v>45543</v>
      </c>
      <c r="Q234" t="s">
        <v>66</v>
      </c>
      <c r="R234" s="2">
        <v>43759</v>
      </c>
      <c r="T234" t="s">
        <v>67</v>
      </c>
      <c r="U234">
        <v>636</v>
      </c>
      <c r="X234">
        <v>6</v>
      </c>
      <c r="Y234" t="s">
        <v>68</v>
      </c>
      <c r="AC234" t="s">
        <v>69</v>
      </c>
      <c r="AD234" t="s">
        <v>170</v>
      </c>
      <c r="AE234">
        <v>72250</v>
      </c>
      <c r="AF234" t="s">
        <v>1253</v>
      </c>
      <c r="AJ234">
        <v>625807392</v>
      </c>
      <c r="AK234" t="s">
        <v>1251</v>
      </c>
      <c r="AL234">
        <v>0</v>
      </c>
      <c r="AM234">
        <v>0</v>
      </c>
    </row>
    <row r="235" spans="1:39" x14ac:dyDescent="0.2">
      <c r="A235">
        <v>7224420</v>
      </c>
      <c r="B235" t="s">
        <v>197</v>
      </c>
      <c r="C235" t="s">
        <v>1254</v>
      </c>
      <c r="D235" t="s">
        <v>1255</v>
      </c>
      <c r="E235" t="s">
        <v>1</v>
      </c>
      <c r="F235" t="s">
        <v>1</v>
      </c>
      <c r="H235" s="2">
        <v>39897</v>
      </c>
      <c r="I235" t="s">
        <v>182</v>
      </c>
      <c r="J235">
        <v>-16</v>
      </c>
      <c r="K235" t="s">
        <v>63</v>
      </c>
      <c r="M235" t="s">
        <v>64</v>
      </c>
      <c r="N235">
        <v>12720070</v>
      </c>
      <c r="O235" t="s">
        <v>919</v>
      </c>
      <c r="P235" s="2">
        <v>45551</v>
      </c>
      <c r="Q235" t="s">
        <v>66</v>
      </c>
      <c r="R235" s="2">
        <v>43759</v>
      </c>
      <c r="T235" t="s">
        <v>67</v>
      </c>
      <c r="U235">
        <v>571</v>
      </c>
      <c r="X235">
        <v>5</v>
      </c>
      <c r="Y235" t="s">
        <v>68</v>
      </c>
      <c r="AC235" t="s">
        <v>69</v>
      </c>
      <c r="AD235" t="s">
        <v>920</v>
      </c>
      <c r="AE235">
        <v>72290</v>
      </c>
      <c r="AF235" t="s">
        <v>1256</v>
      </c>
      <c r="AI235">
        <v>243332739</v>
      </c>
      <c r="AJ235">
        <v>675533319</v>
      </c>
      <c r="AK235" t="s">
        <v>1257</v>
      </c>
      <c r="AL235">
        <v>0</v>
      </c>
      <c r="AM235">
        <v>0</v>
      </c>
    </row>
    <row r="236" spans="1:39" x14ac:dyDescent="0.2">
      <c r="A236">
        <v>7224473</v>
      </c>
      <c r="B236" t="s">
        <v>1258</v>
      </c>
      <c r="C236" t="s">
        <v>1259</v>
      </c>
      <c r="D236" t="s">
        <v>1260</v>
      </c>
      <c r="E236" t="s">
        <v>1</v>
      </c>
      <c r="H236" s="2">
        <v>40679</v>
      </c>
      <c r="I236" t="s">
        <v>75</v>
      </c>
      <c r="J236">
        <v>-14</v>
      </c>
      <c r="K236" t="s">
        <v>63</v>
      </c>
      <c r="M236" t="s">
        <v>64</v>
      </c>
      <c r="N236">
        <v>12720062</v>
      </c>
      <c r="O236" t="s">
        <v>682</v>
      </c>
      <c r="P236" s="2">
        <v>45555</v>
      </c>
      <c r="Q236" t="s">
        <v>66</v>
      </c>
      <c r="R236" s="2">
        <v>43775</v>
      </c>
      <c r="T236" t="s">
        <v>67</v>
      </c>
      <c r="U236">
        <v>541</v>
      </c>
      <c r="X236">
        <v>5</v>
      </c>
      <c r="Y236" t="s">
        <v>68</v>
      </c>
      <c r="AC236" t="s">
        <v>69</v>
      </c>
      <c r="AD236" t="s">
        <v>478</v>
      </c>
      <c r="AE236">
        <v>72700</v>
      </c>
      <c r="AF236" t="s">
        <v>1261</v>
      </c>
      <c r="AJ236">
        <v>607516169</v>
      </c>
      <c r="AK236" t="s">
        <v>1262</v>
      </c>
      <c r="AL236">
        <v>0</v>
      </c>
      <c r="AM236">
        <v>0</v>
      </c>
    </row>
    <row r="237" spans="1:39" x14ac:dyDescent="0.2">
      <c r="A237">
        <v>7224478</v>
      </c>
      <c r="B237" t="s">
        <v>1263</v>
      </c>
      <c r="C237" t="s">
        <v>1264</v>
      </c>
      <c r="D237" t="s">
        <v>1265</v>
      </c>
      <c r="E237" t="s">
        <v>1</v>
      </c>
      <c r="H237" s="2">
        <v>40931</v>
      </c>
      <c r="I237" t="s">
        <v>92</v>
      </c>
      <c r="J237">
        <v>-13</v>
      </c>
      <c r="K237" t="s">
        <v>63</v>
      </c>
      <c r="M237" t="s">
        <v>64</v>
      </c>
      <c r="N237">
        <v>12720110</v>
      </c>
      <c r="O237" t="s">
        <v>493</v>
      </c>
      <c r="P237" s="2">
        <v>45559</v>
      </c>
      <c r="Q237" t="s">
        <v>66</v>
      </c>
      <c r="R237" s="2">
        <v>43777</v>
      </c>
      <c r="S237">
        <v>45532</v>
      </c>
      <c r="T237" t="s">
        <v>109</v>
      </c>
      <c r="U237">
        <v>500</v>
      </c>
      <c r="X237">
        <v>5</v>
      </c>
      <c r="Y237" t="s">
        <v>68</v>
      </c>
      <c r="AC237" t="s">
        <v>69</v>
      </c>
      <c r="AD237" t="s">
        <v>494</v>
      </c>
      <c r="AE237">
        <v>72330</v>
      </c>
      <c r="AF237" t="s">
        <v>1266</v>
      </c>
      <c r="AJ237">
        <v>683203011</v>
      </c>
      <c r="AK237" t="s">
        <v>1267</v>
      </c>
      <c r="AL237">
        <v>0</v>
      </c>
      <c r="AM237">
        <v>0</v>
      </c>
    </row>
    <row r="238" spans="1:39" x14ac:dyDescent="0.2">
      <c r="A238">
        <v>7224495</v>
      </c>
      <c r="B238" t="s">
        <v>1268</v>
      </c>
      <c r="C238" t="s">
        <v>167</v>
      </c>
      <c r="D238" t="s">
        <v>1269</v>
      </c>
      <c r="E238" t="s">
        <v>1</v>
      </c>
      <c r="F238" t="s">
        <v>1</v>
      </c>
      <c r="H238" s="2">
        <v>40623</v>
      </c>
      <c r="I238" t="s">
        <v>75</v>
      </c>
      <c r="J238">
        <v>-14</v>
      </c>
      <c r="K238" t="s">
        <v>63</v>
      </c>
      <c r="M238" t="s">
        <v>64</v>
      </c>
      <c r="N238">
        <v>12720050</v>
      </c>
      <c r="O238" t="s">
        <v>270</v>
      </c>
      <c r="P238" s="2">
        <v>45538</v>
      </c>
      <c r="Q238" t="s">
        <v>66</v>
      </c>
      <c r="R238" s="2">
        <v>43779</v>
      </c>
      <c r="T238" t="s">
        <v>67</v>
      </c>
      <c r="U238">
        <v>508</v>
      </c>
      <c r="X238">
        <v>5</v>
      </c>
      <c r="Y238" t="s">
        <v>68</v>
      </c>
      <c r="AB238">
        <v>44084</v>
      </c>
      <c r="AC238" t="s">
        <v>69</v>
      </c>
      <c r="AD238" t="s">
        <v>1270</v>
      </c>
      <c r="AE238">
        <v>72530</v>
      </c>
      <c r="AF238" t="s">
        <v>1271</v>
      </c>
      <c r="AI238">
        <v>243766501</v>
      </c>
      <c r="AJ238">
        <v>662524840</v>
      </c>
      <c r="AK238" t="s">
        <v>1272</v>
      </c>
      <c r="AL238">
        <v>0</v>
      </c>
      <c r="AM238">
        <v>0</v>
      </c>
    </row>
    <row r="239" spans="1:39" x14ac:dyDescent="0.2">
      <c r="A239">
        <v>7224499</v>
      </c>
      <c r="B239" t="s">
        <v>1273</v>
      </c>
      <c r="C239" t="s">
        <v>587</v>
      </c>
      <c r="D239" t="s">
        <v>1274</v>
      </c>
      <c r="E239" t="s">
        <v>1</v>
      </c>
      <c r="F239" t="s">
        <v>1</v>
      </c>
      <c r="H239" s="2">
        <v>40895</v>
      </c>
      <c r="I239" t="s">
        <v>75</v>
      </c>
      <c r="J239">
        <v>-14</v>
      </c>
      <c r="K239" t="s">
        <v>63</v>
      </c>
      <c r="M239" t="s">
        <v>64</v>
      </c>
      <c r="N239">
        <v>12720020</v>
      </c>
      <c r="O239" t="s">
        <v>307</v>
      </c>
      <c r="P239" s="2">
        <v>45538</v>
      </c>
      <c r="Q239" t="s">
        <v>66</v>
      </c>
      <c r="R239" s="2">
        <v>43782</v>
      </c>
      <c r="T239" t="s">
        <v>67</v>
      </c>
      <c r="U239">
        <v>500</v>
      </c>
      <c r="X239">
        <v>5</v>
      </c>
      <c r="Y239" t="s">
        <v>68</v>
      </c>
      <c r="AC239" t="s">
        <v>69</v>
      </c>
      <c r="AD239" t="s">
        <v>308</v>
      </c>
      <c r="AE239">
        <v>72170</v>
      </c>
      <c r="AF239" t="s">
        <v>1275</v>
      </c>
      <c r="AI239">
        <v>243319162</v>
      </c>
      <c r="AJ239">
        <v>614103967</v>
      </c>
      <c r="AK239" t="s">
        <v>1276</v>
      </c>
      <c r="AL239">
        <v>0</v>
      </c>
      <c r="AM239">
        <v>0</v>
      </c>
    </row>
    <row r="240" spans="1:39" x14ac:dyDescent="0.2">
      <c r="A240">
        <v>7224501</v>
      </c>
      <c r="B240" t="s">
        <v>1277</v>
      </c>
      <c r="C240" t="s">
        <v>1278</v>
      </c>
      <c r="D240" t="s">
        <v>1279</v>
      </c>
      <c r="E240" t="s">
        <v>1</v>
      </c>
      <c r="F240" t="s">
        <v>1</v>
      </c>
      <c r="H240" s="2">
        <v>41365</v>
      </c>
      <c r="I240" t="s">
        <v>122</v>
      </c>
      <c r="J240">
        <v>-12</v>
      </c>
      <c r="K240" t="s">
        <v>63</v>
      </c>
      <c r="M240" t="s">
        <v>64</v>
      </c>
      <c r="N240">
        <v>12720048</v>
      </c>
      <c r="O240" t="s">
        <v>1280</v>
      </c>
      <c r="P240" s="2">
        <v>45574</v>
      </c>
      <c r="Q240" t="s">
        <v>66</v>
      </c>
      <c r="R240" s="2">
        <v>43782</v>
      </c>
      <c r="T240" t="s">
        <v>67</v>
      </c>
      <c r="U240">
        <v>500</v>
      </c>
      <c r="X240">
        <v>5</v>
      </c>
      <c r="Y240" t="s">
        <v>68</v>
      </c>
      <c r="AC240" t="s">
        <v>69</v>
      </c>
      <c r="AD240" t="s">
        <v>1281</v>
      </c>
      <c r="AE240">
        <v>72460</v>
      </c>
      <c r="AF240" t="s">
        <v>1282</v>
      </c>
      <c r="AJ240">
        <v>634291408</v>
      </c>
      <c r="AK240" t="s">
        <v>1283</v>
      </c>
      <c r="AL240">
        <v>0</v>
      </c>
      <c r="AM240">
        <v>0</v>
      </c>
    </row>
    <row r="241" spans="1:39" x14ac:dyDescent="0.2">
      <c r="A241">
        <v>7224529</v>
      </c>
      <c r="B241" t="s">
        <v>1284</v>
      </c>
      <c r="C241" t="s">
        <v>953</v>
      </c>
      <c r="D241" t="s">
        <v>1285</v>
      </c>
      <c r="E241" t="s">
        <v>1</v>
      </c>
      <c r="F241" t="s">
        <v>90</v>
      </c>
      <c r="H241" s="2">
        <v>39397</v>
      </c>
      <c r="I241" t="s">
        <v>100</v>
      </c>
      <c r="J241">
        <v>-18</v>
      </c>
      <c r="K241" t="s">
        <v>63</v>
      </c>
      <c r="M241" t="s">
        <v>64</v>
      </c>
      <c r="N241">
        <v>12720078</v>
      </c>
      <c r="O241" t="s">
        <v>1286</v>
      </c>
      <c r="P241" s="2">
        <v>45569</v>
      </c>
      <c r="Q241" t="s">
        <v>66</v>
      </c>
      <c r="R241" s="2">
        <v>43788</v>
      </c>
      <c r="S241" s="2"/>
      <c r="T241" t="s">
        <v>67</v>
      </c>
      <c r="U241">
        <v>573</v>
      </c>
      <c r="X241">
        <v>5</v>
      </c>
      <c r="Y241" t="s">
        <v>68</v>
      </c>
      <c r="AC241" t="s">
        <v>69</v>
      </c>
      <c r="AD241" t="s">
        <v>1287</v>
      </c>
      <c r="AE241">
        <v>72390</v>
      </c>
      <c r="AF241" t="s">
        <v>1288</v>
      </c>
      <c r="AI241">
        <v>243711953</v>
      </c>
      <c r="AJ241">
        <v>621435911</v>
      </c>
      <c r="AK241" t="s">
        <v>1289</v>
      </c>
      <c r="AL241">
        <v>0</v>
      </c>
      <c r="AM241">
        <v>0</v>
      </c>
    </row>
    <row r="242" spans="1:39" x14ac:dyDescent="0.2">
      <c r="A242">
        <v>7224531</v>
      </c>
      <c r="B242" t="s">
        <v>1290</v>
      </c>
      <c r="C242" t="s">
        <v>1291</v>
      </c>
      <c r="D242" t="s">
        <v>1292</v>
      </c>
      <c r="E242" t="s">
        <v>1</v>
      </c>
      <c r="F242" t="s">
        <v>1</v>
      </c>
      <c r="H242" s="2">
        <v>39358</v>
      </c>
      <c r="I242" t="s">
        <v>100</v>
      </c>
      <c r="J242">
        <v>-18</v>
      </c>
      <c r="K242" t="s">
        <v>63</v>
      </c>
      <c r="M242" t="s">
        <v>64</v>
      </c>
      <c r="N242">
        <v>12720051</v>
      </c>
      <c r="O242" t="s">
        <v>665</v>
      </c>
      <c r="P242" s="2">
        <v>45500</v>
      </c>
      <c r="Q242" t="s">
        <v>66</v>
      </c>
      <c r="R242" s="2">
        <v>43789</v>
      </c>
      <c r="T242" t="s">
        <v>67</v>
      </c>
      <c r="U242">
        <v>733</v>
      </c>
      <c r="X242">
        <v>7</v>
      </c>
      <c r="Y242" t="s">
        <v>68</v>
      </c>
      <c r="AB242" s="2"/>
      <c r="AC242" t="s">
        <v>69</v>
      </c>
      <c r="AD242" t="s">
        <v>1293</v>
      </c>
      <c r="AE242">
        <v>72190</v>
      </c>
      <c r="AF242" t="s">
        <v>1294</v>
      </c>
      <c r="AJ242">
        <v>601340137</v>
      </c>
      <c r="AK242" t="s">
        <v>1295</v>
      </c>
      <c r="AL242">
        <v>0</v>
      </c>
      <c r="AM242">
        <v>0</v>
      </c>
    </row>
    <row r="243" spans="1:39" x14ac:dyDescent="0.2">
      <c r="A243">
        <v>7224533</v>
      </c>
      <c r="B243" t="s">
        <v>1296</v>
      </c>
      <c r="C243" t="s">
        <v>1297</v>
      </c>
      <c r="D243" t="s">
        <v>1298</v>
      </c>
      <c r="E243" t="s">
        <v>1</v>
      </c>
      <c r="F243" t="s">
        <v>1</v>
      </c>
      <c r="H243" s="2">
        <v>40783</v>
      </c>
      <c r="I243" t="s">
        <v>75</v>
      </c>
      <c r="J243">
        <v>-14</v>
      </c>
      <c r="K243" t="s">
        <v>63</v>
      </c>
      <c r="M243" t="s">
        <v>64</v>
      </c>
      <c r="N243">
        <v>12720144</v>
      </c>
      <c r="O243" t="s">
        <v>93</v>
      </c>
      <c r="P243" s="2">
        <v>45478</v>
      </c>
      <c r="Q243" t="s">
        <v>66</v>
      </c>
      <c r="R243" s="2">
        <v>43789</v>
      </c>
      <c r="T243" t="s">
        <v>67</v>
      </c>
      <c r="U243">
        <v>528</v>
      </c>
      <c r="X243">
        <v>5</v>
      </c>
      <c r="Y243" t="s">
        <v>68</v>
      </c>
      <c r="AC243" t="s">
        <v>69</v>
      </c>
      <c r="AD243" t="s">
        <v>1299</v>
      </c>
      <c r="AE243">
        <v>72290</v>
      </c>
      <c r="AF243" t="s">
        <v>1300</v>
      </c>
      <c r="AI243">
        <v>663722573</v>
      </c>
      <c r="AK243" t="s">
        <v>1301</v>
      </c>
      <c r="AL243">
        <v>0</v>
      </c>
      <c r="AM243">
        <v>0</v>
      </c>
    </row>
    <row r="244" spans="1:39" x14ac:dyDescent="0.2">
      <c r="A244">
        <v>7224563</v>
      </c>
      <c r="B244" t="s">
        <v>1302</v>
      </c>
      <c r="C244" t="s">
        <v>1303</v>
      </c>
      <c r="D244" t="s">
        <v>1304</v>
      </c>
      <c r="E244" t="s">
        <v>1</v>
      </c>
      <c r="F244" t="s">
        <v>1</v>
      </c>
      <c r="H244" s="2">
        <v>40324</v>
      </c>
      <c r="I244" t="s">
        <v>194</v>
      </c>
      <c r="J244">
        <v>-15</v>
      </c>
      <c r="K244" t="s">
        <v>63</v>
      </c>
      <c r="M244" t="s">
        <v>64</v>
      </c>
      <c r="N244">
        <v>12720028</v>
      </c>
      <c r="O244" t="s">
        <v>1305</v>
      </c>
      <c r="P244" s="2">
        <v>45553</v>
      </c>
      <c r="Q244" t="s">
        <v>66</v>
      </c>
      <c r="R244" s="2">
        <v>43796</v>
      </c>
      <c r="T244" t="s">
        <v>67</v>
      </c>
      <c r="U244">
        <v>701</v>
      </c>
      <c r="X244">
        <v>7</v>
      </c>
      <c r="Y244" t="s">
        <v>68</v>
      </c>
      <c r="AC244" t="s">
        <v>69</v>
      </c>
      <c r="AD244" t="s">
        <v>1306</v>
      </c>
      <c r="AE244">
        <v>72190</v>
      </c>
      <c r="AF244" t="s">
        <v>1307</v>
      </c>
      <c r="AJ244">
        <v>749907893</v>
      </c>
      <c r="AK244" t="s">
        <v>1308</v>
      </c>
      <c r="AL244">
        <v>0</v>
      </c>
      <c r="AM244">
        <v>0</v>
      </c>
    </row>
    <row r="245" spans="1:39" x14ac:dyDescent="0.2">
      <c r="A245">
        <v>7224581</v>
      </c>
      <c r="B245" t="s">
        <v>1309</v>
      </c>
      <c r="C245" t="s">
        <v>356</v>
      </c>
      <c r="D245" t="s">
        <v>1310</v>
      </c>
      <c r="E245" t="s">
        <v>1</v>
      </c>
      <c r="F245" t="s">
        <v>1</v>
      </c>
      <c r="H245" s="2">
        <v>39908</v>
      </c>
      <c r="I245" t="s">
        <v>182</v>
      </c>
      <c r="J245">
        <v>-16</v>
      </c>
      <c r="K245" t="s">
        <v>63</v>
      </c>
      <c r="M245" t="s">
        <v>64</v>
      </c>
      <c r="N245">
        <v>12720023</v>
      </c>
      <c r="O245" t="s">
        <v>108</v>
      </c>
      <c r="P245" s="2">
        <v>45550</v>
      </c>
      <c r="Q245" t="s">
        <v>66</v>
      </c>
      <c r="R245" s="2">
        <v>43804</v>
      </c>
      <c r="S245" s="2"/>
      <c r="T245" t="s">
        <v>67</v>
      </c>
      <c r="U245">
        <v>583</v>
      </c>
      <c r="X245">
        <v>5</v>
      </c>
      <c r="Y245" t="s">
        <v>68</v>
      </c>
      <c r="AC245" t="s">
        <v>69</v>
      </c>
      <c r="AD245" t="s">
        <v>157</v>
      </c>
      <c r="AE245">
        <v>72000</v>
      </c>
      <c r="AF245" t="s">
        <v>1311</v>
      </c>
      <c r="AI245">
        <v>633326258</v>
      </c>
      <c r="AK245" t="s">
        <v>1312</v>
      </c>
      <c r="AL245">
        <v>0</v>
      </c>
      <c r="AM245">
        <v>0</v>
      </c>
    </row>
    <row r="246" spans="1:39" x14ac:dyDescent="0.2">
      <c r="A246">
        <v>7224595</v>
      </c>
      <c r="B246" t="s">
        <v>1313</v>
      </c>
      <c r="C246" t="s">
        <v>1314</v>
      </c>
      <c r="D246" t="s">
        <v>1315</v>
      </c>
      <c r="E246" t="s">
        <v>1</v>
      </c>
      <c r="F246" t="s">
        <v>1</v>
      </c>
      <c r="H246" s="2">
        <v>41568</v>
      </c>
      <c r="I246" t="s">
        <v>122</v>
      </c>
      <c r="J246">
        <v>-12</v>
      </c>
      <c r="K246" t="s">
        <v>76</v>
      </c>
      <c r="M246" t="s">
        <v>64</v>
      </c>
      <c r="N246">
        <v>12720062</v>
      </c>
      <c r="O246" t="s">
        <v>682</v>
      </c>
      <c r="P246" s="2">
        <v>45552</v>
      </c>
      <c r="Q246" t="s">
        <v>66</v>
      </c>
      <c r="R246" s="2">
        <v>43814</v>
      </c>
      <c r="T246" t="s">
        <v>67</v>
      </c>
      <c r="U246">
        <v>500</v>
      </c>
      <c r="X246">
        <v>5</v>
      </c>
      <c r="Y246" t="s">
        <v>68</v>
      </c>
      <c r="AC246" t="s">
        <v>69</v>
      </c>
      <c r="AD246" t="s">
        <v>621</v>
      </c>
      <c r="AE246">
        <v>72330</v>
      </c>
      <c r="AF246" t="s">
        <v>1316</v>
      </c>
      <c r="AJ246">
        <v>623060229</v>
      </c>
      <c r="AK246" t="s">
        <v>1317</v>
      </c>
      <c r="AL246">
        <v>0</v>
      </c>
      <c r="AM246">
        <v>0</v>
      </c>
    </row>
    <row r="247" spans="1:39" x14ac:dyDescent="0.2">
      <c r="A247">
        <v>7224600</v>
      </c>
      <c r="B247" t="s">
        <v>1318</v>
      </c>
      <c r="C247" t="s">
        <v>536</v>
      </c>
      <c r="D247" t="s">
        <v>1319</v>
      </c>
      <c r="E247" t="s">
        <v>90</v>
      </c>
      <c r="H247" s="2">
        <v>40887</v>
      </c>
      <c r="I247" t="s">
        <v>75</v>
      </c>
      <c r="J247">
        <v>-14</v>
      </c>
      <c r="K247" t="s">
        <v>63</v>
      </c>
      <c r="M247" t="s">
        <v>64</v>
      </c>
      <c r="N247">
        <v>12720016</v>
      </c>
      <c r="O247" t="s">
        <v>130</v>
      </c>
      <c r="P247" s="2">
        <v>45578</v>
      </c>
      <c r="Q247" t="s">
        <v>66</v>
      </c>
      <c r="R247" s="2">
        <v>43816</v>
      </c>
      <c r="T247" t="s">
        <v>67</v>
      </c>
      <c r="U247">
        <v>500</v>
      </c>
      <c r="X247">
        <v>5</v>
      </c>
      <c r="Y247" t="s">
        <v>68</v>
      </c>
      <c r="AC247" t="s">
        <v>69</v>
      </c>
      <c r="AD247" t="s">
        <v>803</v>
      </c>
      <c r="AE247">
        <v>72230</v>
      </c>
      <c r="AF247" t="s">
        <v>1320</v>
      </c>
      <c r="AK247" t="s">
        <v>998</v>
      </c>
      <c r="AL247">
        <v>0</v>
      </c>
      <c r="AM247">
        <v>0</v>
      </c>
    </row>
    <row r="248" spans="1:39" x14ac:dyDescent="0.2">
      <c r="A248">
        <v>7224603</v>
      </c>
      <c r="B248" t="s">
        <v>1321</v>
      </c>
      <c r="C248" t="s">
        <v>1322</v>
      </c>
      <c r="D248" t="s">
        <v>1323</v>
      </c>
      <c r="E248" t="s">
        <v>1</v>
      </c>
      <c r="H248" s="2">
        <v>41354</v>
      </c>
      <c r="I248" t="s">
        <v>122</v>
      </c>
      <c r="J248">
        <v>-12</v>
      </c>
      <c r="K248" t="s">
        <v>63</v>
      </c>
      <c r="M248" t="s">
        <v>64</v>
      </c>
      <c r="N248">
        <v>12720141</v>
      </c>
      <c r="O248" t="s">
        <v>538</v>
      </c>
      <c r="P248" s="2">
        <v>45547</v>
      </c>
      <c r="Q248" t="s">
        <v>66</v>
      </c>
      <c r="R248" s="2">
        <v>43816</v>
      </c>
      <c r="T248" t="s">
        <v>67</v>
      </c>
      <c r="U248">
        <v>514</v>
      </c>
      <c r="X248">
        <v>5</v>
      </c>
      <c r="Y248" t="s">
        <v>68</v>
      </c>
      <c r="AC248" t="s">
        <v>69</v>
      </c>
      <c r="AD248" t="s">
        <v>1324</v>
      </c>
      <c r="AE248">
        <v>72220</v>
      </c>
      <c r="AF248" t="s">
        <v>1325</v>
      </c>
      <c r="AK248" t="s">
        <v>1326</v>
      </c>
      <c r="AL248">
        <v>1</v>
      </c>
      <c r="AM248">
        <v>1</v>
      </c>
    </row>
    <row r="249" spans="1:39" x14ac:dyDescent="0.2">
      <c r="A249">
        <v>7224610</v>
      </c>
      <c r="B249" t="s">
        <v>1327</v>
      </c>
      <c r="C249" t="s">
        <v>1328</v>
      </c>
      <c r="D249" t="s">
        <v>1329</v>
      </c>
      <c r="E249" t="s">
        <v>90</v>
      </c>
      <c r="F249" t="s">
        <v>90</v>
      </c>
      <c r="H249" s="2">
        <v>42383</v>
      </c>
      <c r="I249" t="s">
        <v>90</v>
      </c>
      <c r="J249">
        <v>-9</v>
      </c>
      <c r="K249" t="s">
        <v>63</v>
      </c>
      <c r="M249" t="s">
        <v>64</v>
      </c>
      <c r="N249">
        <v>12720144</v>
      </c>
      <c r="O249" t="s">
        <v>93</v>
      </c>
      <c r="P249" s="2">
        <v>45478</v>
      </c>
      <c r="Q249" t="s">
        <v>66</v>
      </c>
      <c r="R249" s="2">
        <v>43819</v>
      </c>
      <c r="T249" t="s">
        <v>67</v>
      </c>
      <c r="U249">
        <v>500</v>
      </c>
      <c r="X249">
        <v>5</v>
      </c>
      <c r="Y249" t="s">
        <v>68</v>
      </c>
      <c r="AC249" t="s">
        <v>69</v>
      </c>
      <c r="AD249" t="s">
        <v>488</v>
      </c>
      <c r="AE249">
        <v>72650</v>
      </c>
      <c r="AF249" t="s">
        <v>1330</v>
      </c>
      <c r="AI249">
        <v>253765950</v>
      </c>
      <c r="AJ249">
        <v>675751829</v>
      </c>
      <c r="AK249" t="s">
        <v>1331</v>
      </c>
      <c r="AL249">
        <v>0</v>
      </c>
      <c r="AM249">
        <v>0</v>
      </c>
    </row>
    <row r="250" spans="1:39" x14ac:dyDescent="0.2">
      <c r="A250">
        <v>7224643</v>
      </c>
      <c r="B250" t="s">
        <v>1332</v>
      </c>
      <c r="C250" t="s">
        <v>1333</v>
      </c>
      <c r="D250" t="s">
        <v>1334</v>
      </c>
      <c r="E250" t="s">
        <v>1</v>
      </c>
      <c r="F250" t="s">
        <v>1</v>
      </c>
      <c r="H250" s="2">
        <v>39260</v>
      </c>
      <c r="I250" t="s">
        <v>100</v>
      </c>
      <c r="J250">
        <v>-18</v>
      </c>
      <c r="K250" t="s">
        <v>63</v>
      </c>
      <c r="M250" t="s">
        <v>64</v>
      </c>
      <c r="N250">
        <v>12720020</v>
      </c>
      <c r="O250" t="s">
        <v>307</v>
      </c>
      <c r="P250" s="2">
        <v>45539</v>
      </c>
      <c r="Q250" t="s">
        <v>66</v>
      </c>
      <c r="R250" s="2">
        <v>43845</v>
      </c>
      <c r="T250" t="s">
        <v>67</v>
      </c>
      <c r="U250">
        <v>500</v>
      </c>
      <c r="X250">
        <v>5</v>
      </c>
      <c r="Y250" t="s">
        <v>68</v>
      </c>
      <c r="AC250" t="s">
        <v>69</v>
      </c>
      <c r="AD250" t="s">
        <v>1335</v>
      </c>
      <c r="AE250">
        <v>72170</v>
      </c>
      <c r="AF250" t="s">
        <v>1336</v>
      </c>
      <c r="AJ250">
        <v>786723352</v>
      </c>
      <c r="AK250" t="s">
        <v>1337</v>
      </c>
      <c r="AL250">
        <v>1</v>
      </c>
      <c r="AM250">
        <v>1</v>
      </c>
    </row>
    <row r="251" spans="1:39" x14ac:dyDescent="0.2">
      <c r="A251">
        <v>7224663</v>
      </c>
      <c r="B251" t="s">
        <v>628</v>
      </c>
      <c r="C251" t="s">
        <v>1338</v>
      </c>
      <c r="D251" t="s">
        <v>1339</v>
      </c>
      <c r="E251" t="s">
        <v>1</v>
      </c>
      <c r="F251" t="s">
        <v>1</v>
      </c>
      <c r="H251" s="2">
        <v>41333</v>
      </c>
      <c r="I251" t="s">
        <v>122</v>
      </c>
      <c r="J251">
        <v>-12</v>
      </c>
      <c r="K251" t="s">
        <v>63</v>
      </c>
      <c r="M251" t="s">
        <v>64</v>
      </c>
      <c r="N251">
        <v>12720041</v>
      </c>
      <c r="O251" t="s">
        <v>630</v>
      </c>
      <c r="P251" s="2">
        <v>45554</v>
      </c>
      <c r="Q251" t="s">
        <v>66</v>
      </c>
      <c r="R251" s="2">
        <v>43861</v>
      </c>
      <c r="S251">
        <v>45531</v>
      </c>
      <c r="T251" t="s">
        <v>109</v>
      </c>
      <c r="U251">
        <v>550</v>
      </c>
      <c r="X251">
        <v>5</v>
      </c>
      <c r="Y251" t="s">
        <v>68</v>
      </c>
      <c r="AC251" t="s">
        <v>69</v>
      </c>
      <c r="AD251" t="s">
        <v>631</v>
      </c>
      <c r="AE251">
        <v>72110</v>
      </c>
      <c r="AF251" t="s">
        <v>1340</v>
      </c>
      <c r="AI251">
        <v>243203658</v>
      </c>
      <c r="AJ251">
        <v>613847851</v>
      </c>
      <c r="AK251" t="s">
        <v>633</v>
      </c>
      <c r="AL251">
        <v>0</v>
      </c>
      <c r="AM251">
        <v>0</v>
      </c>
    </row>
    <row r="252" spans="1:39" x14ac:dyDescent="0.2">
      <c r="A252">
        <v>7224722</v>
      </c>
      <c r="B252" t="s">
        <v>1341</v>
      </c>
      <c r="C252" t="s">
        <v>1342</v>
      </c>
      <c r="D252" t="s">
        <v>1343</v>
      </c>
      <c r="E252" t="s">
        <v>1</v>
      </c>
      <c r="F252" t="s">
        <v>1</v>
      </c>
      <c r="H252" s="2">
        <v>40543</v>
      </c>
      <c r="I252" t="s">
        <v>194</v>
      </c>
      <c r="J252">
        <v>-15</v>
      </c>
      <c r="K252" t="s">
        <v>63</v>
      </c>
      <c r="M252" t="s">
        <v>64</v>
      </c>
      <c r="N252">
        <v>12720050</v>
      </c>
      <c r="O252" t="s">
        <v>270</v>
      </c>
      <c r="P252" s="2">
        <v>45523</v>
      </c>
      <c r="Q252" t="s">
        <v>66</v>
      </c>
      <c r="R252" s="2">
        <v>44079</v>
      </c>
      <c r="T252" t="s">
        <v>67</v>
      </c>
      <c r="U252">
        <v>500</v>
      </c>
      <c r="X252">
        <v>5</v>
      </c>
      <c r="Y252" t="s">
        <v>68</v>
      </c>
      <c r="AB252">
        <v>45474</v>
      </c>
      <c r="AC252" t="s">
        <v>69</v>
      </c>
      <c r="AD252" t="s">
        <v>1344</v>
      </c>
      <c r="AE252">
        <v>72190</v>
      </c>
      <c r="AF252" t="s">
        <v>1345</v>
      </c>
      <c r="AI252">
        <v>243761771</v>
      </c>
      <c r="AJ252">
        <v>684763384</v>
      </c>
      <c r="AK252" t="s">
        <v>1346</v>
      </c>
      <c r="AL252">
        <v>1</v>
      </c>
      <c r="AM252">
        <v>0</v>
      </c>
    </row>
    <row r="253" spans="1:39" x14ac:dyDescent="0.2">
      <c r="A253">
        <v>7224724</v>
      </c>
      <c r="B253" t="s">
        <v>1347</v>
      </c>
      <c r="C253" t="s">
        <v>192</v>
      </c>
      <c r="D253" t="s">
        <v>1348</v>
      </c>
      <c r="E253" t="s">
        <v>1</v>
      </c>
      <c r="F253" t="s">
        <v>1</v>
      </c>
      <c r="H253" s="2">
        <v>40649</v>
      </c>
      <c r="I253" t="s">
        <v>75</v>
      </c>
      <c r="J253">
        <v>-14</v>
      </c>
      <c r="K253" t="s">
        <v>63</v>
      </c>
      <c r="M253" t="s">
        <v>64</v>
      </c>
      <c r="N253">
        <v>12720070</v>
      </c>
      <c r="O253" t="s">
        <v>919</v>
      </c>
      <c r="P253" s="2">
        <v>45551</v>
      </c>
      <c r="Q253" t="s">
        <v>66</v>
      </c>
      <c r="R253" s="2">
        <v>44079</v>
      </c>
      <c r="T253" t="s">
        <v>67</v>
      </c>
      <c r="U253">
        <v>500</v>
      </c>
      <c r="X253">
        <v>5</v>
      </c>
      <c r="Y253" t="s">
        <v>68</v>
      </c>
      <c r="AC253" t="s">
        <v>69</v>
      </c>
      <c r="AD253" t="s">
        <v>734</v>
      </c>
      <c r="AE253">
        <v>72110</v>
      </c>
      <c r="AF253">
        <v>536</v>
      </c>
      <c r="AH253" t="s">
        <v>1349</v>
      </c>
      <c r="AJ253">
        <v>672297537</v>
      </c>
      <c r="AK253" t="s">
        <v>1350</v>
      </c>
      <c r="AL253">
        <v>0</v>
      </c>
      <c r="AM253">
        <v>0</v>
      </c>
    </row>
    <row r="254" spans="1:39" x14ac:dyDescent="0.2">
      <c r="A254">
        <v>7224730</v>
      </c>
      <c r="B254" t="s">
        <v>1351</v>
      </c>
      <c r="C254" t="s">
        <v>1352</v>
      </c>
      <c r="D254" t="s">
        <v>1353</v>
      </c>
      <c r="E254" t="s">
        <v>90</v>
      </c>
      <c r="F254" t="s">
        <v>90</v>
      </c>
      <c r="H254" s="2">
        <v>41002</v>
      </c>
      <c r="I254" t="s">
        <v>92</v>
      </c>
      <c r="J254">
        <v>-13</v>
      </c>
      <c r="K254" t="s">
        <v>63</v>
      </c>
      <c r="M254" t="s">
        <v>64</v>
      </c>
      <c r="N254">
        <v>12720104</v>
      </c>
      <c r="O254" t="s">
        <v>65</v>
      </c>
      <c r="P254" s="2">
        <v>45516</v>
      </c>
      <c r="Q254" t="s">
        <v>66</v>
      </c>
      <c r="R254" s="2">
        <v>44081</v>
      </c>
      <c r="T254" t="s">
        <v>67</v>
      </c>
      <c r="U254">
        <v>500</v>
      </c>
      <c r="X254">
        <v>5</v>
      </c>
      <c r="Y254" t="s">
        <v>68</v>
      </c>
      <c r="AC254" t="s">
        <v>69</v>
      </c>
      <c r="AD254" t="s">
        <v>157</v>
      </c>
      <c r="AE254">
        <v>72000</v>
      </c>
      <c r="AF254" t="s">
        <v>1354</v>
      </c>
      <c r="AJ254">
        <v>663667274</v>
      </c>
      <c r="AK254" t="s">
        <v>1355</v>
      </c>
      <c r="AL254">
        <v>0</v>
      </c>
      <c r="AM254">
        <v>0</v>
      </c>
    </row>
    <row r="255" spans="1:39" x14ac:dyDescent="0.2">
      <c r="A255">
        <v>7224731</v>
      </c>
      <c r="B255" t="s">
        <v>1351</v>
      </c>
      <c r="C255" t="s">
        <v>1356</v>
      </c>
      <c r="D255" t="s">
        <v>1357</v>
      </c>
      <c r="E255" t="s">
        <v>1</v>
      </c>
      <c r="F255" t="s">
        <v>1</v>
      </c>
      <c r="H255" s="2">
        <v>39257</v>
      </c>
      <c r="I255" t="s">
        <v>100</v>
      </c>
      <c r="J255">
        <v>-18</v>
      </c>
      <c r="K255" t="s">
        <v>63</v>
      </c>
      <c r="M255" t="s">
        <v>64</v>
      </c>
      <c r="N255">
        <v>12720104</v>
      </c>
      <c r="O255" t="s">
        <v>65</v>
      </c>
      <c r="P255" s="2">
        <v>45516</v>
      </c>
      <c r="Q255" t="s">
        <v>66</v>
      </c>
      <c r="R255" s="2">
        <v>44081</v>
      </c>
      <c r="S255" s="2">
        <v>45554</v>
      </c>
      <c r="T255" t="s">
        <v>109</v>
      </c>
      <c r="U255">
        <v>768</v>
      </c>
      <c r="X255">
        <v>7</v>
      </c>
      <c r="Y255" t="s">
        <v>68</v>
      </c>
      <c r="AC255" t="s">
        <v>69</v>
      </c>
      <c r="AD255" t="s">
        <v>157</v>
      </c>
      <c r="AE255">
        <v>72000</v>
      </c>
      <c r="AF255" t="s">
        <v>1354</v>
      </c>
      <c r="AI255">
        <v>243779296</v>
      </c>
      <c r="AJ255">
        <v>663667276</v>
      </c>
      <c r="AK255" t="s">
        <v>1358</v>
      </c>
      <c r="AL255">
        <v>0</v>
      </c>
      <c r="AM255">
        <v>0</v>
      </c>
    </row>
    <row r="256" spans="1:39" x14ac:dyDescent="0.2">
      <c r="A256">
        <v>7224732</v>
      </c>
      <c r="B256" t="s">
        <v>1359</v>
      </c>
      <c r="C256" t="s">
        <v>1360</v>
      </c>
      <c r="D256" t="s">
        <v>1361</v>
      </c>
      <c r="E256" t="s">
        <v>1</v>
      </c>
      <c r="H256" s="2">
        <v>40979</v>
      </c>
      <c r="I256" t="s">
        <v>92</v>
      </c>
      <c r="J256">
        <v>-13</v>
      </c>
      <c r="K256" t="s">
        <v>63</v>
      </c>
      <c r="M256" t="s">
        <v>64</v>
      </c>
      <c r="N256">
        <v>12720005</v>
      </c>
      <c r="O256" t="s">
        <v>219</v>
      </c>
      <c r="P256" s="2">
        <v>45539</v>
      </c>
      <c r="Q256" t="s">
        <v>66</v>
      </c>
      <c r="R256" s="2">
        <v>44083</v>
      </c>
      <c r="T256" t="s">
        <v>67</v>
      </c>
      <c r="U256">
        <v>586</v>
      </c>
      <c r="X256">
        <v>5</v>
      </c>
      <c r="Y256" t="s">
        <v>68</v>
      </c>
      <c r="AC256" t="s">
        <v>69</v>
      </c>
      <c r="AD256" t="s">
        <v>220</v>
      </c>
      <c r="AE256">
        <v>72380</v>
      </c>
      <c r="AF256" t="s">
        <v>1362</v>
      </c>
      <c r="AI256">
        <v>634090621</v>
      </c>
      <c r="AJ256">
        <v>661990201</v>
      </c>
      <c r="AK256" t="s">
        <v>1363</v>
      </c>
      <c r="AL256">
        <v>0</v>
      </c>
      <c r="AM256">
        <v>0</v>
      </c>
    </row>
    <row r="257" spans="1:39" x14ac:dyDescent="0.2">
      <c r="A257">
        <v>7224742</v>
      </c>
      <c r="B257" t="s">
        <v>1364</v>
      </c>
      <c r="C257" t="s">
        <v>186</v>
      </c>
      <c r="D257" t="s">
        <v>1365</v>
      </c>
      <c r="E257" t="s">
        <v>1</v>
      </c>
      <c r="F257" t="s">
        <v>1</v>
      </c>
      <c r="H257" s="2">
        <v>41530</v>
      </c>
      <c r="I257" t="s">
        <v>122</v>
      </c>
      <c r="J257">
        <v>-12</v>
      </c>
      <c r="K257" t="s">
        <v>63</v>
      </c>
      <c r="M257" t="s">
        <v>64</v>
      </c>
      <c r="N257">
        <v>12720027</v>
      </c>
      <c r="O257" t="s">
        <v>169</v>
      </c>
      <c r="P257" s="2">
        <v>45561</v>
      </c>
      <c r="Q257" t="s">
        <v>66</v>
      </c>
      <c r="R257" s="2">
        <v>44085</v>
      </c>
      <c r="S257" s="2"/>
      <c r="T257" t="s">
        <v>67</v>
      </c>
      <c r="U257">
        <v>504</v>
      </c>
      <c r="X257">
        <v>5</v>
      </c>
      <c r="Y257" t="s">
        <v>68</v>
      </c>
      <c r="AC257" t="s">
        <v>69</v>
      </c>
      <c r="AD257" t="s">
        <v>170</v>
      </c>
      <c r="AE257">
        <v>72250</v>
      </c>
      <c r="AF257" t="s">
        <v>1366</v>
      </c>
      <c r="AJ257">
        <v>632182653</v>
      </c>
      <c r="AK257" t="s">
        <v>1367</v>
      </c>
      <c r="AL257">
        <v>0</v>
      </c>
      <c r="AM257">
        <v>0</v>
      </c>
    </row>
    <row r="258" spans="1:39" x14ac:dyDescent="0.2">
      <c r="A258">
        <v>7224750</v>
      </c>
      <c r="B258" t="s">
        <v>1368</v>
      </c>
      <c r="C258" t="s">
        <v>498</v>
      </c>
      <c r="D258" t="s">
        <v>1369</v>
      </c>
      <c r="E258" t="s">
        <v>90</v>
      </c>
      <c r="F258" t="s">
        <v>90</v>
      </c>
      <c r="H258" s="2">
        <v>41991</v>
      </c>
      <c r="I258" t="s">
        <v>885</v>
      </c>
      <c r="J258">
        <v>-11</v>
      </c>
      <c r="K258" t="s">
        <v>63</v>
      </c>
      <c r="M258" t="s">
        <v>64</v>
      </c>
      <c r="N258">
        <v>12720005</v>
      </c>
      <c r="O258" t="s">
        <v>219</v>
      </c>
      <c r="P258" s="2">
        <v>45539</v>
      </c>
      <c r="Q258" t="s">
        <v>66</v>
      </c>
      <c r="R258" s="2">
        <v>44088</v>
      </c>
      <c r="T258" t="s">
        <v>67</v>
      </c>
      <c r="U258">
        <v>500</v>
      </c>
      <c r="X258">
        <v>5</v>
      </c>
      <c r="Y258" t="s">
        <v>68</v>
      </c>
      <c r="AC258" t="s">
        <v>69</v>
      </c>
      <c r="AD258" t="s">
        <v>220</v>
      </c>
      <c r="AE258">
        <v>72380</v>
      </c>
      <c r="AF258" t="s">
        <v>1370</v>
      </c>
      <c r="AI258">
        <v>243241732</v>
      </c>
      <c r="AJ258">
        <v>611709948</v>
      </c>
      <c r="AK258" t="s">
        <v>1371</v>
      </c>
      <c r="AL258">
        <v>0</v>
      </c>
      <c r="AM258">
        <v>0</v>
      </c>
    </row>
    <row r="259" spans="1:39" x14ac:dyDescent="0.2">
      <c r="A259">
        <v>7224751</v>
      </c>
      <c r="B259" t="s">
        <v>1372</v>
      </c>
      <c r="C259" t="s">
        <v>1373</v>
      </c>
      <c r="D259" t="s">
        <v>1374</v>
      </c>
      <c r="E259" t="s">
        <v>1</v>
      </c>
      <c r="F259" t="s">
        <v>1</v>
      </c>
      <c r="H259" s="2">
        <v>40593</v>
      </c>
      <c r="I259" t="s">
        <v>75</v>
      </c>
      <c r="J259">
        <v>-14</v>
      </c>
      <c r="K259" t="s">
        <v>63</v>
      </c>
      <c r="M259" t="s">
        <v>64</v>
      </c>
      <c r="N259">
        <v>12720050</v>
      </c>
      <c r="O259" t="s">
        <v>270</v>
      </c>
      <c r="P259" s="2">
        <v>45523</v>
      </c>
      <c r="Q259" t="s">
        <v>66</v>
      </c>
      <c r="R259" s="2">
        <v>44088</v>
      </c>
      <c r="S259" s="2"/>
      <c r="T259" t="s">
        <v>67</v>
      </c>
      <c r="U259">
        <v>555</v>
      </c>
      <c r="X259">
        <v>5</v>
      </c>
      <c r="Y259" t="s">
        <v>68</v>
      </c>
      <c r="AC259" t="s">
        <v>69</v>
      </c>
      <c r="AD259" t="s">
        <v>157</v>
      </c>
      <c r="AE259">
        <v>72000</v>
      </c>
      <c r="AF259" t="s">
        <v>1375</v>
      </c>
      <c r="AI259">
        <v>243817462</v>
      </c>
      <c r="AJ259">
        <v>682414990</v>
      </c>
      <c r="AK259" t="s">
        <v>1376</v>
      </c>
      <c r="AL259">
        <v>0</v>
      </c>
      <c r="AM259">
        <v>0</v>
      </c>
    </row>
    <row r="260" spans="1:39" x14ac:dyDescent="0.2">
      <c r="A260">
        <v>7224754</v>
      </c>
      <c r="B260" t="s">
        <v>1377</v>
      </c>
      <c r="C260" t="s">
        <v>1378</v>
      </c>
      <c r="D260" t="s">
        <v>1379</v>
      </c>
      <c r="E260" t="s">
        <v>90</v>
      </c>
      <c r="F260" t="s">
        <v>90</v>
      </c>
      <c r="H260" s="2">
        <v>42664</v>
      </c>
      <c r="I260" t="s">
        <v>90</v>
      </c>
      <c r="J260">
        <v>-9</v>
      </c>
      <c r="K260" t="s">
        <v>76</v>
      </c>
      <c r="M260" t="s">
        <v>64</v>
      </c>
      <c r="N260">
        <v>12720104</v>
      </c>
      <c r="O260" t="s">
        <v>65</v>
      </c>
      <c r="P260" s="2">
        <v>45550</v>
      </c>
      <c r="Q260" t="s">
        <v>66</v>
      </c>
      <c r="R260" s="2">
        <v>44089</v>
      </c>
      <c r="T260" t="s">
        <v>67</v>
      </c>
      <c r="U260">
        <v>500</v>
      </c>
      <c r="X260">
        <v>5</v>
      </c>
      <c r="Y260" t="s">
        <v>68</v>
      </c>
      <c r="AC260" t="s">
        <v>69</v>
      </c>
      <c r="AD260" t="s">
        <v>1380</v>
      </c>
      <c r="AE260">
        <v>72000</v>
      </c>
      <c r="AF260" t="s">
        <v>1381</v>
      </c>
      <c r="AI260">
        <v>663492293</v>
      </c>
      <c r="AK260" t="s">
        <v>1382</v>
      </c>
      <c r="AL260">
        <v>0</v>
      </c>
      <c r="AM260">
        <v>0</v>
      </c>
    </row>
    <row r="261" spans="1:39" x14ac:dyDescent="0.2">
      <c r="A261">
        <v>7224789</v>
      </c>
      <c r="B261" t="s">
        <v>1383</v>
      </c>
      <c r="C261" t="s">
        <v>246</v>
      </c>
      <c r="D261" t="s">
        <v>1384</v>
      </c>
      <c r="E261" t="s">
        <v>1</v>
      </c>
      <c r="F261" t="s">
        <v>1</v>
      </c>
      <c r="H261" s="2">
        <v>40585</v>
      </c>
      <c r="I261" t="s">
        <v>75</v>
      </c>
      <c r="J261">
        <v>-14</v>
      </c>
      <c r="K261" t="s">
        <v>63</v>
      </c>
      <c r="M261" t="s">
        <v>64</v>
      </c>
      <c r="N261">
        <v>12720078</v>
      </c>
      <c r="O261" t="s">
        <v>1286</v>
      </c>
      <c r="P261" s="2">
        <v>45546</v>
      </c>
      <c r="Q261" t="s">
        <v>66</v>
      </c>
      <c r="R261" s="2">
        <v>44092</v>
      </c>
      <c r="T261" t="s">
        <v>67</v>
      </c>
      <c r="U261">
        <v>500</v>
      </c>
      <c r="X261">
        <v>5</v>
      </c>
      <c r="Y261" t="s">
        <v>68</v>
      </c>
      <c r="AC261" t="s">
        <v>69</v>
      </c>
      <c r="AD261" t="s">
        <v>1385</v>
      </c>
      <c r="AE261">
        <v>72160</v>
      </c>
      <c r="AF261" t="s">
        <v>1386</v>
      </c>
      <c r="AJ261">
        <v>785628476</v>
      </c>
      <c r="AK261" t="s">
        <v>1387</v>
      </c>
      <c r="AL261">
        <v>0</v>
      </c>
      <c r="AM261">
        <v>0</v>
      </c>
    </row>
    <row r="262" spans="1:39" x14ac:dyDescent="0.2">
      <c r="A262">
        <v>7224792</v>
      </c>
      <c r="B262" t="s">
        <v>1388</v>
      </c>
      <c r="C262" t="s">
        <v>587</v>
      </c>
      <c r="D262" t="s">
        <v>1389</v>
      </c>
      <c r="E262" t="s">
        <v>90</v>
      </c>
      <c r="F262" t="s">
        <v>90</v>
      </c>
      <c r="H262" s="2">
        <v>42331</v>
      </c>
      <c r="I262" t="s">
        <v>994</v>
      </c>
      <c r="J262">
        <v>-10</v>
      </c>
      <c r="K262" t="s">
        <v>63</v>
      </c>
      <c r="M262" t="s">
        <v>64</v>
      </c>
      <c r="N262">
        <v>12720005</v>
      </c>
      <c r="O262" t="s">
        <v>219</v>
      </c>
      <c r="P262" s="2">
        <v>45546</v>
      </c>
      <c r="Q262" t="s">
        <v>66</v>
      </c>
      <c r="R262" s="2">
        <v>44093</v>
      </c>
      <c r="T262" t="s">
        <v>67</v>
      </c>
      <c r="U262">
        <v>500</v>
      </c>
      <c r="X262">
        <v>5</v>
      </c>
      <c r="Y262" t="s">
        <v>68</v>
      </c>
      <c r="AC262" t="s">
        <v>69</v>
      </c>
      <c r="AD262" t="s">
        <v>443</v>
      </c>
      <c r="AE262">
        <v>72170</v>
      </c>
      <c r="AF262" t="s">
        <v>1390</v>
      </c>
      <c r="AI262">
        <v>243345430</v>
      </c>
      <c r="AJ262">
        <v>610132004</v>
      </c>
      <c r="AK262" t="s">
        <v>1391</v>
      </c>
      <c r="AL262">
        <v>0</v>
      </c>
      <c r="AM262">
        <v>0</v>
      </c>
    </row>
    <row r="263" spans="1:39" x14ac:dyDescent="0.2">
      <c r="A263">
        <v>7224800</v>
      </c>
      <c r="B263" t="s">
        <v>1392</v>
      </c>
      <c r="C263" t="s">
        <v>1393</v>
      </c>
      <c r="D263" t="s">
        <v>1394</v>
      </c>
      <c r="E263" t="s">
        <v>90</v>
      </c>
      <c r="F263" t="s">
        <v>90</v>
      </c>
      <c r="H263" s="2">
        <v>40946</v>
      </c>
      <c r="I263" t="s">
        <v>92</v>
      </c>
      <c r="J263">
        <v>-13</v>
      </c>
      <c r="K263" t="s">
        <v>63</v>
      </c>
      <c r="M263" t="s">
        <v>64</v>
      </c>
      <c r="N263">
        <v>12720120</v>
      </c>
      <c r="O263" t="s">
        <v>276</v>
      </c>
      <c r="P263" s="2">
        <v>45544</v>
      </c>
      <c r="Q263" t="s">
        <v>66</v>
      </c>
      <c r="R263" s="2">
        <v>44095</v>
      </c>
      <c r="T263" t="s">
        <v>67</v>
      </c>
      <c r="U263">
        <v>500</v>
      </c>
      <c r="X263">
        <v>5</v>
      </c>
      <c r="Y263" t="s">
        <v>68</v>
      </c>
      <c r="AC263" t="s">
        <v>69</v>
      </c>
      <c r="AD263" t="s">
        <v>277</v>
      </c>
      <c r="AE263">
        <v>72300</v>
      </c>
      <c r="AF263" t="s">
        <v>1395</v>
      </c>
      <c r="AJ263">
        <v>689338730</v>
      </c>
      <c r="AK263" t="s">
        <v>1396</v>
      </c>
      <c r="AL263">
        <v>0</v>
      </c>
      <c r="AM263">
        <v>0</v>
      </c>
    </row>
    <row r="264" spans="1:39" x14ac:dyDescent="0.2">
      <c r="A264">
        <v>7224811</v>
      </c>
      <c r="B264" t="s">
        <v>179</v>
      </c>
      <c r="C264" t="s">
        <v>224</v>
      </c>
      <c r="D264" t="s">
        <v>1397</v>
      </c>
      <c r="E264" t="s">
        <v>1</v>
      </c>
      <c r="F264" t="s">
        <v>1</v>
      </c>
      <c r="H264" s="2">
        <v>41509</v>
      </c>
      <c r="I264" t="s">
        <v>122</v>
      </c>
      <c r="J264">
        <v>-12</v>
      </c>
      <c r="K264" t="s">
        <v>63</v>
      </c>
      <c r="M264" t="s">
        <v>64</v>
      </c>
      <c r="N264">
        <v>12720104</v>
      </c>
      <c r="O264" t="s">
        <v>65</v>
      </c>
      <c r="P264" s="2">
        <v>45478</v>
      </c>
      <c r="Q264" t="s">
        <v>66</v>
      </c>
      <c r="R264" s="2">
        <v>44097</v>
      </c>
      <c r="T264" t="s">
        <v>67</v>
      </c>
      <c r="U264">
        <v>800</v>
      </c>
      <c r="X264">
        <v>8</v>
      </c>
      <c r="Y264" t="s">
        <v>68</v>
      </c>
      <c r="AC264" t="s">
        <v>69</v>
      </c>
      <c r="AD264" t="s">
        <v>157</v>
      </c>
      <c r="AE264">
        <v>72000</v>
      </c>
      <c r="AF264" t="s">
        <v>183</v>
      </c>
      <c r="AI264">
        <v>253411825</v>
      </c>
      <c r="AJ264">
        <v>683040173</v>
      </c>
      <c r="AK264" t="s">
        <v>184</v>
      </c>
      <c r="AL264">
        <v>0</v>
      </c>
      <c r="AM264">
        <v>0</v>
      </c>
    </row>
    <row r="265" spans="1:39" x14ac:dyDescent="0.2">
      <c r="A265">
        <v>7224816</v>
      </c>
      <c r="B265" t="s">
        <v>1398</v>
      </c>
      <c r="C265" t="s">
        <v>396</v>
      </c>
      <c r="D265" t="s">
        <v>1399</v>
      </c>
      <c r="E265" t="s">
        <v>1</v>
      </c>
      <c r="F265" t="s">
        <v>1</v>
      </c>
      <c r="H265" s="2">
        <v>39962</v>
      </c>
      <c r="I265" t="s">
        <v>182</v>
      </c>
      <c r="J265">
        <v>-16</v>
      </c>
      <c r="K265" t="s">
        <v>63</v>
      </c>
      <c r="M265" t="s">
        <v>64</v>
      </c>
      <c r="N265">
        <v>12720104</v>
      </c>
      <c r="O265" t="s">
        <v>65</v>
      </c>
      <c r="P265" s="2">
        <v>45504</v>
      </c>
      <c r="Q265" t="s">
        <v>66</v>
      </c>
      <c r="R265" s="2">
        <v>44097</v>
      </c>
      <c r="S265" s="2">
        <v>45456</v>
      </c>
      <c r="T265" t="s">
        <v>109</v>
      </c>
      <c r="U265">
        <v>793</v>
      </c>
      <c r="X265">
        <v>7</v>
      </c>
      <c r="Y265" t="s">
        <v>68</v>
      </c>
      <c r="AC265" t="s">
        <v>69</v>
      </c>
      <c r="AD265" t="s">
        <v>157</v>
      </c>
      <c r="AE265">
        <v>72000</v>
      </c>
      <c r="AF265" t="s">
        <v>1400</v>
      </c>
      <c r="AI265">
        <v>658542944</v>
      </c>
      <c r="AK265" t="s">
        <v>1401</v>
      </c>
      <c r="AL265">
        <v>0</v>
      </c>
      <c r="AM265">
        <v>0</v>
      </c>
    </row>
    <row r="266" spans="1:39" x14ac:dyDescent="0.2">
      <c r="A266">
        <v>7224824</v>
      </c>
      <c r="B266" t="s">
        <v>1402</v>
      </c>
      <c r="C266" t="s">
        <v>174</v>
      </c>
      <c r="D266" t="s">
        <v>1403</v>
      </c>
      <c r="E266" t="s">
        <v>1</v>
      </c>
      <c r="F266" t="s">
        <v>1</v>
      </c>
      <c r="H266" s="2">
        <v>39476</v>
      </c>
      <c r="I266" t="s">
        <v>62</v>
      </c>
      <c r="J266">
        <v>-17</v>
      </c>
      <c r="K266" t="s">
        <v>63</v>
      </c>
      <c r="M266" t="s">
        <v>64</v>
      </c>
      <c r="N266">
        <v>12720027</v>
      </c>
      <c r="O266" t="s">
        <v>169</v>
      </c>
      <c r="P266" s="2">
        <v>45542</v>
      </c>
      <c r="Q266" t="s">
        <v>66</v>
      </c>
      <c r="R266" s="2">
        <v>44097</v>
      </c>
      <c r="T266" t="s">
        <v>67</v>
      </c>
      <c r="U266">
        <v>602</v>
      </c>
      <c r="X266">
        <v>6</v>
      </c>
      <c r="Y266" t="s">
        <v>68</v>
      </c>
      <c r="AC266" t="s">
        <v>69</v>
      </c>
      <c r="AD266" t="s">
        <v>1144</v>
      </c>
      <c r="AE266">
        <v>72220</v>
      </c>
      <c r="AF266" t="s">
        <v>1404</v>
      </c>
      <c r="AI266">
        <v>602477400</v>
      </c>
      <c r="AJ266">
        <v>603689133</v>
      </c>
      <c r="AK266" t="s">
        <v>1405</v>
      </c>
      <c r="AL266">
        <v>0</v>
      </c>
      <c r="AM266">
        <v>0</v>
      </c>
    </row>
    <row r="267" spans="1:39" x14ac:dyDescent="0.2">
      <c r="A267">
        <v>7224827</v>
      </c>
      <c r="B267" t="s">
        <v>1406</v>
      </c>
      <c r="C267" t="s">
        <v>1407</v>
      </c>
      <c r="D267" t="s">
        <v>1408</v>
      </c>
      <c r="E267" t="s">
        <v>1</v>
      </c>
      <c r="F267" t="s">
        <v>1</v>
      </c>
      <c r="H267" s="2">
        <v>41169</v>
      </c>
      <c r="I267" t="s">
        <v>92</v>
      </c>
      <c r="J267">
        <v>-13</v>
      </c>
      <c r="K267" t="s">
        <v>76</v>
      </c>
      <c r="M267" t="s">
        <v>64</v>
      </c>
      <c r="N267">
        <v>12720144</v>
      </c>
      <c r="O267" t="s">
        <v>93</v>
      </c>
      <c r="P267" s="2">
        <v>45566</v>
      </c>
      <c r="Q267" t="s">
        <v>66</v>
      </c>
      <c r="R267" s="2">
        <v>44098</v>
      </c>
      <c r="S267">
        <v>45561</v>
      </c>
      <c r="T267" t="s">
        <v>109</v>
      </c>
      <c r="U267">
        <v>500</v>
      </c>
      <c r="X267">
        <v>5</v>
      </c>
      <c r="Y267" t="s">
        <v>68</v>
      </c>
      <c r="AC267" t="s">
        <v>69</v>
      </c>
      <c r="AD267" t="s">
        <v>1409</v>
      </c>
      <c r="AE267">
        <v>72240</v>
      </c>
      <c r="AF267" t="s">
        <v>1410</v>
      </c>
      <c r="AJ267">
        <v>770608464</v>
      </c>
      <c r="AK267" t="s">
        <v>1411</v>
      </c>
      <c r="AL267">
        <v>0</v>
      </c>
      <c r="AM267">
        <v>0</v>
      </c>
    </row>
    <row r="268" spans="1:39" x14ac:dyDescent="0.2">
      <c r="A268">
        <v>7224841</v>
      </c>
      <c r="B268" t="s">
        <v>1412</v>
      </c>
      <c r="C268" t="s">
        <v>1413</v>
      </c>
      <c r="D268" t="s">
        <v>1414</v>
      </c>
      <c r="E268" t="s">
        <v>1</v>
      </c>
      <c r="F268" t="s">
        <v>1</v>
      </c>
      <c r="H268" s="2">
        <v>40915</v>
      </c>
      <c r="I268" t="s">
        <v>92</v>
      </c>
      <c r="J268">
        <v>-13</v>
      </c>
      <c r="K268" t="s">
        <v>63</v>
      </c>
      <c r="M268" t="s">
        <v>64</v>
      </c>
      <c r="N268">
        <v>12720154</v>
      </c>
      <c r="O268" t="s">
        <v>509</v>
      </c>
      <c r="P268" s="2">
        <v>45549</v>
      </c>
      <c r="Q268" t="s">
        <v>66</v>
      </c>
      <c r="R268" s="2">
        <v>44099</v>
      </c>
      <c r="T268" t="s">
        <v>67</v>
      </c>
      <c r="U268">
        <v>533</v>
      </c>
      <c r="X268">
        <v>5</v>
      </c>
      <c r="Y268" t="s">
        <v>68</v>
      </c>
      <c r="AC268" t="s">
        <v>69</v>
      </c>
      <c r="AD268" t="s">
        <v>1415</v>
      </c>
      <c r="AE268">
        <v>72800</v>
      </c>
      <c r="AF268" t="s">
        <v>1416</v>
      </c>
      <c r="AJ268">
        <v>675215577</v>
      </c>
      <c r="AK268" t="s">
        <v>1417</v>
      </c>
      <c r="AL268">
        <v>0</v>
      </c>
      <c r="AM268">
        <v>0</v>
      </c>
    </row>
    <row r="269" spans="1:39" x14ac:dyDescent="0.2">
      <c r="A269">
        <v>7224843</v>
      </c>
      <c r="B269" t="s">
        <v>216</v>
      </c>
      <c r="C269" t="s">
        <v>1418</v>
      </c>
      <c r="D269" t="s">
        <v>1419</v>
      </c>
      <c r="E269" t="s">
        <v>1</v>
      </c>
      <c r="F269" t="s">
        <v>1</v>
      </c>
      <c r="H269" s="2">
        <v>40536</v>
      </c>
      <c r="I269" t="s">
        <v>194</v>
      </c>
      <c r="J269">
        <v>-15</v>
      </c>
      <c r="K269" t="s">
        <v>76</v>
      </c>
      <c r="M269" t="s">
        <v>64</v>
      </c>
      <c r="N269">
        <v>12720154</v>
      </c>
      <c r="O269" t="s">
        <v>509</v>
      </c>
      <c r="P269" s="2">
        <v>45544</v>
      </c>
      <c r="Q269" t="s">
        <v>66</v>
      </c>
      <c r="R269" s="2">
        <v>44099</v>
      </c>
      <c r="S269">
        <v>45568</v>
      </c>
      <c r="T269" t="s">
        <v>109</v>
      </c>
      <c r="U269">
        <v>517</v>
      </c>
      <c r="X269">
        <v>5</v>
      </c>
      <c r="Y269" t="s">
        <v>68</v>
      </c>
      <c r="AC269" t="s">
        <v>69</v>
      </c>
      <c r="AD269" t="s">
        <v>1415</v>
      </c>
      <c r="AE269">
        <v>72800</v>
      </c>
      <c r="AF269" t="s">
        <v>1420</v>
      </c>
      <c r="AJ269">
        <v>618009724</v>
      </c>
      <c r="AK269" t="s">
        <v>1421</v>
      </c>
      <c r="AL269">
        <v>0</v>
      </c>
      <c r="AM269">
        <v>0</v>
      </c>
    </row>
    <row r="270" spans="1:39" x14ac:dyDescent="0.2">
      <c r="A270">
        <v>7224844</v>
      </c>
      <c r="B270" t="s">
        <v>216</v>
      </c>
      <c r="C270" t="s">
        <v>73</v>
      </c>
      <c r="D270" t="s">
        <v>1422</v>
      </c>
      <c r="E270" t="s">
        <v>1</v>
      </c>
      <c r="F270" t="s">
        <v>1</v>
      </c>
      <c r="H270" s="2">
        <v>39251</v>
      </c>
      <c r="I270" t="s">
        <v>100</v>
      </c>
      <c r="J270">
        <v>-18</v>
      </c>
      <c r="K270" t="s">
        <v>76</v>
      </c>
      <c r="M270" t="s">
        <v>64</v>
      </c>
      <c r="N270">
        <v>12720154</v>
      </c>
      <c r="O270" t="s">
        <v>509</v>
      </c>
      <c r="P270" s="2">
        <v>45549</v>
      </c>
      <c r="Q270" t="s">
        <v>66</v>
      </c>
      <c r="R270" s="2">
        <v>44099</v>
      </c>
      <c r="T270" t="s">
        <v>67</v>
      </c>
      <c r="U270">
        <v>527</v>
      </c>
      <c r="X270">
        <v>5</v>
      </c>
      <c r="Y270" t="s">
        <v>68</v>
      </c>
      <c r="AC270" t="s">
        <v>69</v>
      </c>
      <c r="AD270" t="s">
        <v>1415</v>
      </c>
      <c r="AE270">
        <v>72800</v>
      </c>
      <c r="AF270" t="s">
        <v>1420</v>
      </c>
      <c r="AJ270">
        <v>646178929</v>
      </c>
      <c r="AK270" t="s">
        <v>1423</v>
      </c>
      <c r="AL270">
        <v>0</v>
      </c>
      <c r="AM270">
        <v>0</v>
      </c>
    </row>
    <row r="271" spans="1:39" x14ac:dyDescent="0.2">
      <c r="A271">
        <v>7224847</v>
      </c>
      <c r="B271" t="s">
        <v>334</v>
      </c>
      <c r="C271" t="s">
        <v>81</v>
      </c>
      <c r="D271" t="s">
        <v>1424</v>
      </c>
      <c r="E271" t="s">
        <v>1</v>
      </c>
      <c r="F271" t="s">
        <v>1</v>
      </c>
      <c r="H271" s="2">
        <v>41303</v>
      </c>
      <c r="I271" t="s">
        <v>122</v>
      </c>
      <c r="J271">
        <v>-12</v>
      </c>
      <c r="K271" t="s">
        <v>63</v>
      </c>
      <c r="M271" t="s">
        <v>64</v>
      </c>
      <c r="N271">
        <v>12720008</v>
      </c>
      <c r="O271" t="s">
        <v>148</v>
      </c>
      <c r="P271" s="2">
        <v>45531</v>
      </c>
      <c r="Q271" t="s">
        <v>66</v>
      </c>
      <c r="R271" s="2">
        <v>44100</v>
      </c>
      <c r="T271" t="s">
        <v>67</v>
      </c>
      <c r="U271">
        <v>500</v>
      </c>
      <c r="X271">
        <v>5</v>
      </c>
      <c r="Y271" t="s">
        <v>68</v>
      </c>
      <c r="AC271" t="s">
        <v>69</v>
      </c>
      <c r="AD271" t="s">
        <v>157</v>
      </c>
      <c r="AE271">
        <v>72100</v>
      </c>
      <c r="AF271" t="s">
        <v>1425</v>
      </c>
      <c r="AJ271">
        <v>612573987</v>
      </c>
      <c r="AK271" t="s">
        <v>338</v>
      </c>
      <c r="AL271">
        <v>0</v>
      </c>
      <c r="AM271">
        <v>0</v>
      </c>
    </row>
    <row r="272" spans="1:39" x14ac:dyDescent="0.2">
      <c r="A272">
        <v>7224865</v>
      </c>
      <c r="B272" t="s">
        <v>1426</v>
      </c>
      <c r="C272" t="s">
        <v>1427</v>
      </c>
      <c r="D272" t="s">
        <v>1428</v>
      </c>
      <c r="E272" t="s">
        <v>90</v>
      </c>
      <c r="F272" t="s">
        <v>90</v>
      </c>
      <c r="H272" s="2">
        <v>41122</v>
      </c>
      <c r="I272" t="s">
        <v>92</v>
      </c>
      <c r="J272">
        <v>-13</v>
      </c>
      <c r="K272" t="s">
        <v>63</v>
      </c>
      <c r="M272" t="s">
        <v>64</v>
      </c>
      <c r="N272">
        <v>12720104</v>
      </c>
      <c r="O272" t="s">
        <v>65</v>
      </c>
      <c r="P272" s="2">
        <v>45504</v>
      </c>
      <c r="Q272" t="s">
        <v>66</v>
      </c>
      <c r="R272" s="2">
        <v>44104</v>
      </c>
      <c r="T272" t="s">
        <v>67</v>
      </c>
      <c r="U272">
        <v>500</v>
      </c>
      <c r="X272">
        <v>5</v>
      </c>
      <c r="Y272" t="s">
        <v>68</v>
      </c>
      <c r="AC272" t="s">
        <v>69</v>
      </c>
      <c r="AD272" t="s">
        <v>157</v>
      </c>
      <c r="AE272">
        <v>72000</v>
      </c>
      <c r="AF272" t="s">
        <v>1429</v>
      </c>
      <c r="AK272" t="s">
        <v>1430</v>
      </c>
      <c r="AL272">
        <v>0</v>
      </c>
      <c r="AM272">
        <v>0</v>
      </c>
    </row>
    <row r="273" spans="1:39" x14ac:dyDescent="0.2">
      <c r="A273">
        <v>7224875</v>
      </c>
      <c r="B273" t="s">
        <v>1431</v>
      </c>
      <c r="C273" t="s">
        <v>1106</v>
      </c>
      <c r="D273" t="s">
        <v>1432</v>
      </c>
      <c r="E273" t="s">
        <v>1</v>
      </c>
      <c r="F273" t="s">
        <v>1</v>
      </c>
      <c r="H273" s="2">
        <v>40819</v>
      </c>
      <c r="I273" t="s">
        <v>75</v>
      </c>
      <c r="J273">
        <v>-14</v>
      </c>
      <c r="K273" t="s">
        <v>63</v>
      </c>
      <c r="M273" t="s">
        <v>64</v>
      </c>
      <c r="N273">
        <v>12720147</v>
      </c>
      <c r="O273" t="s">
        <v>155</v>
      </c>
      <c r="P273" s="2">
        <v>45534</v>
      </c>
      <c r="Q273" t="s">
        <v>66</v>
      </c>
      <c r="R273" s="2">
        <v>44105</v>
      </c>
      <c r="T273" t="s">
        <v>67</v>
      </c>
      <c r="U273">
        <v>500</v>
      </c>
      <c r="X273">
        <v>5</v>
      </c>
      <c r="Y273" t="s">
        <v>68</v>
      </c>
      <c r="AC273" t="s">
        <v>69</v>
      </c>
      <c r="AD273" t="s">
        <v>301</v>
      </c>
      <c r="AE273">
        <v>72230</v>
      </c>
      <c r="AF273" t="s">
        <v>1433</v>
      </c>
      <c r="AJ273">
        <v>607151482</v>
      </c>
      <c r="AK273" t="s">
        <v>1434</v>
      </c>
      <c r="AL273">
        <v>1</v>
      </c>
      <c r="AM273">
        <v>0</v>
      </c>
    </row>
    <row r="274" spans="1:39" x14ac:dyDescent="0.2">
      <c r="A274">
        <v>7224878</v>
      </c>
      <c r="B274" t="s">
        <v>461</v>
      </c>
      <c r="C274" t="s">
        <v>224</v>
      </c>
      <c r="D274" t="s">
        <v>1435</v>
      </c>
      <c r="E274" t="s">
        <v>90</v>
      </c>
      <c r="F274" t="s">
        <v>90</v>
      </c>
      <c r="H274" s="2">
        <v>42461</v>
      </c>
      <c r="I274" t="s">
        <v>90</v>
      </c>
      <c r="J274">
        <v>-9</v>
      </c>
      <c r="K274" t="s">
        <v>63</v>
      </c>
      <c r="M274" t="s">
        <v>64</v>
      </c>
      <c r="N274">
        <v>12720050</v>
      </c>
      <c r="O274" t="s">
        <v>270</v>
      </c>
      <c r="P274" s="2">
        <v>45567</v>
      </c>
      <c r="Q274" t="s">
        <v>66</v>
      </c>
      <c r="R274" s="2">
        <v>44105</v>
      </c>
      <c r="T274" t="s">
        <v>67</v>
      </c>
      <c r="U274">
        <v>500</v>
      </c>
      <c r="X274">
        <v>5</v>
      </c>
      <c r="Y274" t="s">
        <v>68</v>
      </c>
      <c r="AC274" t="s">
        <v>69</v>
      </c>
      <c r="AD274" t="s">
        <v>157</v>
      </c>
      <c r="AE274">
        <v>72000</v>
      </c>
      <c r="AF274" t="s">
        <v>464</v>
      </c>
      <c r="AJ274">
        <v>624030884</v>
      </c>
      <c r="AK274" t="s">
        <v>465</v>
      </c>
      <c r="AL274">
        <v>0</v>
      </c>
      <c r="AM274">
        <v>0</v>
      </c>
    </row>
    <row r="275" spans="1:39" x14ac:dyDescent="0.2">
      <c r="A275">
        <v>7224888</v>
      </c>
      <c r="B275" t="s">
        <v>1436</v>
      </c>
      <c r="C275" t="s">
        <v>396</v>
      </c>
      <c r="D275" t="s">
        <v>1437</v>
      </c>
      <c r="E275" t="s">
        <v>90</v>
      </c>
      <c r="H275" s="2">
        <v>41625</v>
      </c>
      <c r="I275" t="s">
        <v>122</v>
      </c>
      <c r="J275">
        <v>-12</v>
      </c>
      <c r="K275" t="s">
        <v>63</v>
      </c>
      <c r="M275" t="s">
        <v>64</v>
      </c>
      <c r="N275">
        <v>12720041</v>
      </c>
      <c r="O275" t="s">
        <v>630</v>
      </c>
      <c r="P275" s="2">
        <v>45554</v>
      </c>
      <c r="Q275" t="s">
        <v>66</v>
      </c>
      <c r="R275" s="2">
        <v>44105</v>
      </c>
      <c r="S275">
        <v>45548</v>
      </c>
      <c r="T275" t="s">
        <v>109</v>
      </c>
      <c r="U275">
        <v>500</v>
      </c>
      <c r="X275">
        <v>5</v>
      </c>
      <c r="Y275" t="s">
        <v>68</v>
      </c>
      <c r="AC275" t="s">
        <v>69</v>
      </c>
      <c r="AD275" t="s">
        <v>1438</v>
      </c>
      <c r="AE275">
        <v>72110</v>
      </c>
      <c r="AF275" t="s">
        <v>1439</v>
      </c>
      <c r="AI275">
        <v>253152437</v>
      </c>
      <c r="AJ275">
        <v>613991164</v>
      </c>
      <c r="AK275" t="s">
        <v>1440</v>
      </c>
      <c r="AL275">
        <v>0</v>
      </c>
      <c r="AM275">
        <v>0</v>
      </c>
    </row>
    <row r="276" spans="1:39" x14ac:dyDescent="0.2">
      <c r="A276">
        <v>7224905</v>
      </c>
      <c r="B276" t="s">
        <v>1441</v>
      </c>
      <c r="C276" t="s">
        <v>839</v>
      </c>
      <c r="D276" t="s">
        <v>1442</v>
      </c>
      <c r="E276" t="s">
        <v>90</v>
      </c>
      <c r="H276" s="2">
        <v>40792</v>
      </c>
      <c r="I276" t="s">
        <v>75</v>
      </c>
      <c r="J276">
        <v>-14</v>
      </c>
      <c r="K276" t="s">
        <v>63</v>
      </c>
      <c r="M276" t="s">
        <v>64</v>
      </c>
      <c r="N276">
        <v>12720066</v>
      </c>
      <c r="O276" t="s">
        <v>123</v>
      </c>
      <c r="P276" s="2">
        <v>45584</v>
      </c>
      <c r="Q276" t="s">
        <v>66</v>
      </c>
      <c r="R276" s="2">
        <v>44108</v>
      </c>
      <c r="T276" t="s">
        <v>67</v>
      </c>
      <c r="U276">
        <v>500</v>
      </c>
      <c r="X276">
        <v>5</v>
      </c>
      <c r="Y276" t="s">
        <v>68</v>
      </c>
      <c r="AC276" t="s">
        <v>69</v>
      </c>
      <c r="AD276" t="s">
        <v>611</v>
      </c>
      <c r="AE276">
        <v>72600</v>
      </c>
      <c r="AF276" t="s">
        <v>1443</v>
      </c>
      <c r="AJ276">
        <v>616126719</v>
      </c>
      <c r="AK276" t="s">
        <v>1444</v>
      </c>
      <c r="AL276">
        <v>0</v>
      </c>
      <c r="AM276">
        <v>0</v>
      </c>
    </row>
    <row r="277" spans="1:39" x14ac:dyDescent="0.2">
      <c r="A277">
        <v>7224906</v>
      </c>
      <c r="B277" t="s">
        <v>1445</v>
      </c>
      <c r="C277" t="s">
        <v>1446</v>
      </c>
      <c r="D277" t="s">
        <v>1447</v>
      </c>
      <c r="E277" t="s">
        <v>1</v>
      </c>
      <c r="H277" s="2">
        <v>40370</v>
      </c>
      <c r="I277" t="s">
        <v>194</v>
      </c>
      <c r="J277">
        <v>-15</v>
      </c>
      <c r="K277" t="s">
        <v>63</v>
      </c>
      <c r="M277" t="s">
        <v>64</v>
      </c>
      <c r="N277">
        <v>12720029</v>
      </c>
      <c r="O277" t="s">
        <v>1002</v>
      </c>
      <c r="P277" s="2">
        <v>45600</v>
      </c>
      <c r="Q277" t="s">
        <v>66</v>
      </c>
      <c r="R277" s="2">
        <v>44108</v>
      </c>
      <c r="T277" t="s">
        <v>67</v>
      </c>
      <c r="U277">
        <v>504</v>
      </c>
      <c r="X277">
        <v>5</v>
      </c>
      <c r="Y277" t="s">
        <v>68</v>
      </c>
      <c r="AC277" t="s">
        <v>69</v>
      </c>
      <c r="AD277" t="s">
        <v>1003</v>
      </c>
      <c r="AE277">
        <v>72430</v>
      </c>
      <c r="AF277" t="s">
        <v>1448</v>
      </c>
      <c r="AJ277">
        <v>624737739</v>
      </c>
      <c r="AK277" t="s">
        <v>1449</v>
      </c>
      <c r="AL277">
        <v>0</v>
      </c>
      <c r="AM277">
        <v>0</v>
      </c>
    </row>
    <row r="278" spans="1:39" x14ac:dyDescent="0.2">
      <c r="A278">
        <v>7224907</v>
      </c>
      <c r="B278" t="s">
        <v>1450</v>
      </c>
      <c r="C278" t="s">
        <v>953</v>
      </c>
      <c r="D278" t="s">
        <v>1451</v>
      </c>
      <c r="E278" t="s">
        <v>1</v>
      </c>
      <c r="F278" t="s">
        <v>1</v>
      </c>
      <c r="H278" s="2">
        <v>40826</v>
      </c>
      <c r="I278" t="s">
        <v>75</v>
      </c>
      <c r="J278">
        <v>-14</v>
      </c>
      <c r="K278" t="s">
        <v>63</v>
      </c>
      <c r="M278" t="s">
        <v>64</v>
      </c>
      <c r="N278">
        <v>12720110</v>
      </c>
      <c r="O278" t="s">
        <v>493</v>
      </c>
      <c r="P278" s="2">
        <v>45485</v>
      </c>
      <c r="Q278" t="s">
        <v>66</v>
      </c>
      <c r="R278" s="2">
        <v>44108</v>
      </c>
      <c r="T278" t="s">
        <v>67</v>
      </c>
      <c r="U278">
        <v>689</v>
      </c>
      <c r="X278">
        <v>6</v>
      </c>
      <c r="Y278" t="s">
        <v>68</v>
      </c>
      <c r="AC278" t="s">
        <v>69</v>
      </c>
      <c r="AD278" t="s">
        <v>1452</v>
      </c>
      <c r="AE278">
        <v>72510</v>
      </c>
      <c r="AF278" t="s">
        <v>1453</v>
      </c>
      <c r="AJ278">
        <v>765724134</v>
      </c>
      <c r="AK278" t="s">
        <v>1454</v>
      </c>
      <c r="AL278">
        <v>0</v>
      </c>
      <c r="AM278">
        <v>0</v>
      </c>
    </row>
    <row r="279" spans="1:39" x14ac:dyDescent="0.2">
      <c r="A279">
        <v>7224908</v>
      </c>
      <c r="B279" t="s">
        <v>1455</v>
      </c>
      <c r="C279" t="s">
        <v>1456</v>
      </c>
      <c r="D279" t="s">
        <v>1457</v>
      </c>
      <c r="E279" t="s">
        <v>1</v>
      </c>
      <c r="F279" t="s">
        <v>1</v>
      </c>
      <c r="H279" s="2">
        <v>39598</v>
      </c>
      <c r="I279" t="s">
        <v>62</v>
      </c>
      <c r="J279">
        <v>-17</v>
      </c>
      <c r="K279" t="s">
        <v>76</v>
      </c>
      <c r="M279" t="s">
        <v>64</v>
      </c>
      <c r="N279">
        <v>12720049</v>
      </c>
      <c r="O279" t="s">
        <v>226</v>
      </c>
      <c r="P279" s="2">
        <v>45536</v>
      </c>
      <c r="Q279" t="s">
        <v>66</v>
      </c>
      <c r="R279" s="2">
        <v>44109</v>
      </c>
      <c r="T279" t="s">
        <v>67</v>
      </c>
      <c r="U279">
        <v>515</v>
      </c>
      <c r="X279">
        <v>5</v>
      </c>
      <c r="Y279" t="s">
        <v>68</v>
      </c>
      <c r="AC279" t="s">
        <v>69</v>
      </c>
      <c r="AD279" t="s">
        <v>1458</v>
      </c>
      <c r="AE279">
        <v>72210</v>
      </c>
      <c r="AF279" t="s">
        <v>1459</v>
      </c>
      <c r="AH279">
        <v>29</v>
      </c>
      <c r="AI279">
        <v>243874216</v>
      </c>
      <c r="AJ279">
        <v>650105565</v>
      </c>
      <c r="AK279" t="s">
        <v>1460</v>
      </c>
      <c r="AL279">
        <v>0</v>
      </c>
      <c r="AM279">
        <v>0</v>
      </c>
    </row>
    <row r="280" spans="1:39" x14ac:dyDescent="0.2">
      <c r="A280">
        <v>7224917</v>
      </c>
      <c r="B280" t="s">
        <v>1461</v>
      </c>
      <c r="C280" t="s">
        <v>447</v>
      </c>
      <c r="D280" t="s">
        <v>1462</v>
      </c>
      <c r="E280" t="s">
        <v>90</v>
      </c>
      <c r="H280" s="2">
        <v>41629</v>
      </c>
      <c r="I280" t="s">
        <v>122</v>
      </c>
      <c r="J280">
        <v>-12</v>
      </c>
      <c r="K280" t="s">
        <v>63</v>
      </c>
      <c r="M280" t="s">
        <v>64</v>
      </c>
      <c r="N280">
        <v>12720020</v>
      </c>
      <c r="O280" t="s">
        <v>307</v>
      </c>
      <c r="P280" s="2">
        <v>45546</v>
      </c>
      <c r="Q280" t="s">
        <v>66</v>
      </c>
      <c r="R280" s="2">
        <v>44111</v>
      </c>
      <c r="T280" t="s">
        <v>67</v>
      </c>
      <c r="U280">
        <v>500</v>
      </c>
      <c r="X280">
        <v>5</v>
      </c>
      <c r="Y280" t="s">
        <v>68</v>
      </c>
      <c r="AC280" t="s">
        <v>69</v>
      </c>
      <c r="AD280" t="s">
        <v>308</v>
      </c>
      <c r="AE280">
        <v>72170</v>
      </c>
      <c r="AF280" t="s">
        <v>1463</v>
      </c>
      <c r="AJ280">
        <v>676369878</v>
      </c>
      <c r="AK280" t="s">
        <v>1464</v>
      </c>
      <c r="AL280">
        <v>0</v>
      </c>
      <c r="AM280">
        <v>0</v>
      </c>
    </row>
    <row r="281" spans="1:39" x14ac:dyDescent="0.2">
      <c r="A281">
        <v>7224924</v>
      </c>
      <c r="B281" t="s">
        <v>1465</v>
      </c>
      <c r="C281" t="s">
        <v>1466</v>
      </c>
      <c r="D281" t="s">
        <v>1467</v>
      </c>
      <c r="E281" t="s">
        <v>90</v>
      </c>
      <c r="F281" t="s">
        <v>90</v>
      </c>
      <c r="H281" s="2">
        <v>41492</v>
      </c>
      <c r="I281" t="s">
        <v>122</v>
      </c>
      <c r="J281">
        <v>-12</v>
      </c>
      <c r="K281" t="s">
        <v>63</v>
      </c>
      <c r="M281" t="s">
        <v>64</v>
      </c>
      <c r="N281">
        <v>12720104</v>
      </c>
      <c r="O281" t="s">
        <v>65</v>
      </c>
      <c r="P281" s="2">
        <v>45519</v>
      </c>
      <c r="Q281" t="s">
        <v>66</v>
      </c>
      <c r="R281" s="2">
        <v>44111</v>
      </c>
      <c r="T281" t="s">
        <v>67</v>
      </c>
      <c r="U281">
        <v>500</v>
      </c>
      <c r="X281">
        <v>5</v>
      </c>
      <c r="Y281" t="s">
        <v>68</v>
      </c>
      <c r="AC281" t="s">
        <v>69</v>
      </c>
      <c r="AD281" t="s">
        <v>157</v>
      </c>
      <c r="AE281">
        <v>72000</v>
      </c>
      <c r="AF281" t="s">
        <v>1468</v>
      </c>
      <c r="AJ281">
        <v>607352110</v>
      </c>
      <c r="AK281" t="s">
        <v>1469</v>
      </c>
      <c r="AL281">
        <v>0</v>
      </c>
      <c r="AM281">
        <v>0</v>
      </c>
    </row>
    <row r="282" spans="1:39" x14ac:dyDescent="0.2">
      <c r="A282">
        <v>7224928</v>
      </c>
      <c r="B282" t="s">
        <v>1470</v>
      </c>
      <c r="C282" t="s">
        <v>447</v>
      </c>
      <c r="D282" t="s">
        <v>1471</v>
      </c>
      <c r="E282" t="s">
        <v>1</v>
      </c>
      <c r="F282" t="s">
        <v>1</v>
      </c>
      <c r="H282" s="2">
        <v>39617</v>
      </c>
      <c r="I282" t="s">
        <v>62</v>
      </c>
      <c r="J282">
        <v>-17</v>
      </c>
      <c r="K282" t="s">
        <v>63</v>
      </c>
      <c r="M282" t="s">
        <v>64</v>
      </c>
      <c r="N282">
        <v>12720020</v>
      </c>
      <c r="O282" t="s">
        <v>307</v>
      </c>
      <c r="P282" s="2">
        <v>45535</v>
      </c>
      <c r="Q282" t="s">
        <v>66</v>
      </c>
      <c r="R282" s="2">
        <v>44111</v>
      </c>
      <c r="T282" t="s">
        <v>67</v>
      </c>
      <c r="U282">
        <v>668</v>
      </c>
      <c r="X282">
        <v>6</v>
      </c>
      <c r="Y282" t="s">
        <v>68</v>
      </c>
      <c r="AC282" t="s">
        <v>69</v>
      </c>
      <c r="AD282" t="s">
        <v>443</v>
      </c>
      <c r="AE282">
        <v>72170</v>
      </c>
      <c r="AF282" t="s">
        <v>1472</v>
      </c>
      <c r="AJ282">
        <v>612053942</v>
      </c>
      <c r="AK282" t="s">
        <v>1473</v>
      </c>
      <c r="AL282">
        <v>0</v>
      </c>
      <c r="AM282">
        <v>0</v>
      </c>
    </row>
    <row r="283" spans="1:39" x14ac:dyDescent="0.2">
      <c r="A283">
        <v>7224935</v>
      </c>
      <c r="B283" t="s">
        <v>1474</v>
      </c>
      <c r="C283" t="s">
        <v>1475</v>
      </c>
      <c r="D283" t="s">
        <v>1476</v>
      </c>
      <c r="E283" t="s">
        <v>90</v>
      </c>
      <c r="H283" s="2">
        <v>40806</v>
      </c>
      <c r="I283" t="s">
        <v>75</v>
      </c>
      <c r="J283">
        <v>-14</v>
      </c>
      <c r="K283" t="s">
        <v>63</v>
      </c>
      <c r="M283" t="s">
        <v>64</v>
      </c>
      <c r="N283">
        <v>12720153</v>
      </c>
      <c r="O283" t="s">
        <v>845</v>
      </c>
      <c r="P283" s="2">
        <v>45545</v>
      </c>
      <c r="Q283" t="s">
        <v>66</v>
      </c>
      <c r="R283" s="2">
        <v>44111</v>
      </c>
      <c r="T283" t="s">
        <v>67</v>
      </c>
      <c r="U283">
        <v>500</v>
      </c>
      <c r="X283">
        <v>5</v>
      </c>
      <c r="Y283" t="s">
        <v>68</v>
      </c>
      <c r="AC283" t="s">
        <v>69</v>
      </c>
      <c r="AD283" t="s">
        <v>1477</v>
      </c>
      <c r="AE283">
        <v>72540</v>
      </c>
      <c r="AF283" t="s">
        <v>1478</v>
      </c>
      <c r="AI283">
        <v>243570800</v>
      </c>
      <c r="AJ283">
        <v>660459310</v>
      </c>
      <c r="AK283" t="s">
        <v>1479</v>
      </c>
      <c r="AL283">
        <v>0</v>
      </c>
      <c r="AM283">
        <v>0</v>
      </c>
    </row>
    <row r="284" spans="1:39" x14ac:dyDescent="0.2">
      <c r="A284">
        <v>7224941</v>
      </c>
      <c r="B284" t="s">
        <v>1480</v>
      </c>
      <c r="C284" t="s">
        <v>198</v>
      </c>
      <c r="D284" t="s">
        <v>1481</v>
      </c>
      <c r="E284" t="s">
        <v>90</v>
      </c>
      <c r="F284" t="s">
        <v>90</v>
      </c>
      <c r="H284" s="2">
        <v>40365</v>
      </c>
      <c r="I284" t="s">
        <v>194</v>
      </c>
      <c r="J284">
        <v>-15</v>
      </c>
      <c r="K284" t="s">
        <v>63</v>
      </c>
      <c r="M284" t="s">
        <v>64</v>
      </c>
      <c r="N284">
        <v>12720071</v>
      </c>
      <c r="O284" t="s">
        <v>983</v>
      </c>
      <c r="P284" s="2">
        <v>45553</v>
      </c>
      <c r="Q284" t="s">
        <v>66</v>
      </c>
      <c r="R284" s="2">
        <v>44112</v>
      </c>
      <c r="T284" t="s">
        <v>67</v>
      </c>
      <c r="U284">
        <v>500</v>
      </c>
      <c r="X284">
        <v>5</v>
      </c>
      <c r="Y284" t="s">
        <v>68</v>
      </c>
      <c r="AC284" t="s">
        <v>69</v>
      </c>
      <c r="AD284" t="s">
        <v>984</v>
      </c>
      <c r="AE284">
        <v>72300</v>
      </c>
      <c r="AF284" t="s">
        <v>1482</v>
      </c>
      <c r="AI284" t="s">
        <v>1483</v>
      </c>
      <c r="AJ284" t="s">
        <v>1484</v>
      </c>
      <c r="AK284" t="s">
        <v>1485</v>
      </c>
      <c r="AL284">
        <v>1</v>
      </c>
      <c r="AM284">
        <v>1</v>
      </c>
    </row>
    <row r="285" spans="1:39" x14ac:dyDescent="0.2">
      <c r="A285">
        <v>7224942</v>
      </c>
      <c r="B285" t="s">
        <v>1486</v>
      </c>
      <c r="C285" t="s">
        <v>711</v>
      </c>
      <c r="D285" t="s">
        <v>1487</v>
      </c>
      <c r="E285" t="s">
        <v>1</v>
      </c>
      <c r="H285" s="2">
        <v>40195</v>
      </c>
      <c r="I285" t="s">
        <v>194</v>
      </c>
      <c r="J285">
        <v>-15</v>
      </c>
      <c r="K285" t="s">
        <v>63</v>
      </c>
      <c r="M285" t="s">
        <v>64</v>
      </c>
      <c r="N285">
        <v>12720029</v>
      </c>
      <c r="O285" t="s">
        <v>1002</v>
      </c>
      <c r="P285" s="2">
        <v>45600</v>
      </c>
      <c r="Q285" t="s">
        <v>66</v>
      </c>
      <c r="R285" s="2">
        <v>44112</v>
      </c>
      <c r="T285" t="s">
        <v>67</v>
      </c>
      <c r="U285">
        <v>500</v>
      </c>
      <c r="X285">
        <v>5</v>
      </c>
      <c r="Y285" t="s">
        <v>68</v>
      </c>
      <c r="AC285" t="s">
        <v>69</v>
      </c>
      <c r="AD285" t="s">
        <v>1003</v>
      </c>
      <c r="AE285">
        <v>72430</v>
      </c>
      <c r="AF285" t="s">
        <v>1488</v>
      </c>
      <c r="AJ285">
        <v>663247977</v>
      </c>
      <c r="AK285" t="s">
        <v>1489</v>
      </c>
      <c r="AL285">
        <v>0</v>
      </c>
      <c r="AM285">
        <v>0</v>
      </c>
    </row>
    <row r="286" spans="1:39" x14ac:dyDescent="0.2">
      <c r="A286">
        <v>7224947</v>
      </c>
      <c r="B286" t="s">
        <v>812</v>
      </c>
      <c r="C286" t="s">
        <v>180</v>
      </c>
      <c r="D286" t="s">
        <v>1490</v>
      </c>
      <c r="E286" t="s">
        <v>1</v>
      </c>
      <c r="F286" t="s">
        <v>1</v>
      </c>
      <c r="H286" s="2">
        <v>40176</v>
      </c>
      <c r="I286" t="s">
        <v>182</v>
      </c>
      <c r="J286">
        <v>-16</v>
      </c>
      <c r="K286" t="s">
        <v>63</v>
      </c>
      <c r="M286" t="s">
        <v>64</v>
      </c>
      <c r="N286">
        <v>12720034</v>
      </c>
      <c r="O286" t="s">
        <v>727</v>
      </c>
      <c r="P286" s="2">
        <v>45549</v>
      </c>
      <c r="Q286" t="s">
        <v>66</v>
      </c>
      <c r="R286" s="2">
        <v>44112</v>
      </c>
      <c r="T286" t="s">
        <v>67</v>
      </c>
      <c r="U286">
        <v>500</v>
      </c>
      <c r="X286">
        <v>5</v>
      </c>
      <c r="Y286" t="s">
        <v>68</v>
      </c>
      <c r="AC286" t="s">
        <v>69</v>
      </c>
      <c r="AD286" t="s">
        <v>728</v>
      </c>
      <c r="AE286">
        <v>72310</v>
      </c>
      <c r="AF286" t="s">
        <v>1491</v>
      </c>
      <c r="AI286">
        <v>243630056</v>
      </c>
      <c r="AJ286">
        <v>670771938</v>
      </c>
      <c r="AK286" t="s">
        <v>1492</v>
      </c>
      <c r="AL286">
        <v>0</v>
      </c>
      <c r="AM286">
        <v>0</v>
      </c>
    </row>
    <row r="287" spans="1:39" x14ac:dyDescent="0.2">
      <c r="A287">
        <v>7224965</v>
      </c>
      <c r="B287" t="s">
        <v>609</v>
      </c>
      <c r="C287" t="s">
        <v>615</v>
      </c>
      <c r="D287" t="s">
        <v>1493</v>
      </c>
      <c r="E287" t="s">
        <v>90</v>
      </c>
      <c r="F287" t="s">
        <v>1</v>
      </c>
      <c r="H287" s="2">
        <v>40179</v>
      </c>
      <c r="I287" t="s">
        <v>194</v>
      </c>
      <c r="J287">
        <v>-15</v>
      </c>
      <c r="K287" t="s">
        <v>63</v>
      </c>
      <c r="M287" t="s">
        <v>64</v>
      </c>
      <c r="N287">
        <v>12720044</v>
      </c>
      <c r="O287" t="s">
        <v>207</v>
      </c>
      <c r="P287" s="2">
        <v>45548</v>
      </c>
      <c r="Q287" t="s">
        <v>66</v>
      </c>
      <c r="R287" s="2">
        <v>44116</v>
      </c>
      <c r="T287" t="s">
        <v>67</v>
      </c>
      <c r="U287">
        <v>500</v>
      </c>
      <c r="X287">
        <v>5</v>
      </c>
      <c r="Y287" t="s">
        <v>68</v>
      </c>
      <c r="AC287" t="s">
        <v>69</v>
      </c>
      <c r="AD287" t="s">
        <v>208</v>
      </c>
      <c r="AE287">
        <v>72220</v>
      </c>
      <c r="AF287" t="s">
        <v>1494</v>
      </c>
      <c r="AJ287">
        <v>619914844</v>
      </c>
      <c r="AK287" t="s">
        <v>1495</v>
      </c>
      <c r="AL287">
        <v>0</v>
      </c>
      <c r="AM287">
        <v>0</v>
      </c>
    </row>
    <row r="288" spans="1:39" x14ac:dyDescent="0.2">
      <c r="A288">
        <v>7224992</v>
      </c>
      <c r="B288" t="s">
        <v>1496</v>
      </c>
      <c r="C288" t="s">
        <v>418</v>
      </c>
      <c r="D288" t="s">
        <v>1497</v>
      </c>
      <c r="E288" t="s">
        <v>1</v>
      </c>
      <c r="F288" t="s">
        <v>90</v>
      </c>
      <c r="H288" s="2">
        <v>41118</v>
      </c>
      <c r="I288" t="s">
        <v>92</v>
      </c>
      <c r="J288">
        <v>-13</v>
      </c>
      <c r="K288" t="s">
        <v>63</v>
      </c>
      <c r="M288" t="s">
        <v>64</v>
      </c>
      <c r="N288">
        <v>12720120</v>
      </c>
      <c r="O288" t="s">
        <v>276</v>
      </c>
      <c r="P288" s="2">
        <v>45542</v>
      </c>
      <c r="Q288" t="s">
        <v>66</v>
      </c>
      <c r="R288" s="2">
        <v>44119</v>
      </c>
      <c r="T288" t="s">
        <v>67</v>
      </c>
      <c r="U288">
        <v>513</v>
      </c>
      <c r="X288">
        <v>5</v>
      </c>
      <c r="Y288" t="s">
        <v>68</v>
      </c>
      <c r="AC288" t="s">
        <v>69</v>
      </c>
      <c r="AD288" t="s">
        <v>1498</v>
      </c>
      <c r="AE288">
        <v>72300</v>
      </c>
      <c r="AF288" t="s">
        <v>1499</v>
      </c>
      <c r="AI288">
        <v>243951403</v>
      </c>
      <c r="AJ288">
        <v>675658542</v>
      </c>
      <c r="AK288" t="s">
        <v>1500</v>
      </c>
      <c r="AL288">
        <v>0</v>
      </c>
      <c r="AM288">
        <v>0</v>
      </c>
    </row>
    <row r="289" spans="1:39" x14ac:dyDescent="0.2">
      <c r="A289">
        <v>7225000</v>
      </c>
      <c r="B289" t="s">
        <v>361</v>
      </c>
      <c r="C289" t="s">
        <v>1501</v>
      </c>
      <c r="D289" t="s">
        <v>1502</v>
      </c>
      <c r="E289" t="s">
        <v>1</v>
      </c>
      <c r="F289" t="s">
        <v>1</v>
      </c>
      <c r="H289" s="2">
        <v>41539</v>
      </c>
      <c r="I289" t="s">
        <v>122</v>
      </c>
      <c r="J289">
        <v>-12</v>
      </c>
      <c r="K289" t="s">
        <v>63</v>
      </c>
      <c r="M289" t="s">
        <v>64</v>
      </c>
      <c r="N289">
        <v>12720008</v>
      </c>
      <c r="O289" t="s">
        <v>148</v>
      </c>
      <c r="P289" s="2">
        <v>45537</v>
      </c>
      <c r="Q289" t="s">
        <v>66</v>
      </c>
      <c r="R289" s="2">
        <v>44121</v>
      </c>
      <c r="T289" t="s">
        <v>67</v>
      </c>
      <c r="U289">
        <v>718</v>
      </c>
      <c r="X289">
        <v>7</v>
      </c>
      <c r="Y289" t="s">
        <v>68</v>
      </c>
      <c r="AC289" t="s">
        <v>69</v>
      </c>
      <c r="AD289" t="s">
        <v>157</v>
      </c>
      <c r="AE289">
        <v>72100</v>
      </c>
      <c r="AF289" t="s">
        <v>1503</v>
      </c>
      <c r="AJ289">
        <v>678955278</v>
      </c>
      <c r="AK289" t="s">
        <v>1504</v>
      </c>
      <c r="AL289">
        <v>0</v>
      </c>
      <c r="AM289">
        <v>0</v>
      </c>
    </row>
    <row r="290" spans="1:39" x14ac:dyDescent="0.2">
      <c r="A290">
        <v>7225009</v>
      </c>
      <c r="B290" t="s">
        <v>1505</v>
      </c>
      <c r="C290" t="s">
        <v>868</v>
      </c>
      <c r="D290" t="s">
        <v>1506</v>
      </c>
      <c r="E290" t="s">
        <v>1</v>
      </c>
      <c r="F290" t="s">
        <v>1</v>
      </c>
      <c r="H290" s="2">
        <v>40870</v>
      </c>
      <c r="I290" t="s">
        <v>75</v>
      </c>
      <c r="J290">
        <v>-14</v>
      </c>
      <c r="K290" t="s">
        <v>63</v>
      </c>
      <c r="M290" t="s">
        <v>64</v>
      </c>
      <c r="N290">
        <v>12720070</v>
      </c>
      <c r="O290" t="s">
        <v>919</v>
      </c>
      <c r="P290" s="2">
        <v>45551</v>
      </c>
      <c r="Q290" t="s">
        <v>66</v>
      </c>
      <c r="R290" s="2">
        <v>44124</v>
      </c>
      <c r="T290" t="s">
        <v>67</v>
      </c>
      <c r="U290">
        <v>500</v>
      </c>
      <c r="X290">
        <v>5</v>
      </c>
      <c r="Y290" t="s">
        <v>68</v>
      </c>
      <c r="AC290" t="s">
        <v>69</v>
      </c>
      <c r="AD290" t="s">
        <v>1507</v>
      </c>
      <c r="AE290">
        <v>72290</v>
      </c>
      <c r="AF290" t="s">
        <v>1508</v>
      </c>
      <c r="AJ290">
        <v>682197065</v>
      </c>
      <c r="AK290" t="s">
        <v>1509</v>
      </c>
      <c r="AL290">
        <v>0</v>
      </c>
      <c r="AM290">
        <v>0</v>
      </c>
    </row>
    <row r="291" spans="1:39" x14ac:dyDescent="0.2">
      <c r="A291">
        <v>7225036</v>
      </c>
      <c r="B291" t="s">
        <v>1510</v>
      </c>
      <c r="C291" t="s">
        <v>1297</v>
      </c>
      <c r="D291" t="s">
        <v>1511</v>
      </c>
      <c r="E291" t="s">
        <v>1</v>
      </c>
      <c r="F291" t="s">
        <v>1</v>
      </c>
      <c r="H291" s="2">
        <v>39406</v>
      </c>
      <c r="I291" t="s">
        <v>100</v>
      </c>
      <c r="J291">
        <v>-18</v>
      </c>
      <c r="K291" t="s">
        <v>63</v>
      </c>
      <c r="M291" t="s">
        <v>64</v>
      </c>
      <c r="N291">
        <v>12720004</v>
      </c>
      <c r="O291" t="s">
        <v>1512</v>
      </c>
      <c r="P291" s="2">
        <v>45547</v>
      </c>
      <c r="Q291" t="s">
        <v>66</v>
      </c>
      <c r="R291" s="2">
        <v>44132</v>
      </c>
      <c r="T291" t="s">
        <v>67</v>
      </c>
      <c r="U291">
        <v>629</v>
      </c>
      <c r="X291">
        <v>6</v>
      </c>
      <c r="Y291" t="s">
        <v>68</v>
      </c>
      <c r="AC291" t="s">
        <v>69</v>
      </c>
      <c r="AD291" t="s">
        <v>157</v>
      </c>
      <c r="AE291">
        <v>72000</v>
      </c>
      <c r="AF291" t="s">
        <v>1513</v>
      </c>
      <c r="AJ291">
        <v>671619766</v>
      </c>
      <c r="AK291" t="s">
        <v>1514</v>
      </c>
      <c r="AL291">
        <v>0</v>
      </c>
      <c r="AM291">
        <v>0</v>
      </c>
    </row>
    <row r="292" spans="1:39" x14ac:dyDescent="0.2">
      <c r="A292">
        <v>7225043</v>
      </c>
      <c r="B292" t="s">
        <v>1515</v>
      </c>
      <c r="C292" t="s">
        <v>794</v>
      </c>
      <c r="D292" t="s">
        <v>1516</v>
      </c>
      <c r="E292" t="s">
        <v>1</v>
      </c>
      <c r="F292" t="s">
        <v>1</v>
      </c>
      <c r="H292" s="2">
        <v>41492</v>
      </c>
      <c r="I292" t="s">
        <v>122</v>
      </c>
      <c r="J292">
        <v>-12</v>
      </c>
      <c r="K292" t="s">
        <v>63</v>
      </c>
      <c r="M292" t="s">
        <v>64</v>
      </c>
      <c r="N292">
        <v>12720027</v>
      </c>
      <c r="O292" t="s">
        <v>169</v>
      </c>
      <c r="P292" s="2">
        <v>45540</v>
      </c>
      <c r="Q292" t="s">
        <v>66</v>
      </c>
      <c r="R292" s="2">
        <v>44134</v>
      </c>
      <c r="T292" t="s">
        <v>67</v>
      </c>
      <c r="U292">
        <v>521</v>
      </c>
      <c r="X292">
        <v>5</v>
      </c>
      <c r="Y292" t="s">
        <v>68</v>
      </c>
      <c r="AC292" t="s">
        <v>69</v>
      </c>
      <c r="AD292" t="s">
        <v>170</v>
      </c>
      <c r="AE292">
        <v>72250</v>
      </c>
      <c r="AF292" t="s">
        <v>1517</v>
      </c>
      <c r="AJ292">
        <v>611669202</v>
      </c>
      <c r="AK292" t="s">
        <v>1518</v>
      </c>
      <c r="AL292">
        <v>0</v>
      </c>
      <c r="AM292">
        <v>0</v>
      </c>
    </row>
    <row r="293" spans="1:39" x14ac:dyDescent="0.2">
      <c r="A293">
        <v>7225053</v>
      </c>
      <c r="B293" t="s">
        <v>1519</v>
      </c>
      <c r="C293" t="s">
        <v>1520</v>
      </c>
      <c r="D293" t="s">
        <v>1521</v>
      </c>
      <c r="E293" t="s">
        <v>1</v>
      </c>
      <c r="F293" t="s">
        <v>1</v>
      </c>
      <c r="H293" s="2">
        <v>40574</v>
      </c>
      <c r="I293" t="s">
        <v>75</v>
      </c>
      <c r="J293">
        <v>-14</v>
      </c>
      <c r="K293" t="s">
        <v>63</v>
      </c>
      <c r="M293" t="s">
        <v>64</v>
      </c>
      <c r="N293">
        <v>12720104</v>
      </c>
      <c r="O293" t="s">
        <v>65</v>
      </c>
      <c r="P293" s="2">
        <v>45504</v>
      </c>
      <c r="Q293" t="s">
        <v>66</v>
      </c>
      <c r="R293" s="2">
        <v>44165</v>
      </c>
      <c r="T293" t="s">
        <v>67</v>
      </c>
      <c r="U293">
        <v>1037</v>
      </c>
      <c r="X293">
        <v>10</v>
      </c>
      <c r="Y293" t="s">
        <v>68</v>
      </c>
      <c r="AC293" t="s">
        <v>69</v>
      </c>
      <c r="AD293" t="s">
        <v>157</v>
      </c>
      <c r="AE293">
        <v>72000</v>
      </c>
      <c r="AF293" t="s">
        <v>1522</v>
      </c>
      <c r="AJ293">
        <v>671722246</v>
      </c>
      <c r="AK293" t="s">
        <v>1523</v>
      </c>
      <c r="AL293">
        <v>0</v>
      </c>
      <c r="AM293">
        <v>0</v>
      </c>
    </row>
    <row r="294" spans="1:39" x14ac:dyDescent="0.2">
      <c r="A294">
        <v>7225067</v>
      </c>
      <c r="B294" t="s">
        <v>1524</v>
      </c>
      <c r="C294" t="s">
        <v>146</v>
      </c>
      <c r="D294" t="s">
        <v>1525</v>
      </c>
      <c r="E294" t="s">
        <v>1</v>
      </c>
      <c r="F294" t="s">
        <v>1</v>
      </c>
      <c r="H294" s="2">
        <v>42149</v>
      </c>
      <c r="I294" t="s">
        <v>994</v>
      </c>
      <c r="J294">
        <v>-10</v>
      </c>
      <c r="K294" t="s">
        <v>63</v>
      </c>
      <c r="M294" t="s">
        <v>64</v>
      </c>
      <c r="N294">
        <v>12720027</v>
      </c>
      <c r="O294" t="s">
        <v>169</v>
      </c>
      <c r="P294" s="2">
        <v>45541</v>
      </c>
      <c r="Q294" t="s">
        <v>66</v>
      </c>
      <c r="R294" s="2">
        <v>44192</v>
      </c>
      <c r="T294" t="s">
        <v>67</v>
      </c>
      <c r="U294">
        <v>506</v>
      </c>
      <c r="X294">
        <v>5</v>
      </c>
      <c r="Y294" t="s">
        <v>68</v>
      </c>
      <c r="AC294" t="s">
        <v>69</v>
      </c>
      <c r="AD294" t="s">
        <v>170</v>
      </c>
      <c r="AE294">
        <v>72250</v>
      </c>
      <c r="AF294" t="s">
        <v>1526</v>
      </c>
      <c r="AJ294">
        <v>608151331</v>
      </c>
      <c r="AK294" t="s">
        <v>1527</v>
      </c>
      <c r="AL294">
        <v>0</v>
      </c>
      <c r="AM294">
        <v>0</v>
      </c>
    </row>
    <row r="295" spans="1:39" x14ac:dyDescent="0.2">
      <c r="A295">
        <v>7225082</v>
      </c>
      <c r="B295" t="s">
        <v>1528</v>
      </c>
      <c r="C295" t="s">
        <v>1529</v>
      </c>
      <c r="D295" t="s">
        <v>1530</v>
      </c>
      <c r="E295" t="s">
        <v>1</v>
      </c>
      <c r="F295" t="s">
        <v>90</v>
      </c>
      <c r="H295" s="2">
        <v>40321</v>
      </c>
      <c r="I295" t="s">
        <v>194</v>
      </c>
      <c r="J295">
        <v>-15</v>
      </c>
      <c r="K295" t="s">
        <v>63</v>
      </c>
      <c r="M295" t="s">
        <v>64</v>
      </c>
      <c r="N295">
        <v>12720067</v>
      </c>
      <c r="O295" t="s">
        <v>101</v>
      </c>
      <c r="P295" s="2">
        <v>45587</v>
      </c>
      <c r="Q295" t="s">
        <v>66</v>
      </c>
      <c r="R295" s="2">
        <v>44219</v>
      </c>
      <c r="T295" t="s">
        <v>67</v>
      </c>
      <c r="U295">
        <v>500</v>
      </c>
      <c r="X295">
        <v>5</v>
      </c>
      <c r="Y295" t="s">
        <v>68</v>
      </c>
      <c r="AC295" t="s">
        <v>69</v>
      </c>
      <c r="AD295" t="s">
        <v>258</v>
      </c>
      <c r="AE295">
        <v>72700</v>
      </c>
      <c r="AF295" t="s">
        <v>1531</v>
      </c>
      <c r="AI295">
        <v>243502028</v>
      </c>
      <c r="AJ295">
        <v>650413933</v>
      </c>
      <c r="AK295" t="s">
        <v>1532</v>
      </c>
      <c r="AL295">
        <v>0</v>
      </c>
      <c r="AM295">
        <v>0</v>
      </c>
    </row>
    <row r="296" spans="1:39" x14ac:dyDescent="0.2">
      <c r="A296">
        <v>7225109</v>
      </c>
      <c r="B296" t="s">
        <v>1533</v>
      </c>
      <c r="C296" t="s">
        <v>1534</v>
      </c>
      <c r="D296" t="s">
        <v>1535</v>
      </c>
      <c r="E296" t="s">
        <v>1</v>
      </c>
      <c r="F296" t="s">
        <v>1</v>
      </c>
      <c r="H296" s="2">
        <v>40967</v>
      </c>
      <c r="I296" t="s">
        <v>92</v>
      </c>
      <c r="J296">
        <v>-13</v>
      </c>
      <c r="K296" t="s">
        <v>63</v>
      </c>
      <c r="M296" t="s">
        <v>64</v>
      </c>
      <c r="N296">
        <v>12720005</v>
      </c>
      <c r="O296" t="s">
        <v>219</v>
      </c>
      <c r="P296" s="2">
        <v>45525</v>
      </c>
      <c r="Q296" t="s">
        <v>66</v>
      </c>
      <c r="R296" s="2">
        <v>44440</v>
      </c>
      <c r="T296" t="s">
        <v>67</v>
      </c>
      <c r="U296">
        <v>500</v>
      </c>
      <c r="X296">
        <v>5</v>
      </c>
      <c r="Y296" t="s">
        <v>68</v>
      </c>
      <c r="AC296" t="s">
        <v>69</v>
      </c>
      <c r="AD296" t="s">
        <v>220</v>
      </c>
      <c r="AE296">
        <v>72380</v>
      </c>
      <c r="AF296" t="s">
        <v>1536</v>
      </c>
      <c r="AJ296">
        <v>662907237</v>
      </c>
      <c r="AK296" t="s">
        <v>1537</v>
      </c>
      <c r="AL296">
        <v>0</v>
      </c>
      <c r="AM296">
        <v>0</v>
      </c>
    </row>
    <row r="297" spans="1:39" x14ac:dyDescent="0.2">
      <c r="A297">
        <v>7225110</v>
      </c>
      <c r="B297" t="s">
        <v>1538</v>
      </c>
      <c r="C297" t="s">
        <v>1539</v>
      </c>
      <c r="D297" t="s">
        <v>1540</v>
      </c>
      <c r="E297" t="s">
        <v>90</v>
      </c>
      <c r="F297" t="s">
        <v>90</v>
      </c>
      <c r="H297" s="2">
        <v>41583</v>
      </c>
      <c r="I297" t="s">
        <v>122</v>
      </c>
      <c r="J297">
        <v>-12</v>
      </c>
      <c r="K297" t="s">
        <v>63</v>
      </c>
      <c r="M297" t="s">
        <v>64</v>
      </c>
      <c r="N297">
        <v>12720005</v>
      </c>
      <c r="O297" t="s">
        <v>219</v>
      </c>
      <c r="P297" s="2">
        <v>45539</v>
      </c>
      <c r="Q297" t="s">
        <v>66</v>
      </c>
      <c r="R297" s="2">
        <v>44440</v>
      </c>
      <c r="T297" t="s">
        <v>67</v>
      </c>
      <c r="U297">
        <v>500</v>
      </c>
      <c r="X297">
        <v>5</v>
      </c>
      <c r="Y297" t="s">
        <v>68</v>
      </c>
      <c r="AC297" t="s">
        <v>69</v>
      </c>
      <c r="AD297" t="s">
        <v>220</v>
      </c>
      <c r="AE297">
        <v>72380</v>
      </c>
      <c r="AF297" t="s">
        <v>1541</v>
      </c>
      <c r="AJ297">
        <v>638795533</v>
      </c>
      <c r="AK297" t="s">
        <v>1542</v>
      </c>
      <c r="AL297">
        <v>0</v>
      </c>
      <c r="AM297">
        <v>0</v>
      </c>
    </row>
    <row r="298" spans="1:39" x14ac:dyDescent="0.2">
      <c r="A298">
        <v>7225114</v>
      </c>
      <c r="B298" t="s">
        <v>1543</v>
      </c>
      <c r="C298" t="s">
        <v>174</v>
      </c>
      <c r="D298" t="s">
        <v>1544</v>
      </c>
      <c r="E298" t="s">
        <v>1</v>
      </c>
      <c r="F298" t="s">
        <v>90</v>
      </c>
      <c r="H298" s="2">
        <v>41372</v>
      </c>
      <c r="I298" t="s">
        <v>122</v>
      </c>
      <c r="J298">
        <v>-12</v>
      </c>
      <c r="K298" t="s">
        <v>63</v>
      </c>
      <c r="M298" t="s">
        <v>64</v>
      </c>
      <c r="N298">
        <v>12720005</v>
      </c>
      <c r="O298" t="s">
        <v>219</v>
      </c>
      <c r="P298" s="2">
        <v>45539</v>
      </c>
      <c r="Q298" t="s">
        <v>66</v>
      </c>
      <c r="R298" s="2">
        <v>44441</v>
      </c>
      <c r="T298" t="s">
        <v>67</v>
      </c>
      <c r="U298">
        <v>500</v>
      </c>
      <c r="X298">
        <v>5</v>
      </c>
      <c r="Y298" t="s">
        <v>68</v>
      </c>
      <c r="AC298" t="s">
        <v>69</v>
      </c>
      <c r="AD298" t="s">
        <v>220</v>
      </c>
      <c r="AE298">
        <v>72380</v>
      </c>
      <c r="AF298" t="s">
        <v>1545</v>
      </c>
      <c r="AJ298">
        <v>622261975</v>
      </c>
      <c r="AK298" t="s">
        <v>1546</v>
      </c>
      <c r="AL298">
        <v>0</v>
      </c>
      <c r="AM298">
        <v>0</v>
      </c>
    </row>
    <row r="299" spans="1:39" x14ac:dyDescent="0.2">
      <c r="A299">
        <v>7225115</v>
      </c>
      <c r="B299" t="s">
        <v>1368</v>
      </c>
      <c r="C299" t="s">
        <v>1547</v>
      </c>
      <c r="D299" t="s">
        <v>1548</v>
      </c>
      <c r="E299" t="s">
        <v>1</v>
      </c>
      <c r="F299" t="s">
        <v>1</v>
      </c>
      <c r="H299" s="2">
        <v>40709</v>
      </c>
      <c r="I299" t="s">
        <v>75</v>
      </c>
      <c r="J299">
        <v>-14</v>
      </c>
      <c r="K299" t="s">
        <v>63</v>
      </c>
      <c r="M299" t="s">
        <v>64</v>
      </c>
      <c r="N299">
        <v>12720005</v>
      </c>
      <c r="O299" t="s">
        <v>219</v>
      </c>
      <c r="P299" s="2">
        <v>45539</v>
      </c>
      <c r="Q299" t="s">
        <v>66</v>
      </c>
      <c r="R299" s="2">
        <v>44441</v>
      </c>
      <c r="T299" t="s">
        <v>67</v>
      </c>
      <c r="U299">
        <v>557</v>
      </c>
      <c r="X299">
        <v>5</v>
      </c>
      <c r="Y299" t="s">
        <v>68</v>
      </c>
      <c r="AC299" t="s">
        <v>69</v>
      </c>
      <c r="AD299" t="s">
        <v>220</v>
      </c>
      <c r="AE299">
        <v>72380</v>
      </c>
      <c r="AF299" t="s">
        <v>1370</v>
      </c>
      <c r="AI299">
        <v>243241732</v>
      </c>
      <c r="AJ299">
        <v>611709948</v>
      </c>
      <c r="AK299" t="s">
        <v>1549</v>
      </c>
      <c r="AL299">
        <v>0</v>
      </c>
      <c r="AM299">
        <v>0</v>
      </c>
    </row>
    <row r="300" spans="1:39" x14ac:dyDescent="0.2">
      <c r="A300">
        <v>7225119</v>
      </c>
      <c r="B300" t="s">
        <v>1550</v>
      </c>
      <c r="C300" t="s">
        <v>1551</v>
      </c>
      <c r="D300" t="s">
        <v>1552</v>
      </c>
      <c r="E300" t="s">
        <v>1</v>
      </c>
      <c r="F300" t="s">
        <v>1</v>
      </c>
      <c r="H300" s="2">
        <v>40645</v>
      </c>
      <c r="I300" t="s">
        <v>75</v>
      </c>
      <c r="J300">
        <v>-14</v>
      </c>
      <c r="K300" t="s">
        <v>63</v>
      </c>
      <c r="M300" t="s">
        <v>64</v>
      </c>
      <c r="N300">
        <v>12720050</v>
      </c>
      <c r="O300" t="s">
        <v>270</v>
      </c>
      <c r="P300" s="2">
        <v>45541</v>
      </c>
      <c r="Q300" t="s">
        <v>66</v>
      </c>
      <c r="R300" s="2">
        <v>44443</v>
      </c>
      <c r="S300" s="2"/>
      <c r="T300" t="s">
        <v>67</v>
      </c>
      <c r="U300">
        <v>565</v>
      </c>
      <c r="X300">
        <v>5</v>
      </c>
      <c r="Y300" t="s">
        <v>68</v>
      </c>
      <c r="AC300" t="s">
        <v>69</v>
      </c>
      <c r="AD300" t="s">
        <v>1553</v>
      </c>
      <c r="AE300">
        <v>72530</v>
      </c>
      <c r="AF300" t="s">
        <v>1554</v>
      </c>
      <c r="AI300">
        <v>625921639</v>
      </c>
      <c r="AJ300">
        <v>676209494</v>
      </c>
      <c r="AK300" t="s">
        <v>1555</v>
      </c>
      <c r="AL300">
        <v>0</v>
      </c>
      <c r="AM300">
        <v>0</v>
      </c>
    </row>
    <row r="301" spans="1:39" x14ac:dyDescent="0.2">
      <c r="A301">
        <v>7225123</v>
      </c>
      <c r="B301" t="s">
        <v>1556</v>
      </c>
      <c r="C301" t="s">
        <v>1557</v>
      </c>
      <c r="D301" t="s">
        <v>1558</v>
      </c>
      <c r="E301" t="s">
        <v>90</v>
      </c>
      <c r="H301" s="2">
        <v>41339</v>
      </c>
      <c r="I301" t="s">
        <v>122</v>
      </c>
      <c r="J301">
        <v>-12</v>
      </c>
      <c r="K301" t="s">
        <v>63</v>
      </c>
      <c r="M301" t="s">
        <v>64</v>
      </c>
      <c r="N301">
        <v>12720104</v>
      </c>
      <c r="O301" t="s">
        <v>65</v>
      </c>
      <c r="P301" s="2">
        <v>45557</v>
      </c>
      <c r="Q301" t="s">
        <v>66</v>
      </c>
      <c r="R301" s="2">
        <v>44444</v>
      </c>
      <c r="T301" t="s">
        <v>67</v>
      </c>
      <c r="U301">
        <v>500</v>
      </c>
      <c r="X301">
        <v>5</v>
      </c>
      <c r="Y301" t="s">
        <v>68</v>
      </c>
      <c r="AC301" t="s">
        <v>69</v>
      </c>
      <c r="AD301" t="s">
        <v>157</v>
      </c>
      <c r="AE301">
        <v>72000</v>
      </c>
      <c r="AF301" t="s">
        <v>1559</v>
      </c>
      <c r="AJ301">
        <v>669710456</v>
      </c>
      <c r="AK301" t="s">
        <v>1560</v>
      </c>
      <c r="AL301">
        <v>0</v>
      </c>
      <c r="AM301">
        <v>0</v>
      </c>
    </row>
    <row r="302" spans="1:39" x14ac:dyDescent="0.2">
      <c r="A302">
        <v>7225125</v>
      </c>
      <c r="B302" t="s">
        <v>1556</v>
      </c>
      <c r="C302" t="s">
        <v>1561</v>
      </c>
      <c r="D302" t="s">
        <v>1562</v>
      </c>
      <c r="E302" t="s">
        <v>1</v>
      </c>
      <c r="F302" t="s">
        <v>1</v>
      </c>
      <c r="H302" s="2">
        <v>40115</v>
      </c>
      <c r="I302" t="s">
        <v>182</v>
      </c>
      <c r="J302">
        <v>-16</v>
      </c>
      <c r="K302" t="s">
        <v>76</v>
      </c>
      <c r="M302" t="s">
        <v>64</v>
      </c>
      <c r="N302">
        <v>12720104</v>
      </c>
      <c r="O302" t="s">
        <v>65</v>
      </c>
      <c r="P302" s="2">
        <v>45509</v>
      </c>
      <c r="Q302" t="s">
        <v>66</v>
      </c>
      <c r="R302" s="2">
        <v>44444</v>
      </c>
      <c r="T302" t="s">
        <v>67</v>
      </c>
      <c r="U302">
        <v>522</v>
      </c>
      <c r="X302">
        <v>5</v>
      </c>
      <c r="Y302" t="s">
        <v>68</v>
      </c>
      <c r="AC302" t="s">
        <v>69</v>
      </c>
      <c r="AD302" t="s">
        <v>157</v>
      </c>
      <c r="AE302">
        <v>72000</v>
      </c>
      <c r="AF302" t="s">
        <v>1563</v>
      </c>
      <c r="AG302" t="s">
        <v>1564</v>
      </c>
      <c r="AJ302">
        <v>669710456</v>
      </c>
      <c r="AK302" t="s">
        <v>1560</v>
      </c>
      <c r="AL302">
        <v>0</v>
      </c>
      <c r="AM302">
        <v>0</v>
      </c>
    </row>
    <row r="303" spans="1:39" x14ac:dyDescent="0.2">
      <c r="A303">
        <v>7225128</v>
      </c>
      <c r="B303" t="s">
        <v>1565</v>
      </c>
      <c r="C303" t="s">
        <v>1566</v>
      </c>
      <c r="D303" t="s">
        <v>1567</v>
      </c>
      <c r="E303" t="s">
        <v>1</v>
      </c>
      <c r="H303" s="2">
        <v>41317</v>
      </c>
      <c r="I303" t="s">
        <v>122</v>
      </c>
      <c r="J303">
        <v>-12</v>
      </c>
      <c r="K303" t="s">
        <v>63</v>
      </c>
      <c r="M303" t="s">
        <v>64</v>
      </c>
      <c r="N303">
        <v>12720027</v>
      </c>
      <c r="O303" t="s">
        <v>169</v>
      </c>
      <c r="P303" s="2">
        <v>45543</v>
      </c>
      <c r="Q303" t="s">
        <v>66</v>
      </c>
      <c r="R303" s="2">
        <v>44444</v>
      </c>
      <c r="T303" t="s">
        <v>67</v>
      </c>
      <c r="U303">
        <v>500</v>
      </c>
      <c r="X303">
        <v>5</v>
      </c>
      <c r="Y303" t="s">
        <v>68</v>
      </c>
      <c r="AC303" t="s">
        <v>69</v>
      </c>
      <c r="AD303" t="s">
        <v>1568</v>
      </c>
      <c r="AE303">
        <v>72250</v>
      </c>
      <c r="AF303" t="s">
        <v>1569</v>
      </c>
      <c r="AJ303">
        <v>687034289</v>
      </c>
      <c r="AK303" t="s">
        <v>1570</v>
      </c>
      <c r="AL303">
        <v>0</v>
      </c>
      <c r="AM303">
        <v>0</v>
      </c>
    </row>
    <row r="304" spans="1:39" x14ac:dyDescent="0.2">
      <c r="A304">
        <v>7225133</v>
      </c>
      <c r="B304" t="s">
        <v>1571</v>
      </c>
      <c r="C304" t="s">
        <v>587</v>
      </c>
      <c r="D304" t="s">
        <v>1572</v>
      </c>
      <c r="E304" t="s">
        <v>1</v>
      </c>
      <c r="F304" t="s">
        <v>1</v>
      </c>
      <c r="H304" s="2">
        <v>40719</v>
      </c>
      <c r="I304" t="s">
        <v>75</v>
      </c>
      <c r="J304">
        <v>-14</v>
      </c>
      <c r="K304" t="s">
        <v>63</v>
      </c>
      <c r="M304" t="s">
        <v>64</v>
      </c>
      <c r="N304">
        <v>12720104</v>
      </c>
      <c r="O304" t="s">
        <v>65</v>
      </c>
      <c r="P304" s="2">
        <v>45512</v>
      </c>
      <c r="Q304" t="s">
        <v>66</v>
      </c>
      <c r="R304" s="2">
        <v>44445</v>
      </c>
      <c r="T304" t="s">
        <v>67</v>
      </c>
      <c r="U304">
        <v>1160</v>
      </c>
      <c r="X304">
        <v>11</v>
      </c>
      <c r="Y304" t="s">
        <v>68</v>
      </c>
      <c r="AC304" t="s">
        <v>69</v>
      </c>
      <c r="AD304" t="s">
        <v>94</v>
      </c>
      <c r="AE304">
        <v>72000</v>
      </c>
      <c r="AF304" t="s">
        <v>1573</v>
      </c>
      <c r="AJ304">
        <v>612550512</v>
      </c>
      <c r="AK304" t="s">
        <v>1574</v>
      </c>
      <c r="AL304">
        <v>0</v>
      </c>
      <c r="AM304">
        <v>0</v>
      </c>
    </row>
    <row r="305" spans="1:39" x14ac:dyDescent="0.2">
      <c r="A305">
        <v>7225136</v>
      </c>
      <c r="B305" t="s">
        <v>1575</v>
      </c>
      <c r="C305" t="s">
        <v>396</v>
      </c>
      <c r="D305" t="s">
        <v>1576</v>
      </c>
      <c r="E305" t="s">
        <v>1</v>
      </c>
      <c r="F305" t="s">
        <v>1</v>
      </c>
      <c r="H305" s="2">
        <v>40387</v>
      </c>
      <c r="I305" t="s">
        <v>194</v>
      </c>
      <c r="J305">
        <v>-15</v>
      </c>
      <c r="K305" t="s">
        <v>63</v>
      </c>
      <c r="M305" t="s">
        <v>64</v>
      </c>
      <c r="N305">
        <v>12720104</v>
      </c>
      <c r="O305" t="s">
        <v>65</v>
      </c>
      <c r="P305" s="2">
        <v>45566</v>
      </c>
      <c r="Q305" t="s">
        <v>66</v>
      </c>
      <c r="R305" s="2">
        <v>44445</v>
      </c>
      <c r="T305" t="s">
        <v>67</v>
      </c>
      <c r="U305">
        <v>500</v>
      </c>
      <c r="X305">
        <v>5</v>
      </c>
      <c r="Y305" t="s">
        <v>68</v>
      </c>
      <c r="AC305" t="s">
        <v>69</v>
      </c>
      <c r="AD305" t="s">
        <v>70</v>
      </c>
      <c r="AE305">
        <v>72700</v>
      </c>
      <c r="AF305" t="s">
        <v>1577</v>
      </c>
      <c r="AJ305">
        <v>682945191</v>
      </c>
      <c r="AK305" t="s">
        <v>1578</v>
      </c>
      <c r="AL305">
        <v>0</v>
      </c>
      <c r="AM305">
        <v>0</v>
      </c>
    </row>
    <row r="306" spans="1:39" x14ac:dyDescent="0.2">
      <c r="A306">
        <v>7225155</v>
      </c>
      <c r="B306" t="s">
        <v>1579</v>
      </c>
      <c r="C306" t="s">
        <v>1580</v>
      </c>
      <c r="D306" t="s">
        <v>1581</v>
      </c>
      <c r="E306" t="s">
        <v>1</v>
      </c>
      <c r="H306" s="2">
        <v>40254</v>
      </c>
      <c r="I306" t="s">
        <v>194</v>
      </c>
      <c r="J306">
        <v>-15</v>
      </c>
      <c r="K306" t="s">
        <v>76</v>
      </c>
      <c r="M306" t="s">
        <v>64</v>
      </c>
      <c r="N306">
        <v>12720027</v>
      </c>
      <c r="O306" t="s">
        <v>169</v>
      </c>
      <c r="P306" s="2">
        <v>45583</v>
      </c>
      <c r="Q306" t="s">
        <v>66</v>
      </c>
      <c r="R306" s="2">
        <v>44448</v>
      </c>
      <c r="T306" t="s">
        <v>67</v>
      </c>
      <c r="U306">
        <v>507</v>
      </c>
      <c r="X306">
        <v>5</v>
      </c>
      <c r="Y306" t="s">
        <v>68</v>
      </c>
      <c r="AC306" t="s">
        <v>69</v>
      </c>
      <c r="AD306" t="s">
        <v>1249</v>
      </c>
      <c r="AE306">
        <v>72250</v>
      </c>
      <c r="AF306" t="s">
        <v>1582</v>
      </c>
      <c r="AJ306">
        <v>606602107</v>
      </c>
      <c r="AK306" t="s">
        <v>1583</v>
      </c>
      <c r="AL306">
        <v>0</v>
      </c>
      <c r="AM306">
        <v>0</v>
      </c>
    </row>
    <row r="307" spans="1:39" x14ac:dyDescent="0.2">
      <c r="A307">
        <v>7225161</v>
      </c>
      <c r="B307" t="s">
        <v>1584</v>
      </c>
      <c r="C307" t="s">
        <v>1585</v>
      </c>
      <c r="D307" t="s">
        <v>1586</v>
      </c>
      <c r="E307" t="s">
        <v>1</v>
      </c>
      <c r="F307" t="s">
        <v>1</v>
      </c>
      <c r="H307" s="2">
        <v>40972</v>
      </c>
      <c r="I307" t="s">
        <v>92</v>
      </c>
      <c r="J307">
        <v>-13</v>
      </c>
      <c r="K307" t="s">
        <v>63</v>
      </c>
      <c r="M307" t="s">
        <v>64</v>
      </c>
      <c r="N307">
        <v>12720062</v>
      </c>
      <c r="O307" t="s">
        <v>682</v>
      </c>
      <c r="P307" s="2">
        <v>45552</v>
      </c>
      <c r="Q307" t="s">
        <v>66</v>
      </c>
      <c r="R307" s="2">
        <v>44450</v>
      </c>
      <c r="T307" t="s">
        <v>67</v>
      </c>
      <c r="U307">
        <v>544</v>
      </c>
      <c r="X307">
        <v>5</v>
      </c>
      <c r="Y307" t="s">
        <v>68</v>
      </c>
      <c r="AC307" t="s">
        <v>69</v>
      </c>
      <c r="AD307" t="s">
        <v>1587</v>
      </c>
      <c r="AE307">
        <v>72230</v>
      </c>
      <c r="AF307" t="s">
        <v>1588</v>
      </c>
      <c r="AI307">
        <v>243803138</v>
      </c>
      <c r="AJ307">
        <v>781937610</v>
      </c>
      <c r="AK307" t="s">
        <v>1589</v>
      </c>
      <c r="AL307">
        <v>1</v>
      </c>
      <c r="AM307">
        <v>0</v>
      </c>
    </row>
    <row r="308" spans="1:39" x14ac:dyDescent="0.2">
      <c r="A308">
        <v>7225162</v>
      </c>
      <c r="B308" t="s">
        <v>525</v>
      </c>
      <c r="C308" t="s">
        <v>1590</v>
      </c>
      <c r="D308" t="s">
        <v>1591</v>
      </c>
      <c r="E308" t="s">
        <v>1</v>
      </c>
      <c r="F308" t="s">
        <v>1</v>
      </c>
      <c r="H308" s="2">
        <v>40803</v>
      </c>
      <c r="I308" t="s">
        <v>75</v>
      </c>
      <c r="J308">
        <v>-14</v>
      </c>
      <c r="K308" t="s">
        <v>63</v>
      </c>
      <c r="M308" t="s">
        <v>64</v>
      </c>
      <c r="N308">
        <v>12720008</v>
      </c>
      <c r="O308" t="s">
        <v>148</v>
      </c>
      <c r="P308" s="2">
        <v>45531</v>
      </c>
      <c r="Q308" t="s">
        <v>66</v>
      </c>
      <c r="R308" s="2">
        <v>44450</v>
      </c>
      <c r="T308" t="s">
        <v>67</v>
      </c>
      <c r="U308">
        <v>508</v>
      </c>
      <c r="X308">
        <v>5</v>
      </c>
      <c r="Y308" t="s">
        <v>68</v>
      </c>
      <c r="AC308" t="s">
        <v>69</v>
      </c>
      <c r="AD308" t="s">
        <v>1592</v>
      </c>
      <c r="AE308">
        <v>72230</v>
      </c>
      <c r="AF308" t="s">
        <v>1593</v>
      </c>
      <c r="AJ308">
        <v>661933405</v>
      </c>
      <c r="AK308" t="s">
        <v>1594</v>
      </c>
      <c r="AL308">
        <v>0</v>
      </c>
      <c r="AM308">
        <v>0</v>
      </c>
    </row>
    <row r="309" spans="1:39" x14ac:dyDescent="0.2">
      <c r="A309">
        <v>7225163</v>
      </c>
      <c r="B309" t="s">
        <v>1595</v>
      </c>
      <c r="C309" t="s">
        <v>1596</v>
      </c>
      <c r="D309" t="s">
        <v>1597</v>
      </c>
      <c r="E309" t="s">
        <v>90</v>
      </c>
      <c r="H309" s="2">
        <v>42702</v>
      </c>
      <c r="I309" t="s">
        <v>90</v>
      </c>
      <c r="J309">
        <v>-9</v>
      </c>
      <c r="K309" t="s">
        <v>63</v>
      </c>
      <c r="M309" t="s">
        <v>64</v>
      </c>
      <c r="N309">
        <v>12720008</v>
      </c>
      <c r="O309" t="s">
        <v>148</v>
      </c>
      <c r="P309" s="2">
        <v>45563</v>
      </c>
      <c r="Q309" t="s">
        <v>66</v>
      </c>
      <c r="R309" s="2">
        <v>44450</v>
      </c>
      <c r="T309" t="s">
        <v>67</v>
      </c>
      <c r="U309">
        <v>500</v>
      </c>
      <c r="X309">
        <v>5</v>
      </c>
      <c r="Y309" t="s">
        <v>68</v>
      </c>
      <c r="AC309" t="s">
        <v>69</v>
      </c>
      <c r="AD309" t="s">
        <v>1598</v>
      </c>
      <c r="AE309">
        <v>72210</v>
      </c>
      <c r="AF309" t="s">
        <v>1599</v>
      </c>
      <c r="AJ309">
        <v>645788426</v>
      </c>
      <c r="AK309" t="s">
        <v>1600</v>
      </c>
      <c r="AL309">
        <v>0</v>
      </c>
      <c r="AM309">
        <v>0</v>
      </c>
    </row>
    <row r="310" spans="1:39" x14ac:dyDescent="0.2">
      <c r="A310">
        <v>7225174</v>
      </c>
      <c r="B310" t="s">
        <v>1601</v>
      </c>
      <c r="C310" t="s">
        <v>1602</v>
      </c>
      <c r="D310" t="s">
        <v>1603</v>
      </c>
      <c r="E310" t="s">
        <v>1</v>
      </c>
      <c r="F310" t="s">
        <v>1</v>
      </c>
      <c r="H310" s="2">
        <v>40752</v>
      </c>
      <c r="I310" t="s">
        <v>75</v>
      </c>
      <c r="J310">
        <v>-14</v>
      </c>
      <c r="K310" t="s">
        <v>63</v>
      </c>
      <c r="M310" t="s">
        <v>64</v>
      </c>
      <c r="N310">
        <v>12720067</v>
      </c>
      <c r="O310" t="s">
        <v>101</v>
      </c>
      <c r="P310" s="2">
        <v>45543</v>
      </c>
      <c r="Q310" t="s">
        <v>66</v>
      </c>
      <c r="R310" s="2">
        <v>44453</v>
      </c>
      <c r="S310">
        <v>45485</v>
      </c>
      <c r="T310" t="s">
        <v>109</v>
      </c>
      <c r="U310">
        <v>500</v>
      </c>
      <c r="X310">
        <v>5</v>
      </c>
      <c r="Y310" t="s">
        <v>68</v>
      </c>
      <c r="AC310" t="s">
        <v>69</v>
      </c>
      <c r="AD310" t="s">
        <v>258</v>
      </c>
      <c r="AE310">
        <v>72700</v>
      </c>
      <c r="AF310" t="s">
        <v>1604</v>
      </c>
      <c r="AJ310">
        <v>681168837</v>
      </c>
      <c r="AK310" t="s">
        <v>1605</v>
      </c>
      <c r="AL310">
        <v>0</v>
      </c>
      <c r="AM310">
        <v>0</v>
      </c>
    </row>
    <row r="311" spans="1:39" x14ac:dyDescent="0.2">
      <c r="A311">
        <v>7225179</v>
      </c>
      <c r="B311" t="s">
        <v>1606</v>
      </c>
      <c r="C311" t="s">
        <v>1607</v>
      </c>
      <c r="D311" t="s">
        <v>1608</v>
      </c>
      <c r="E311" t="s">
        <v>90</v>
      </c>
      <c r="H311" s="2">
        <v>40879</v>
      </c>
      <c r="I311" t="s">
        <v>75</v>
      </c>
      <c r="J311">
        <v>-14</v>
      </c>
      <c r="K311" t="s">
        <v>63</v>
      </c>
      <c r="M311" t="s">
        <v>64</v>
      </c>
      <c r="N311">
        <v>12720154</v>
      </c>
      <c r="O311" t="s">
        <v>509</v>
      </c>
      <c r="P311" s="2">
        <v>45575</v>
      </c>
      <c r="Q311" t="s">
        <v>66</v>
      </c>
      <c r="R311" s="2">
        <v>44453</v>
      </c>
      <c r="T311" t="s">
        <v>67</v>
      </c>
      <c r="U311">
        <v>500</v>
      </c>
      <c r="X311">
        <v>5</v>
      </c>
      <c r="Y311" t="s">
        <v>68</v>
      </c>
      <c r="AC311" t="s">
        <v>69</v>
      </c>
      <c r="AD311" t="s">
        <v>1249</v>
      </c>
      <c r="AE311">
        <v>72250</v>
      </c>
      <c r="AF311" t="s">
        <v>1609</v>
      </c>
      <c r="AJ311">
        <v>652930262</v>
      </c>
      <c r="AK311" t="s">
        <v>1610</v>
      </c>
      <c r="AL311">
        <v>0</v>
      </c>
      <c r="AM311">
        <v>0</v>
      </c>
    </row>
    <row r="312" spans="1:39" x14ac:dyDescent="0.2">
      <c r="A312">
        <v>7225190</v>
      </c>
      <c r="B312" t="s">
        <v>1611</v>
      </c>
      <c r="C312" t="s">
        <v>1612</v>
      </c>
      <c r="D312" t="s">
        <v>1613</v>
      </c>
      <c r="E312" t="s">
        <v>1</v>
      </c>
      <c r="F312" t="s">
        <v>90</v>
      </c>
      <c r="H312" s="2">
        <v>41308</v>
      </c>
      <c r="I312" t="s">
        <v>122</v>
      </c>
      <c r="J312">
        <v>-12</v>
      </c>
      <c r="K312" t="s">
        <v>76</v>
      </c>
      <c r="M312" t="s">
        <v>64</v>
      </c>
      <c r="N312">
        <v>12720027</v>
      </c>
      <c r="O312" t="s">
        <v>169</v>
      </c>
      <c r="P312" s="2">
        <v>45550</v>
      </c>
      <c r="Q312" t="s">
        <v>66</v>
      </c>
      <c r="R312" s="2">
        <v>44454</v>
      </c>
      <c r="T312" t="s">
        <v>67</v>
      </c>
      <c r="U312">
        <v>505</v>
      </c>
      <c r="X312">
        <v>5</v>
      </c>
      <c r="Y312" t="s">
        <v>68</v>
      </c>
      <c r="AC312" t="s">
        <v>69</v>
      </c>
      <c r="AD312" t="s">
        <v>1614</v>
      </c>
      <c r="AE312">
        <v>72250</v>
      </c>
      <c r="AF312" t="s">
        <v>1615</v>
      </c>
      <c r="AJ312">
        <v>680887505</v>
      </c>
      <c r="AK312" t="s">
        <v>1616</v>
      </c>
      <c r="AL312">
        <v>0</v>
      </c>
      <c r="AM312">
        <v>0</v>
      </c>
    </row>
    <row r="313" spans="1:39" x14ac:dyDescent="0.2">
      <c r="A313">
        <v>7225196</v>
      </c>
      <c r="B313" t="s">
        <v>1617</v>
      </c>
      <c r="C313" t="s">
        <v>1618</v>
      </c>
      <c r="D313" t="s">
        <v>1619</v>
      </c>
      <c r="E313" t="s">
        <v>1</v>
      </c>
      <c r="F313" t="s">
        <v>1</v>
      </c>
      <c r="H313" s="2">
        <v>39890</v>
      </c>
      <c r="I313" t="s">
        <v>182</v>
      </c>
      <c r="J313">
        <v>-16</v>
      </c>
      <c r="K313" t="s">
        <v>63</v>
      </c>
      <c r="M313" t="s">
        <v>64</v>
      </c>
      <c r="N313">
        <v>12720008</v>
      </c>
      <c r="O313" t="s">
        <v>148</v>
      </c>
      <c r="P313" s="2">
        <v>45530</v>
      </c>
      <c r="Q313" t="s">
        <v>66</v>
      </c>
      <c r="R313" s="2">
        <v>44454</v>
      </c>
      <c r="S313" s="2"/>
      <c r="T313" t="s">
        <v>67</v>
      </c>
      <c r="U313">
        <v>500</v>
      </c>
      <c r="X313">
        <v>5</v>
      </c>
      <c r="Y313" t="s">
        <v>68</v>
      </c>
      <c r="AC313" t="s">
        <v>69</v>
      </c>
      <c r="AD313" t="s">
        <v>1620</v>
      </c>
      <c r="AE313">
        <v>72230</v>
      </c>
      <c r="AF313" t="s">
        <v>1621</v>
      </c>
      <c r="AJ313">
        <v>629111051</v>
      </c>
      <c r="AK313" t="s">
        <v>1622</v>
      </c>
      <c r="AL313">
        <v>0</v>
      </c>
      <c r="AM313">
        <v>0</v>
      </c>
    </row>
    <row r="314" spans="1:39" x14ac:dyDescent="0.2">
      <c r="A314">
        <v>7225197</v>
      </c>
      <c r="B314" t="s">
        <v>757</v>
      </c>
      <c r="C314" t="s">
        <v>1623</v>
      </c>
      <c r="D314" t="s">
        <v>1624</v>
      </c>
      <c r="E314" t="s">
        <v>1</v>
      </c>
      <c r="H314" s="2">
        <v>41762</v>
      </c>
      <c r="I314" t="s">
        <v>885</v>
      </c>
      <c r="J314">
        <v>-11</v>
      </c>
      <c r="K314" t="s">
        <v>63</v>
      </c>
      <c r="M314" t="s">
        <v>64</v>
      </c>
      <c r="N314">
        <v>12720027</v>
      </c>
      <c r="O314" t="s">
        <v>169</v>
      </c>
      <c r="P314" s="2">
        <v>45572</v>
      </c>
      <c r="Q314" t="s">
        <v>66</v>
      </c>
      <c r="R314" s="2">
        <v>44454</v>
      </c>
      <c r="T314" t="s">
        <v>67</v>
      </c>
      <c r="U314">
        <v>516</v>
      </c>
      <c r="X314">
        <v>5</v>
      </c>
      <c r="Y314" t="s">
        <v>68</v>
      </c>
      <c r="AC314" t="s">
        <v>69</v>
      </c>
      <c r="AD314" t="s">
        <v>1568</v>
      </c>
      <c r="AE314">
        <v>72250</v>
      </c>
      <c r="AF314" t="s">
        <v>1625</v>
      </c>
      <c r="AJ314">
        <v>610948574</v>
      </c>
      <c r="AK314" t="s">
        <v>1626</v>
      </c>
      <c r="AL314">
        <v>0</v>
      </c>
      <c r="AM314">
        <v>0</v>
      </c>
    </row>
    <row r="315" spans="1:39" x14ac:dyDescent="0.2">
      <c r="A315">
        <v>7225200</v>
      </c>
      <c r="B315" t="s">
        <v>1627</v>
      </c>
      <c r="C315" t="s">
        <v>281</v>
      </c>
      <c r="D315" t="s">
        <v>1628</v>
      </c>
      <c r="E315" t="s">
        <v>90</v>
      </c>
      <c r="F315" t="s">
        <v>90</v>
      </c>
      <c r="H315" s="2">
        <v>41661</v>
      </c>
      <c r="I315" t="s">
        <v>885</v>
      </c>
      <c r="J315">
        <v>-11</v>
      </c>
      <c r="K315" t="s">
        <v>63</v>
      </c>
      <c r="M315" t="s">
        <v>64</v>
      </c>
      <c r="N315">
        <v>12720050</v>
      </c>
      <c r="O315" t="s">
        <v>270</v>
      </c>
      <c r="P315" s="2">
        <v>45538</v>
      </c>
      <c r="Q315" t="s">
        <v>66</v>
      </c>
      <c r="R315" s="2">
        <v>44454</v>
      </c>
      <c r="T315" t="s">
        <v>67</v>
      </c>
      <c r="U315">
        <v>500</v>
      </c>
      <c r="X315">
        <v>5</v>
      </c>
      <c r="Y315" t="s">
        <v>68</v>
      </c>
      <c r="AC315" t="s">
        <v>69</v>
      </c>
      <c r="AD315" t="s">
        <v>94</v>
      </c>
      <c r="AE315">
        <v>72000</v>
      </c>
      <c r="AF315" t="s">
        <v>1629</v>
      </c>
      <c r="AJ315">
        <v>624614546</v>
      </c>
      <c r="AK315" t="s">
        <v>1630</v>
      </c>
      <c r="AL315">
        <v>0</v>
      </c>
      <c r="AM315">
        <v>0</v>
      </c>
    </row>
    <row r="316" spans="1:39" x14ac:dyDescent="0.2">
      <c r="A316">
        <v>7225206</v>
      </c>
      <c r="B316" t="s">
        <v>1631</v>
      </c>
      <c r="C316" t="s">
        <v>1157</v>
      </c>
      <c r="D316" t="s">
        <v>1632</v>
      </c>
      <c r="E316" t="s">
        <v>90</v>
      </c>
      <c r="F316" t="s">
        <v>90</v>
      </c>
      <c r="H316" s="2">
        <v>43056</v>
      </c>
      <c r="I316" t="s">
        <v>90</v>
      </c>
      <c r="J316">
        <v>-9</v>
      </c>
      <c r="K316" t="s">
        <v>76</v>
      </c>
      <c r="M316" t="s">
        <v>64</v>
      </c>
      <c r="N316">
        <v>12720050</v>
      </c>
      <c r="O316" t="s">
        <v>270</v>
      </c>
      <c r="P316" s="2">
        <v>45554</v>
      </c>
      <c r="Q316" t="s">
        <v>66</v>
      </c>
      <c r="R316" s="2">
        <v>44454</v>
      </c>
      <c r="T316" t="s">
        <v>67</v>
      </c>
      <c r="U316">
        <v>500</v>
      </c>
      <c r="X316">
        <v>5</v>
      </c>
      <c r="Y316" t="s">
        <v>68</v>
      </c>
      <c r="AC316" t="s">
        <v>69</v>
      </c>
      <c r="AD316" t="s">
        <v>1344</v>
      </c>
      <c r="AE316">
        <v>72190</v>
      </c>
      <c r="AF316" t="s">
        <v>1633</v>
      </c>
      <c r="AJ316">
        <v>777837573</v>
      </c>
      <c r="AK316" t="s">
        <v>1634</v>
      </c>
      <c r="AL316">
        <v>0</v>
      </c>
      <c r="AM316">
        <v>0</v>
      </c>
    </row>
    <row r="317" spans="1:39" x14ac:dyDescent="0.2">
      <c r="A317">
        <v>7225209</v>
      </c>
      <c r="B317" t="s">
        <v>1635</v>
      </c>
      <c r="C317" t="s">
        <v>1636</v>
      </c>
      <c r="D317" t="s">
        <v>1637</v>
      </c>
      <c r="E317" t="s">
        <v>1</v>
      </c>
      <c r="F317" t="s">
        <v>1</v>
      </c>
      <c r="H317" s="2">
        <v>41308</v>
      </c>
      <c r="I317" t="s">
        <v>122</v>
      </c>
      <c r="J317">
        <v>-12</v>
      </c>
      <c r="K317" t="s">
        <v>63</v>
      </c>
      <c r="M317" t="s">
        <v>64</v>
      </c>
      <c r="N317">
        <v>12720104</v>
      </c>
      <c r="O317" t="s">
        <v>65</v>
      </c>
      <c r="P317" s="2">
        <v>45519</v>
      </c>
      <c r="Q317" t="s">
        <v>66</v>
      </c>
      <c r="R317" s="2">
        <v>44454</v>
      </c>
      <c r="T317" t="s">
        <v>67</v>
      </c>
      <c r="U317">
        <v>887</v>
      </c>
      <c r="X317">
        <v>8</v>
      </c>
      <c r="Y317" t="s">
        <v>68</v>
      </c>
      <c r="AC317" t="s">
        <v>69</v>
      </c>
      <c r="AD317" t="s">
        <v>1638</v>
      </c>
      <c r="AE317">
        <v>72210</v>
      </c>
      <c r="AF317" t="s">
        <v>1639</v>
      </c>
      <c r="AJ317">
        <v>672620220</v>
      </c>
      <c r="AK317" t="s">
        <v>1640</v>
      </c>
      <c r="AL317">
        <v>0</v>
      </c>
      <c r="AM317">
        <v>0</v>
      </c>
    </row>
    <row r="318" spans="1:39" x14ac:dyDescent="0.2">
      <c r="A318">
        <v>7225210</v>
      </c>
      <c r="B318" t="s">
        <v>1635</v>
      </c>
      <c r="C318" t="s">
        <v>1641</v>
      </c>
      <c r="D318" t="s">
        <v>1642</v>
      </c>
      <c r="E318" t="s">
        <v>1</v>
      </c>
      <c r="H318" s="2">
        <v>42579</v>
      </c>
      <c r="I318" t="s">
        <v>90</v>
      </c>
      <c r="J318">
        <v>-9</v>
      </c>
      <c r="K318" t="s">
        <v>63</v>
      </c>
      <c r="M318" t="s">
        <v>64</v>
      </c>
      <c r="N318">
        <v>12720104</v>
      </c>
      <c r="O318" t="s">
        <v>65</v>
      </c>
      <c r="P318" s="2">
        <v>45575</v>
      </c>
      <c r="Q318" t="s">
        <v>66</v>
      </c>
      <c r="R318" s="2">
        <v>44454</v>
      </c>
      <c r="T318" t="s">
        <v>67</v>
      </c>
      <c r="U318">
        <v>500</v>
      </c>
      <c r="X318">
        <v>5</v>
      </c>
      <c r="Y318" t="s">
        <v>68</v>
      </c>
      <c r="AC318" t="s">
        <v>69</v>
      </c>
      <c r="AD318" t="s">
        <v>1638</v>
      </c>
      <c r="AE318">
        <v>72210</v>
      </c>
      <c r="AF318" t="s">
        <v>1639</v>
      </c>
      <c r="AI318">
        <v>243801066</v>
      </c>
      <c r="AJ318">
        <v>635188483</v>
      </c>
      <c r="AK318" t="s">
        <v>1640</v>
      </c>
      <c r="AL318">
        <v>0</v>
      </c>
      <c r="AM318">
        <v>0</v>
      </c>
    </row>
    <row r="319" spans="1:39" x14ac:dyDescent="0.2">
      <c r="A319">
        <v>7225213</v>
      </c>
      <c r="B319" t="s">
        <v>1643</v>
      </c>
      <c r="C319" t="s">
        <v>1644</v>
      </c>
      <c r="D319" t="s">
        <v>1645</v>
      </c>
      <c r="E319" t="s">
        <v>1</v>
      </c>
      <c r="F319" t="s">
        <v>1</v>
      </c>
      <c r="H319" s="2">
        <v>39890</v>
      </c>
      <c r="I319" t="s">
        <v>182</v>
      </c>
      <c r="J319">
        <v>-16</v>
      </c>
      <c r="K319" t="s">
        <v>76</v>
      </c>
      <c r="M319" t="s">
        <v>64</v>
      </c>
      <c r="N319">
        <v>12720005</v>
      </c>
      <c r="O319" t="s">
        <v>219</v>
      </c>
      <c r="P319" s="2">
        <v>45539</v>
      </c>
      <c r="Q319" t="s">
        <v>66</v>
      </c>
      <c r="R319" s="2">
        <v>44455</v>
      </c>
      <c r="T319" t="s">
        <v>67</v>
      </c>
      <c r="U319">
        <v>649</v>
      </c>
      <c r="X319">
        <v>6</v>
      </c>
      <c r="Y319" t="s">
        <v>68</v>
      </c>
      <c r="AC319" t="s">
        <v>69</v>
      </c>
      <c r="AD319" t="s">
        <v>1646</v>
      </c>
      <c r="AE319">
        <v>72650</v>
      </c>
      <c r="AF319" t="s">
        <v>1647</v>
      </c>
      <c r="AJ319">
        <v>622306577</v>
      </c>
      <c r="AK319" t="s">
        <v>1648</v>
      </c>
      <c r="AL319">
        <v>0</v>
      </c>
      <c r="AM319">
        <v>0</v>
      </c>
    </row>
    <row r="320" spans="1:39" x14ac:dyDescent="0.2">
      <c r="A320">
        <v>7225221</v>
      </c>
      <c r="B320" t="s">
        <v>605</v>
      </c>
      <c r="C320" t="s">
        <v>167</v>
      </c>
      <c r="D320" t="s">
        <v>1649</v>
      </c>
      <c r="E320" t="s">
        <v>1</v>
      </c>
      <c r="F320" t="s">
        <v>1</v>
      </c>
      <c r="H320" s="2">
        <v>39906</v>
      </c>
      <c r="I320" t="s">
        <v>182</v>
      </c>
      <c r="J320">
        <v>-16</v>
      </c>
      <c r="K320" t="s">
        <v>63</v>
      </c>
      <c r="M320" t="s">
        <v>64</v>
      </c>
      <c r="N320">
        <v>12720091</v>
      </c>
      <c r="O320" t="s">
        <v>200</v>
      </c>
      <c r="P320" s="2">
        <v>45551</v>
      </c>
      <c r="Q320" t="s">
        <v>66</v>
      </c>
      <c r="R320" s="2">
        <v>44455</v>
      </c>
      <c r="T320" t="s">
        <v>67</v>
      </c>
      <c r="U320">
        <v>500</v>
      </c>
      <c r="X320">
        <v>5</v>
      </c>
      <c r="Y320" t="s">
        <v>68</v>
      </c>
      <c r="AC320" t="s">
        <v>69</v>
      </c>
      <c r="AD320" t="s">
        <v>863</v>
      </c>
      <c r="AE320">
        <v>72470</v>
      </c>
      <c r="AF320" t="s">
        <v>1650</v>
      </c>
      <c r="AK320" t="s">
        <v>203</v>
      </c>
      <c r="AL320">
        <v>0</v>
      </c>
      <c r="AM320">
        <v>0</v>
      </c>
    </row>
    <row r="321" spans="1:39" x14ac:dyDescent="0.2">
      <c r="A321">
        <v>7225225</v>
      </c>
      <c r="B321" t="s">
        <v>1651</v>
      </c>
      <c r="C321" t="s">
        <v>268</v>
      </c>
      <c r="D321" t="s">
        <v>1652</v>
      </c>
      <c r="E321" t="s">
        <v>1</v>
      </c>
      <c r="F321" t="s">
        <v>1</v>
      </c>
      <c r="H321" s="2">
        <v>40525</v>
      </c>
      <c r="I321" t="s">
        <v>194</v>
      </c>
      <c r="J321">
        <v>-15</v>
      </c>
      <c r="K321" t="s">
        <v>63</v>
      </c>
      <c r="M321" t="s">
        <v>64</v>
      </c>
      <c r="N321">
        <v>12720104</v>
      </c>
      <c r="O321" t="s">
        <v>65</v>
      </c>
      <c r="P321" s="2">
        <v>45543</v>
      </c>
      <c r="Q321" t="s">
        <v>66</v>
      </c>
      <c r="R321" s="2">
        <v>44456</v>
      </c>
      <c r="T321" t="s">
        <v>67</v>
      </c>
      <c r="U321">
        <v>564</v>
      </c>
      <c r="X321">
        <v>5</v>
      </c>
      <c r="Y321" t="s">
        <v>68</v>
      </c>
      <c r="AC321" t="s">
        <v>69</v>
      </c>
      <c r="AD321" t="s">
        <v>94</v>
      </c>
      <c r="AE321">
        <v>72000</v>
      </c>
      <c r="AF321" t="s">
        <v>1653</v>
      </c>
      <c r="AJ321">
        <v>620355154</v>
      </c>
      <c r="AK321" t="s">
        <v>1654</v>
      </c>
      <c r="AL321">
        <v>0</v>
      </c>
      <c r="AM321">
        <v>0</v>
      </c>
    </row>
    <row r="322" spans="1:39" x14ac:dyDescent="0.2">
      <c r="A322">
        <v>7225227</v>
      </c>
      <c r="B322" t="s">
        <v>1655</v>
      </c>
      <c r="C322" t="s">
        <v>313</v>
      </c>
      <c r="D322" t="s">
        <v>1656</v>
      </c>
      <c r="E322" t="s">
        <v>1</v>
      </c>
      <c r="F322" t="s">
        <v>1</v>
      </c>
      <c r="H322" s="2">
        <v>39181</v>
      </c>
      <c r="I322" t="s">
        <v>100</v>
      </c>
      <c r="J322">
        <v>-18</v>
      </c>
      <c r="K322" t="s">
        <v>63</v>
      </c>
      <c r="M322" t="s">
        <v>64</v>
      </c>
      <c r="N322">
        <v>12720120</v>
      </c>
      <c r="O322" t="s">
        <v>276</v>
      </c>
      <c r="P322" s="2">
        <v>45565</v>
      </c>
      <c r="Q322" t="s">
        <v>66</v>
      </c>
      <c r="R322" s="2">
        <v>44456</v>
      </c>
      <c r="T322" t="s">
        <v>67</v>
      </c>
      <c r="U322">
        <v>548</v>
      </c>
      <c r="X322">
        <v>5</v>
      </c>
      <c r="Y322" t="s">
        <v>68</v>
      </c>
      <c r="AC322" t="s">
        <v>69</v>
      </c>
      <c r="AD322" t="s">
        <v>1657</v>
      </c>
      <c r="AE322">
        <v>72300</v>
      </c>
      <c r="AF322" t="s">
        <v>1658</v>
      </c>
      <c r="AI322">
        <v>243921771</v>
      </c>
      <c r="AJ322">
        <v>771183201</v>
      </c>
      <c r="AK322" t="s">
        <v>1659</v>
      </c>
      <c r="AL322">
        <v>0</v>
      </c>
      <c r="AM322">
        <v>0</v>
      </c>
    </row>
    <row r="323" spans="1:39" x14ac:dyDescent="0.2">
      <c r="A323">
        <v>7225228</v>
      </c>
      <c r="B323" t="s">
        <v>1660</v>
      </c>
      <c r="C323" t="s">
        <v>520</v>
      </c>
      <c r="D323" t="s">
        <v>1661</v>
      </c>
      <c r="E323" t="s">
        <v>1</v>
      </c>
      <c r="H323" s="2">
        <v>38786</v>
      </c>
      <c r="I323" t="s">
        <v>137</v>
      </c>
      <c r="J323">
        <v>-19</v>
      </c>
      <c r="K323" t="s">
        <v>63</v>
      </c>
      <c r="M323" t="s">
        <v>64</v>
      </c>
      <c r="N323">
        <v>12720050</v>
      </c>
      <c r="O323" t="s">
        <v>270</v>
      </c>
      <c r="P323" s="2">
        <v>45585</v>
      </c>
      <c r="Q323" t="s">
        <v>66</v>
      </c>
      <c r="R323" s="2">
        <v>44456</v>
      </c>
      <c r="S323">
        <v>45534</v>
      </c>
      <c r="T323" t="s">
        <v>109</v>
      </c>
      <c r="U323">
        <v>531</v>
      </c>
      <c r="X323">
        <v>5</v>
      </c>
      <c r="Y323" t="s">
        <v>68</v>
      </c>
      <c r="AC323" t="s">
        <v>69</v>
      </c>
      <c r="AD323" t="s">
        <v>94</v>
      </c>
      <c r="AE323">
        <v>72000</v>
      </c>
      <c r="AF323" t="s">
        <v>1662</v>
      </c>
      <c r="AJ323">
        <v>661348251</v>
      </c>
      <c r="AK323" t="s">
        <v>1663</v>
      </c>
      <c r="AL323">
        <v>0</v>
      </c>
      <c r="AM323">
        <v>0</v>
      </c>
    </row>
    <row r="324" spans="1:39" x14ac:dyDescent="0.2">
      <c r="A324">
        <v>7225239</v>
      </c>
      <c r="B324" t="s">
        <v>1664</v>
      </c>
      <c r="C324" t="s">
        <v>1665</v>
      </c>
      <c r="D324" t="s">
        <v>1666</v>
      </c>
      <c r="E324" t="s">
        <v>90</v>
      </c>
      <c r="F324" t="s">
        <v>1</v>
      </c>
      <c r="H324" s="2">
        <v>40709</v>
      </c>
      <c r="I324" t="s">
        <v>75</v>
      </c>
      <c r="J324">
        <v>-14</v>
      </c>
      <c r="K324" t="s">
        <v>63</v>
      </c>
      <c r="M324" t="s">
        <v>64</v>
      </c>
      <c r="N324">
        <v>12720008</v>
      </c>
      <c r="O324" t="s">
        <v>148</v>
      </c>
      <c r="P324" s="2">
        <v>45569</v>
      </c>
      <c r="Q324" t="s">
        <v>66</v>
      </c>
      <c r="R324" s="2">
        <v>44457</v>
      </c>
      <c r="T324" t="s">
        <v>67</v>
      </c>
      <c r="U324">
        <v>500</v>
      </c>
      <c r="X324">
        <v>5</v>
      </c>
      <c r="Y324" t="s">
        <v>68</v>
      </c>
      <c r="AC324" t="s">
        <v>69</v>
      </c>
      <c r="AD324" t="s">
        <v>1592</v>
      </c>
      <c r="AE324">
        <v>72230</v>
      </c>
      <c r="AF324" t="s">
        <v>1667</v>
      </c>
      <c r="AI324">
        <v>973134800</v>
      </c>
      <c r="AJ324">
        <v>607014404</v>
      </c>
      <c r="AK324" t="s">
        <v>1668</v>
      </c>
      <c r="AL324">
        <v>0</v>
      </c>
      <c r="AM324">
        <v>0</v>
      </c>
    </row>
    <row r="325" spans="1:39" x14ac:dyDescent="0.2">
      <c r="A325">
        <v>7225249</v>
      </c>
      <c r="B325" t="s">
        <v>1669</v>
      </c>
      <c r="C325" t="s">
        <v>1012</v>
      </c>
      <c r="D325" t="s">
        <v>1670</v>
      </c>
      <c r="E325" t="s">
        <v>1</v>
      </c>
      <c r="F325" t="s">
        <v>1</v>
      </c>
      <c r="H325" s="2">
        <v>40955</v>
      </c>
      <c r="I325" t="s">
        <v>92</v>
      </c>
      <c r="J325">
        <v>-13</v>
      </c>
      <c r="K325" t="s">
        <v>76</v>
      </c>
      <c r="M325" t="s">
        <v>64</v>
      </c>
      <c r="N325">
        <v>12720117</v>
      </c>
      <c r="O325" t="s">
        <v>293</v>
      </c>
      <c r="P325" s="2">
        <v>45531</v>
      </c>
      <c r="Q325" t="s">
        <v>66</v>
      </c>
      <c r="R325" s="2">
        <v>44458</v>
      </c>
      <c r="T325" t="s">
        <v>67</v>
      </c>
      <c r="U325">
        <v>522</v>
      </c>
      <c r="X325">
        <v>5</v>
      </c>
      <c r="Y325" t="s">
        <v>68</v>
      </c>
      <c r="AC325" t="s">
        <v>69</v>
      </c>
      <c r="AD325" t="s">
        <v>1671</v>
      </c>
      <c r="AE325">
        <v>72370</v>
      </c>
      <c r="AF325" t="s">
        <v>1672</v>
      </c>
      <c r="AI325">
        <v>621148800</v>
      </c>
      <c r="AJ325">
        <v>783657524</v>
      </c>
      <c r="AK325" t="s">
        <v>1673</v>
      </c>
      <c r="AL325">
        <v>0</v>
      </c>
      <c r="AM325">
        <v>0</v>
      </c>
    </row>
    <row r="326" spans="1:39" x14ac:dyDescent="0.2">
      <c r="A326">
        <v>7225254</v>
      </c>
      <c r="B326" t="s">
        <v>297</v>
      </c>
      <c r="C326" t="s">
        <v>1674</v>
      </c>
      <c r="D326" t="s">
        <v>1675</v>
      </c>
      <c r="E326" t="s">
        <v>90</v>
      </c>
      <c r="H326" s="2">
        <v>42661</v>
      </c>
      <c r="I326" t="s">
        <v>90</v>
      </c>
      <c r="J326">
        <v>-9</v>
      </c>
      <c r="K326" t="s">
        <v>63</v>
      </c>
      <c r="M326" t="s">
        <v>64</v>
      </c>
      <c r="N326">
        <v>12720005</v>
      </c>
      <c r="O326" t="s">
        <v>219</v>
      </c>
      <c r="P326" s="2">
        <v>45583</v>
      </c>
      <c r="Q326" t="s">
        <v>66</v>
      </c>
      <c r="R326" s="2">
        <v>44459</v>
      </c>
      <c r="T326" t="s">
        <v>67</v>
      </c>
      <c r="U326">
        <v>500</v>
      </c>
      <c r="X326">
        <v>5</v>
      </c>
      <c r="Y326" t="s">
        <v>68</v>
      </c>
      <c r="AC326" t="s">
        <v>69</v>
      </c>
      <c r="AD326" t="s">
        <v>1676</v>
      </c>
      <c r="AE326">
        <v>72290</v>
      </c>
      <c r="AF326" t="s">
        <v>1677</v>
      </c>
      <c r="AJ326">
        <v>688928647</v>
      </c>
      <c r="AK326" t="s">
        <v>1678</v>
      </c>
      <c r="AL326">
        <v>0</v>
      </c>
      <c r="AM326">
        <v>0</v>
      </c>
    </row>
    <row r="327" spans="1:39" x14ac:dyDescent="0.2">
      <c r="A327">
        <v>7225255</v>
      </c>
      <c r="B327" t="s">
        <v>1679</v>
      </c>
      <c r="C327" t="s">
        <v>1680</v>
      </c>
      <c r="D327" t="s">
        <v>1681</v>
      </c>
      <c r="E327" t="s">
        <v>90</v>
      </c>
      <c r="F327" t="s">
        <v>90</v>
      </c>
      <c r="H327" s="2">
        <v>42289</v>
      </c>
      <c r="I327" t="s">
        <v>994</v>
      </c>
      <c r="J327">
        <v>-10</v>
      </c>
      <c r="K327" t="s">
        <v>76</v>
      </c>
      <c r="M327" t="s">
        <v>64</v>
      </c>
      <c r="N327">
        <v>12720005</v>
      </c>
      <c r="O327" t="s">
        <v>219</v>
      </c>
      <c r="P327" s="2">
        <v>45540</v>
      </c>
      <c r="Q327" t="s">
        <v>66</v>
      </c>
      <c r="R327" s="2">
        <v>44459</v>
      </c>
      <c r="T327" t="s">
        <v>67</v>
      </c>
      <c r="U327">
        <v>500</v>
      </c>
      <c r="X327">
        <v>5</v>
      </c>
      <c r="Y327" t="s">
        <v>68</v>
      </c>
      <c r="AB327" s="2"/>
      <c r="AC327" t="s">
        <v>69</v>
      </c>
      <c r="AD327" t="s">
        <v>1682</v>
      </c>
      <c r="AE327">
        <v>72380</v>
      </c>
      <c r="AF327" t="s">
        <v>1683</v>
      </c>
      <c r="AI327">
        <v>778697945</v>
      </c>
      <c r="AJ327">
        <v>676228729</v>
      </c>
      <c r="AK327" t="s">
        <v>1684</v>
      </c>
      <c r="AL327">
        <v>1</v>
      </c>
      <c r="AM327">
        <v>1</v>
      </c>
    </row>
    <row r="328" spans="1:39" x14ac:dyDescent="0.2">
      <c r="A328">
        <v>7225263</v>
      </c>
      <c r="B328" t="s">
        <v>1685</v>
      </c>
      <c r="C328" t="s">
        <v>268</v>
      </c>
      <c r="D328" t="s">
        <v>1686</v>
      </c>
      <c r="E328" t="s">
        <v>90</v>
      </c>
      <c r="H328" s="2">
        <v>42620</v>
      </c>
      <c r="I328" t="s">
        <v>90</v>
      </c>
      <c r="J328">
        <v>-9</v>
      </c>
      <c r="K328" t="s">
        <v>63</v>
      </c>
      <c r="M328" t="s">
        <v>64</v>
      </c>
      <c r="N328">
        <v>12720027</v>
      </c>
      <c r="O328" t="s">
        <v>169</v>
      </c>
      <c r="P328" s="2">
        <v>45608</v>
      </c>
      <c r="Q328" t="s">
        <v>66</v>
      </c>
      <c r="R328" s="2">
        <v>44459</v>
      </c>
      <c r="T328" t="s">
        <v>67</v>
      </c>
      <c r="U328">
        <v>500</v>
      </c>
      <c r="X328">
        <v>5</v>
      </c>
      <c r="Y328" t="s">
        <v>68</v>
      </c>
      <c r="AC328" t="s">
        <v>69</v>
      </c>
      <c r="AD328" t="s">
        <v>1249</v>
      </c>
      <c r="AE328">
        <v>72250</v>
      </c>
      <c r="AF328" t="s">
        <v>1687</v>
      </c>
      <c r="AJ328">
        <v>613703350</v>
      </c>
      <c r="AK328" t="s">
        <v>1688</v>
      </c>
      <c r="AL328">
        <v>0</v>
      </c>
      <c r="AM328">
        <v>0</v>
      </c>
    </row>
    <row r="329" spans="1:39" x14ac:dyDescent="0.2">
      <c r="A329">
        <v>7225267</v>
      </c>
      <c r="B329" t="s">
        <v>1689</v>
      </c>
      <c r="C329" t="s">
        <v>1106</v>
      </c>
      <c r="D329" t="s">
        <v>1690</v>
      </c>
      <c r="E329" t="s">
        <v>1</v>
      </c>
      <c r="F329" t="s">
        <v>1</v>
      </c>
      <c r="H329" s="2">
        <v>40489</v>
      </c>
      <c r="I329" t="s">
        <v>194</v>
      </c>
      <c r="J329">
        <v>-15</v>
      </c>
      <c r="K329" t="s">
        <v>63</v>
      </c>
      <c r="M329" t="s">
        <v>64</v>
      </c>
      <c r="N329">
        <v>12720048</v>
      </c>
      <c r="O329" t="s">
        <v>1280</v>
      </c>
      <c r="P329" s="2">
        <v>45555</v>
      </c>
      <c r="Q329" t="s">
        <v>66</v>
      </c>
      <c r="R329" s="2">
        <v>44460</v>
      </c>
      <c r="S329" s="2"/>
      <c r="T329" t="s">
        <v>67</v>
      </c>
      <c r="U329">
        <v>500</v>
      </c>
      <c r="X329">
        <v>5</v>
      </c>
      <c r="Y329" t="s">
        <v>68</v>
      </c>
      <c r="AC329" t="s">
        <v>69</v>
      </c>
      <c r="AD329" t="s">
        <v>1344</v>
      </c>
      <c r="AE329">
        <v>72190</v>
      </c>
      <c r="AF329" t="s">
        <v>1691</v>
      </c>
      <c r="AJ329">
        <v>617334910</v>
      </c>
      <c r="AK329" t="s">
        <v>1692</v>
      </c>
      <c r="AL329">
        <v>0</v>
      </c>
      <c r="AM329">
        <v>0</v>
      </c>
    </row>
    <row r="330" spans="1:39" x14ac:dyDescent="0.2">
      <c r="A330">
        <v>7225279</v>
      </c>
      <c r="B330" t="s">
        <v>1693</v>
      </c>
      <c r="C330" t="s">
        <v>1694</v>
      </c>
      <c r="D330" t="s">
        <v>1695</v>
      </c>
      <c r="E330" t="s">
        <v>90</v>
      </c>
      <c r="F330" t="s">
        <v>90</v>
      </c>
      <c r="H330" s="2">
        <v>40163</v>
      </c>
      <c r="I330" t="s">
        <v>182</v>
      </c>
      <c r="J330">
        <v>-16</v>
      </c>
      <c r="K330" t="s">
        <v>76</v>
      </c>
      <c r="M330" t="s">
        <v>64</v>
      </c>
      <c r="N330">
        <v>12720051</v>
      </c>
      <c r="O330" t="s">
        <v>665</v>
      </c>
      <c r="P330" s="2">
        <v>45554</v>
      </c>
      <c r="Q330" t="s">
        <v>66</v>
      </c>
      <c r="R330" s="2">
        <v>44461</v>
      </c>
      <c r="T330" t="s">
        <v>67</v>
      </c>
      <c r="U330">
        <v>500</v>
      </c>
      <c r="X330">
        <v>5</v>
      </c>
      <c r="Y330" t="s">
        <v>68</v>
      </c>
      <c r="AC330" t="s">
        <v>69</v>
      </c>
      <c r="AD330" t="s">
        <v>232</v>
      </c>
      <c r="AE330">
        <v>72560</v>
      </c>
      <c r="AF330" t="s">
        <v>1696</v>
      </c>
      <c r="AI330">
        <v>243726233</v>
      </c>
      <c r="AJ330">
        <v>665204810</v>
      </c>
      <c r="AK330" t="s">
        <v>1697</v>
      </c>
      <c r="AL330">
        <v>0</v>
      </c>
      <c r="AM330">
        <v>0</v>
      </c>
    </row>
    <row r="331" spans="1:39" x14ac:dyDescent="0.2">
      <c r="A331">
        <v>7225283</v>
      </c>
      <c r="B331" t="s">
        <v>1698</v>
      </c>
      <c r="C331" t="s">
        <v>778</v>
      </c>
      <c r="D331" t="s">
        <v>1699</v>
      </c>
      <c r="E331" t="s">
        <v>1</v>
      </c>
      <c r="F331" t="s">
        <v>1</v>
      </c>
      <c r="H331" s="2">
        <v>41244</v>
      </c>
      <c r="I331" t="s">
        <v>92</v>
      </c>
      <c r="J331">
        <v>-13</v>
      </c>
      <c r="K331" t="s">
        <v>63</v>
      </c>
      <c r="M331" t="s">
        <v>64</v>
      </c>
      <c r="N331">
        <v>12720020</v>
      </c>
      <c r="O331" t="s">
        <v>307</v>
      </c>
      <c r="P331" s="2">
        <v>45546</v>
      </c>
      <c r="Q331" t="s">
        <v>66</v>
      </c>
      <c r="R331" s="2">
        <v>44461</v>
      </c>
      <c r="T331" t="s">
        <v>67</v>
      </c>
      <c r="U331">
        <v>500</v>
      </c>
      <c r="X331">
        <v>5</v>
      </c>
      <c r="Y331" t="s">
        <v>68</v>
      </c>
      <c r="AC331" t="s">
        <v>69</v>
      </c>
      <c r="AD331" t="s">
        <v>1700</v>
      </c>
      <c r="AE331">
        <v>72170</v>
      </c>
      <c r="AF331" t="s">
        <v>1701</v>
      </c>
      <c r="AI331">
        <v>630442654</v>
      </c>
      <c r="AJ331">
        <v>630443780</v>
      </c>
      <c r="AK331" t="s">
        <v>1702</v>
      </c>
      <c r="AL331">
        <v>1</v>
      </c>
      <c r="AM331">
        <v>0</v>
      </c>
    </row>
    <row r="332" spans="1:39" x14ac:dyDescent="0.2">
      <c r="A332">
        <v>7225285</v>
      </c>
      <c r="B332" t="s">
        <v>185</v>
      </c>
      <c r="C332" t="s">
        <v>1703</v>
      </c>
      <c r="D332" t="s">
        <v>1704</v>
      </c>
      <c r="E332" t="s">
        <v>1</v>
      </c>
      <c r="F332" t="s">
        <v>1</v>
      </c>
      <c r="H332" s="2">
        <v>40137</v>
      </c>
      <c r="I332" t="s">
        <v>182</v>
      </c>
      <c r="J332">
        <v>-16</v>
      </c>
      <c r="K332" t="s">
        <v>63</v>
      </c>
      <c r="M332" t="s">
        <v>64</v>
      </c>
      <c r="N332">
        <v>12720020</v>
      </c>
      <c r="O332" t="s">
        <v>307</v>
      </c>
      <c r="P332" s="2">
        <v>45535</v>
      </c>
      <c r="Q332" t="s">
        <v>66</v>
      </c>
      <c r="R332" s="2">
        <v>44461</v>
      </c>
      <c r="S332" s="2"/>
      <c r="T332" t="s">
        <v>67</v>
      </c>
      <c r="U332">
        <v>710</v>
      </c>
      <c r="X332">
        <v>7</v>
      </c>
      <c r="Y332" t="s">
        <v>68</v>
      </c>
      <c r="AC332" t="s">
        <v>69</v>
      </c>
      <c r="AD332" t="s">
        <v>1700</v>
      </c>
      <c r="AE332">
        <v>72170</v>
      </c>
      <c r="AF332" t="s">
        <v>1705</v>
      </c>
      <c r="AJ332">
        <v>610712323</v>
      </c>
      <c r="AK332" t="s">
        <v>1706</v>
      </c>
      <c r="AL332">
        <v>0</v>
      </c>
      <c r="AM332">
        <v>0</v>
      </c>
    </row>
    <row r="333" spans="1:39" x14ac:dyDescent="0.2">
      <c r="A333">
        <v>7225295</v>
      </c>
      <c r="B333" t="s">
        <v>1707</v>
      </c>
      <c r="C333" t="s">
        <v>167</v>
      </c>
      <c r="D333" t="s">
        <v>1708</v>
      </c>
      <c r="E333" t="s">
        <v>1</v>
      </c>
      <c r="F333" t="s">
        <v>1</v>
      </c>
      <c r="H333" s="2">
        <v>39554</v>
      </c>
      <c r="I333" t="s">
        <v>62</v>
      </c>
      <c r="J333">
        <v>-17</v>
      </c>
      <c r="K333" t="s">
        <v>63</v>
      </c>
      <c r="M333" t="s">
        <v>64</v>
      </c>
      <c r="N333">
        <v>12720008</v>
      </c>
      <c r="O333" t="s">
        <v>148</v>
      </c>
      <c r="P333" s="2">
        <v>45545</v>
      </c>
      <c r="Q333" t="s">
        <v>66</v>
      </c>
      <c r="R333" s="2">
        <v>44461</v>
      </c>
      <c r="T333" t="s">
        <v>67</v>
      </c>
      <c r="U333">
        <v>906</v>
      </c>
      <c r="X333">
        <v>9</v>
      </c>
      <c r="Y333" t="s">
        <v>68</v>
      </c>
      <c r="AC333" t="s">
        <v>69</v>
      </c>
      <c r="AD333" t="s">
        <v>1709</v>
      </c>
      <c r="AE333">
        <v>72230</v>
      </c>
      <c r="AF333" t="s">
        <v>1710</v>
      </c>
      <c r="AJ333">
        <v>616744395</v>
      </c>
      <c r="AK333" t="s">
        <v>1711</v>
      </c>
      <c r="AL333">
        <v>0</v>
      </c>
      <c r="AM333">
        <v>0</v>
      </c>
    </row>
    <row r="334" spans="1:39" x14ac:dyDescent="0.2">
      <c r="A334">
        <v>7225296</v>
      </c>
      <c r="B334" t="s">
        <v>1712</v>
      </c>
      <c r="C334" t="s">
        <v>868</v>
      </c>
      <c r="D334" t="s">
        <v>1713</v>
      </c>
      <c r="E334" t="s">
        <v>1</v>
      </c>
      <c r="H334" s="2">
        <v>40749</v>
      </c>
      <c r="I334" t="s">
        <v>75</v>
      </c>
      <c r="J334">
        <v>-14</v>
      </c>
      <c r="K334" t="s">
        <v>63</v>
      </c>
      <c r="M334" t="s">
        <v>64</v>
      </c>
      <c r="N334">
        <v>12720009</v>
      </c>
      <c r="O334" t="s">
        <v>695</v>
      </c>
      <c r="P334" s="2">
        <v>45595</v>
      </c>
      <c r="Q334" t="s">
        <v>66</v>
      </c>
      <c r="R334" s="2">
        <v>44461</v>
      </c>
      <c r="T334" t="s">
        <v>67</v>
      </c>
      <c r="U334">
        <v>505</v>
      </c>
      <c r="X334">
        <v>5</v>
      </c>
      <c r="Y334" t="s">
        <v>68</v>
      </c>
      <c r="AC334" t="s">
        <v>69</v>
      </c>
      <c r="AD334" t="s">
        <v>696</v>
      </c>
      <c r="AE334">
        <v>72230</v>
      </c>
      <c r="AF334" t="s">
        <v>1714</v>
      </c>
      <c r="AI334">
        <v>664293763</v>
      </c>
      <c r="AJ334">
        <v>688552602</v>
      </c>
      <c r="AK334" t="s">
        <v>1715</v>
      </c>
      <c r="AL334">
        <v>0</v>
      </c>
      <c r="AM334">
        <v>0</v>
      </c>
    </row>
    <row r="335" spans="1:39" x14ac:dyDescent="0.2">
      <c r="A335">
        <v>7225297</v>
      </c>
      <c r="B335" t="s">
        <v>1712</v>
      </c>
      <c r="C335" t="s">
        <v>120</v>
      </c>
      <c r="D335" t="s">
        <v>1716</v>
      </c>
      <c r="E335" t="s">
        <v>1</v>
      </c>
      <c r="H335" s="2">
        <v>41514</v>
      </c>
      <c r="I335" t="s">
        <v>122</v>
      </c>
      <c r="J335">
        <v>-12</v>
      </c>
      <c r="K335" t="s">
        <v>63</v>
      </c>
      <c r="M335" t="s">
        <v>64</v>
      </c>
      <c r="N335">
        <v>12720009</v>
      </c>
      <c r="O335" t="s">
        <v>695</v>
      </c>
      <c r="P335" s="2">
        <v>45595</v>
      </c>
      <c r="Q335" t="s">
        <v>66</v>
      </c>
      <c r="R335" s="2">
        <v>44461</v>
      </c>
      <c r="T335" t="s">
        <v>67</v>
      </c>
      <c r="U335">
        <v>500</v>
      </c>
      <c r="X335">
        <v>5</v>
      </c>
      <c r="Y335" t="s">
        <v>68</v>
      </c>
      <c r="AC335" t="s">
        <v>69</v>
      </c>
      <c r="AD335" t="s">
        <v>696</v>
      </c>
      <c r="AE335">
        <v>72230</v>
      </c>
      <c r="AF335" t="s">
        <v>1714</v>
      </c>
      <c r="AI335">
        <v>664293763</v>
      </c>
      <c r="AJ335">
        <v>688552602</v>
      </c>
      <c r="AK335" t="s">
        <v>1715</v>
      </c>
      <c r="AL335">
        <v>0</v>
      </c>
      <c r="AM335">
        <v>0</v>
      </c>
    </row>
    <row r="336" spans="1:39" x14ac:dyDescent="0.2">
      <c r="A336">
        <v>7225300</v>
      </c>
      <c r="B336" t="s">
        <v>1717</v>
      </c>
      <c r="C336" t="s">
        <v>1718</v>
      </c>
      <c r="D336" t="s">
        <v>1719</v>
      </c>
      <c r="E336" t="s">
        <v>1</v>
      </c>
      <c r="F336" t="s">
        <v>1</v>
      </c>
      <c r="H336" s="2">
        <v>41215</v>
      </c>
      <c r="I336" t="s">
        <v>92</v>
      </c>
      <c r="J336">
        <v>-13</v>
      </c>
      <c r="K336" t="s">
        <v>63</v>
      </c>
      <c r="M336" t="s">
        <v>64</v>
      </c>
      <c r="N336">
        <v>12720120</v>
      </c>
      <c r="O336" t="s">
        <v>276</v>
      </c>
      <c r="P336" s="2">
        <v>45554</v>
      </c>
      <c r="Q336" t="s">
        <v>66</v>
      </c>
      <c r="R336" s="2">
        <v>44461</v>
      </c>
      <c r="T336" t="s">
        <v>67</v>
      </c>
      <c r="U336">
        <v>514</v>
      </c>
      <c r="X336">
        <v>5</v>
      </c>
      <c r="Y336" t="s">
        <v>68</v>
      </c>
      <c r="AC336" t="s">
        <v>69</v>
      </c>
      <c r="AD336" t="s">
        <v>1657</v>
      </c>
      <c r="AE336">
        <v>72300</v>
      </c>
      <c r="AF336" t="s">
        <v>1720</v>
      </c>
      <c r="AI336">
        <v>243928296</v>
      </c>
      <c r="AJ336">
        <v>623085539</v>
      </c>
      <c r="AK336" t="s">
        <v>1721</v>
      </c>
      <c r="AL336">
        <v>0</v>
      </c>
      <c r="AM336">
        <v>0</v>
      </c>
    </row>
    <row r="337" spans="1:39" x14ac:dyDescent="0.2">
      <c r="A337">
        <v>7225302</v>
      </c>
      <c r="B337" t="s">
        <v>1722</v>
      </c>
      <c r="C337" t="s">
        <v>868</v>
      </c>
      <c r="D337" t="s">
        <v>1723</v>
      </c>
      <c r="E337" t="s">
        <v>90</v>
      </c>
      <c r="F337" t="s">
        <v>1</v>
      </c>
      <c r="H337" s="2">
        <v>40525</v>
      </c>
      <c r="I337" t="s">
        <v>194</v>
      </c>
      <c r="J337">
        <v>-15</v>
      </c>
      <c r="K337" t="s">
        <v>63</v>
      </c>
      <c r="M337" t="s">
        <v>64</v>
      </c>
      <c r="N337">
        <v>12720117</v>
      </c>
      <c r="O337" t="s">
        <v>293</v>
      </c>
      <c r="P337" s="2">
        <v>45537</v>
      </c>
      <c r="Q337" t="s">
        <v>66</v>
      </c>
      <c r="R337" s="2">
        <v>44461</v>
      </c>
      <c r="T337" t="s">
        <v>67</v>
      </c>
      <c r="U337">
        <v>500</v>
      </c>
      <c r="X337">
        <v>5</v>
      </c>
      <c r="Y337" t="s">
        <v>68</v>
      </c>
      <c r="AB337">
        <v>44743</v>
      </c>
      <c r="AC337" t="s">
        <v>69</v>
      </c>
      <c r="AD337" t="s">
        <v>1724</v>
      </c>
      <c r="AE337">
        <v>72390</v>
      </c>
      <c r="AF337" t="s">
        <v>1725</v>
      </c>
      <c r="AJ337">
        <v>640427098</v>
      </c>
      <c r="AK337" t="s">
        <v>1726</v>
      </c>
      <c r="AL337">
        <v>0</v>
      </c>
      <c r="AM337">
        <v>0</v>
      </c>
    </row>
    <row r="338" spans="1:39" x14ac:dyDescent="0.2">
      <c r="A338">
        <v>7225303</v>
      </c>
      <c r="B338" t="s">
        <v>1727</v>
      </c>
      <c r="C338" t="s">
        <v>1728</v>
      </c>
      <c r="D338" t="s">
        <v>1729</v>
      </c>
      <c r="E338" t="s">
        <v>1</v>
      </c>
      <c r="F338" t="s">
        <v>1</v>
      </c>
      <c r="H338" s="2">
        <v>39604</v>
      </c>
      <c r="I338" t="s">
        <v>62</v>
      </c>
      <c r="J338">
        <v>-17</v>
      </c>
      <c r="K338" t="s">
        <v>76</v>
      </c>
      <c r="M338" t="s">
        <v>64</v>
      </c>
      <c r="N338">
        <v>12720120</v>
      </c>
      <c r="O338" t="s">
        <v>276</v>
      </c>
      <c r="P338" s="2">
        <v>45556</v>
      </c>
      <c r="Q338" t="s">
        <v>66</v>
      </c>
      <c r="R338" s="2">
        <v>44461</v>
      </c>
      <c r="S338" s="2"/>
      <c r="T338" t="s">
        <v>67</v>
      </c>
      <c r="U338">
        <v>500</v>
      </c>
      <c r="X338">
        <v>5</v>
      </c>
      <c r="Y338" t="s">
        <v>68</v>
      </c>
      <c r="AB338" s="2"/>
      <c r="AC338" t="s">
        <v>69</v>
      </c>
      <c r="AD338" t="s">
        <v>1730</v>
      </c>
      <c r="AE338">
        <v>72300</v>
      </c>
      <c r="AF338" t="s">
        <v>1731</v>
      </c>
      <c r="AJ338">
        <v>745086172</v>
      </c>
      <c r="AK338" t="s">
        <v>1732</v>
      </c>
      <c r="AL338">
        <v>0</v>
      </c>
      <c r="AM338">
        <v>0</v>
      </c>
    </row>
    <row r="339" spans="1:39" x14ac:dyDescent="0.2">
      <c r="A339">
        <v>7225304</v>
      </c>
      <c r="B339" t="s">
        <v>1733</v>
      </c>
      <c r="C339" t="s">
        <v>240</v>
      </c>
      <c r="D339" t="s">
        <v>1734</v>
      </c>
      <c r="E339" t="s">
        <v>1</v>
      </c>
      <c r="F339" t="s">
        <v>1</v>
      </c>
      <c r="H339" s="2">
        <v>40060</v>
      </c>
      <c r="I339" t="s">
        <v>182</v>
      </c>
      <c r="J339">
        <v>-16</v>
      </c>
      <c r="K339" t="s">
        <v>63</v>
      </c>
      <c r="M339" t="s">
        <v>64</v>
      </c>
      <c r="N339">
        <v>12720120</v>
      </c>
      <c r="O339" t="s">
        <v>276</v>
      </c>
      <c r="P339" s="2">
        <v>45562</v>
      </c>
      <c r="Q339" t="s">
        <v>66</v>
      </c>
      <c r="R339" s="2">
        <v>44461</v>
      </c>
      <c r="S339">
        <v>45567</v>
      </c>
      <c r="T339" t="s">
        <v>109</v>
      </c>
      <c r="U339">
        <v>642</v>
      </c>
      <c r="X339">
        <v>6</v>
      </c>
      <c r="Y339" t="s">
        <v>68</v>
      </c>
      <c r="AC339" t="s">
        <v>69</v>
      </c>
      <c r="AD339" t="s">
        <v>1169</v>
      </c>
      <c r="AE339">
        <v>72300</v>
      </c>
      <c r="AF339" t="s">
        <v>1735</v>
      </c>
      <c r="AI339">
        <v>670672280</v>
      </c>
      <c r="AJ339">
        <v>679362028</v>
      </c>
      <c r="AK339" t="s">
        <v>1736</v>
      </c>
      <c r="AL339">
        <v>0</v>
      </c>
      <c r="AM339">
        <v>0</v>
      </c>
    </row>
    <row r="340" spans="1:39" x14ac:dyDescent="0.2">
      <c r="A340">
        <v>7225306</v>
      </c>
      <c r="B340" t="s">
        <v>1737</v>
      </c>
      <c r="C340" t="s">
        <v>1738</v>
      </c>
      <c r="D340" t="s">
        <v>1739</v>
      </c>
      <c r="E340" t="s">
        <v>90</v>
      </c>
      <c r="F340" t="s">
        <v>90</v>
      </c>
      <c r="H340" s="2">
        <v>41691</v>
      </c>
      <c r="I340" t="s">
        <v>885</v>
      </c>
      <c r="J340">
        <v>-11</v>
      </c>
      <c r="K340" t="s">
        <v>63</v>
      </c>
      <c r="M340" t="s">
        <v>64</v>
      </c>
      <c r="N340">
        <v>12720117</v>
      </c>
      <c r="O340" t="s">
        <v>293</v>
      </c>
      <c r="P340" s="2">
        <v>45542</v>
      </c>
      <c r="Q340" t="s">
        <v>66</v>
      </c>
      <c r="R340" s="2">
        <v>44461</v>
      </c>
      <c r="T340" t="s">
        <v>67</v>
      </c>
      <c r="U340">
        <v>500</v>
      </c>
      <c r="X340">
        <v>5</v>
      </c>
      <c r="Y340" t="s">
        <v>68</v>
      </c>
      <c r="AC340" t="s">
        <v>69</v>
      </c>
      <c r="AD340" t="s">
        <v>1740</v>
      </c>
      <c r="AE340">
        <v>72450</v>
      </c>
      <c r="AF340" t="s">
        <v>1741</v>
      </c>
      <c r="AI340">
        <v>688994568</v>
      </c>
      <c r="AJ340">
        <v>610321971</v>
      </c>
      <c r="AK340" t="s">
        <v>1742</v>
      </c>
      <c r="AL340">
        <v>0</v>
      </c>
      <c r="AM340">
        <v>0</v>
      </c>
    </row>
    <row r="341" spans="1:39" x14ac:dyDescent="0.2">
      <c r="A341">
        <v>7225308</v>
      </c>
      <c r="B341" t="s">
        <v>1743</v>
      </c>
      <c r="C341" t="s">
        <v>1744</v>
      </c>
      <c r="D341" t="s">
        <v>1745</v>
      </c>
      <c r="E341" t="s">
        <v>1</v>
      </c>
      <c r="F341" t="s">
        <v>1</v>
      </c>
      <c r="H341" s="2">
        <v>41366</v>
      </c>
      <c r="I341" t="s">
        <v>122</v>
      </c>
      <c r="J341">
        <v>-12</v>
      </c>
      <c r="K341" t="s">
        <v>63</v>
      </c>
      <c r="M341" t="s">
        <v>64</v>
      </c>
      <c r="N341">
        <v>12720117</v>
      </c>
      <c r="O341" t="s">
        <v>293</v>
      </c>
      <c r="P341" s="2">
        <v>45482</v>
      </c>
      <c r="Q341" t="s">
        <v>66</v>
      </c>
      <c r="R341" s="2">
        <v>44461</v>
      </c>
      <c r="T341" t="s">
        <v>67</v>
      </c>
      <c r="U341">
        <v>512</v>
      </c>
      <c r="X341">
        <v>5</v>
      </c>
      <c r="Y341" t="s">
        <v>68</v>
      </c>
      <c r="AC341" t="s">
        <v>69</v>
      </c>
      <c r="AD341" t="s">
        <v>1740</v>
      </c>
      <c r="AE341">
        <v>72450</v>
      </c>
      <c r="AF341" t="s">
        <v>1746</v>
      </c>
      <c r="AI341">
        <v>243765230</v>
      </c>
      <c r="AK341" t="s">
        <v>1747</v>
      </c>
      <c r="AL341">
        <v>0</v>
      </c>
      <c r="AM341">
        <v>0</v>
      </c>
    </row>
    <row r="342" spans="1:39" x14ac:dyDescent="0.2">
      <c r="A342">
        <v>7225317</v>
      </c>
      <c r="B342" t="s">
        <v>1748</v>
      </c>
      <c r="C342" t="s">
        <v>174</v>
      </c>
      <c r="D342" t="s">
        <v>1749</v>
      </c>
      <c r="E342" t="s">
        <v>1</v>
      </c>
      <c r="F342" t="s">
        <v>1</v>
      </c>
      <c r="H342" s="2">
        <v>39949</v>
      </c>
      <c r="I342" t="s">
        <v>182</v>
      </c>
      <c r="J342">
        <v>-16</v>
      </c>
      <c r="K342" t="s">
        <v>63</v>
      </c>
      <c r="M342" t="s">
        <v>64</v>
      </c>
      <c r="N342">
        <v>12720144</v>
      </c>
      <c r="O342" t="s">
        <v>93</v>
      </c>
      <c r="P342" s="2">
        <v>45524</v>
      </c>
      <c r="Q342" t="s">
        <v>66</v>
      </c>
      <c r="R342" s="2">
        <v>44462</v>
      </c>
      <c r="S342">
        <v>45478</v>
      </c>
      <c r="T342" t="s">
        <v>109</v>
      </c>
      <c r="U342">
        <v>776</v>
      </c>
      <c r="X342">
        <v>7</v>
      </c>
      <c r="Y342" t="s">
        <v>68</v>
      </c>
      <c r="AC342" t="s">
        <v>69</v>
      </c>
      <c r="AD342" t="s">
        <v>1750</v>
      </c>
      <c r="AE342">
        <v>72650</v>
      </c>
      <c r="AF342" t="s">
        <v>1751</v>
      </c>
      <c r="AJ342">
        <v>769896475</v>
      </c>
      <c r="AK342" t="s">
        <v>1752</v>
      </c>
      <c r="AL342">
        <v>0</v>
      </c>
      <c r="AM342">
        <v>0</v>
      </c>
    </row>
    <row r="343" spans="1:39" x14ac:dyDescent="0.2">
      <c r="A343">
        <v>7225321</v>
      </c>
      <c r="B343" t="s">
        <v>1753</v>
      </c>
      <c r="C343" t="s">
        <v>385</v>
      </c>
      <c r="D343" t="s">
        <v>1754</v>
      </c>
      <c r="E343" t="s">
        <v>90</v>
      </c>
      <c r="H343" s="2">
        <v>42536</v>
      </c>
      <c r="I343" t="s">
        <v>90</v>
      </c>
      <c r="J343">
        <v>-9</v>
      </c>
      <c r="K343" t="s">
        <v>63</v>
      </c>
      <c r="M343" t="s">
        <v>64</v>
      </c>
      <c r="N343">
        <v>12720104</v>
      </c>
      <c r="O343" t="s">
        <v>65</v>
      </c>
      <c r="P343" s="2">
        <v>45543</v>
      </c>
      <c r="Q343" t="s">
        <v>66</v>
      </c>
      <c r="R343" s="2">
        <v>44462</v>
      </c>
      <c r="T343" t="s">
        <v>67</v>
      </c>
      <c r="U343">
        <v>500</v>
      </c>
      <c r="X343">
        <v>5</v>
      </c>
      <c r="Y343" t="s">
        <v>68</v>
      </c>
      <c r="AC343" t="s">
        <v>69</v>
      </c>
      <c r="AD343" t="s">
        <v>1755</v>
      </c>
      <c r="AE343">
        <v>72700</v>
      </c>
      <c r="AF343" t="s">
        <v>1756</v>
      </c>
      <c r="AJ343">
        <v>675508894</v>
      </c>
      <c r="AK343" t="s">
        <v>1757</v>
      </c>
      <c r="AL343">
        <v>0</v>
      </c>
      <c r="AM343">
        <v>0</v>
      </c>
    </row>
    <row r="344" spans="1:39" x14ac:dyDescent="0.2">
      <c r="A344">
        <v>7225322</v>
      </c>
      <c r="B344" t="s">
        <v>1758</v>
      </c>
      <c r="C344" t="s">
        <v>1314</v>
      </c>
      <c r="D344" t="s">
        <v>1759</v>
      </c>
      <c r="E344" t="s">
        <v>1</v>
      </c>
      <c r="F344" t="s">
        <v>1</v>
      </c>
      <c r="H344" s="2">
        <v>40868</v>
      </c>
      <c r="I344" t="s">
        <v>75</v>
      </c>
      <c r="J344">
        <v>-14</v>
      </c>
      <c r="K344" t="s">
        <v>76</v>
      </c>
      <c r="M344" t="s">
        <v>64</v>
      </c>
      <c r="N344">
        <v>12720051</v>
      </c>
      <c r="O344" t="s">
        <v>665</v>
      </c>
      <c r="P344" s="2">
        <v>45573</v>
      </c>
      <c r="Q344" t="s">
        <v>66</v>
      </c>
      <c r="R344" s="2">
        <v>44462</v>
      </c>
      <c r="T344" t="s">
        <v>67</v>
      </c>
      <c r="U344">
        <v>502</v>
      </c>
      <c r="X344">
        <v>5</v>
      </c>
      <c r="Y344" t="s">
        <v>68</v>
      </c>
      <c r="AC344" t="s">
        <v>69</v>
      </c>
      <c r="AD344" t="s">
        <v>232</v>
      </c>
      <c r="AE344">
        <v>72560</v>
      </c>
      <c r="AF344" t="s">
        <v>1760</v>
      </c>
      <c r="AJ344">
        <v>611749926</v>
      </c>
      <c r="AK344" t="s">
        <v>1761</v>
      </c>
      <c r="AL344">
        <v>0</v>
      </c>
      <c r="AM344">
        <v>0</v>
      </c>
    </row>
    <row r="345" spans="1:39" x14ac:dyDescent="0.2">
      <c r="A345">
        <v>7225323</v>
      </c>
      <c r="B345" t="s">
        <v>1762</v>
      </c>
      <c r="C345" t="s">
        <v>411</v>
      </c>
      <c r="D345" t="s">
        <v>1763</v>
      </c>
      <c r="E345" t="s">
        <v>90</v>
      </c>
      <c r="H345" s="2">
        <v>41111</v>
      </c>
      <c r="I345" t="s">
        <v>92</v>
      </c>
      <c r="J345">
        <v>-13</v>
      </c>
      <c r="K345" t="s">
        <v>63</v>
      </c>
      <c r="M345" t="s">
        <v>64</v>
      </c>
      <c r="N345">
        <v>12720005</v>
      </c>
      <c r="O345" t="s">
        <v>219</v>
      </c>
      <c r="P345" s="2">
        <v>45539</v>
      </c>
      <c r="Q345" t="s">
        <v>66</v>
      </c>
      <c r="R345" s="2">
        <v>44462</v>
      </c>
      <c r="T345" t="s">
        <v>67</v>
      </c>
      <c r="U345">
        <v>500</v>
      </c>
      <c r="X345">
        <v>5</v>
      </c>
      <c r="Y345" t="s">
        <v>68</v>
      </c>
      <c r="AC345" t="s">
        <v>69</v>
      </c>
      <c r="AD345" t="s">
        <v>220</v>
      </c>
      <c r="AE345">
        <v>72380</v>
      </c>
      <c r="AF345" t="s">
        <v>1764</v>
      </c>
      <c r="AI345">
        <v>672762829</v>
      </c>
      <c r="AJ345">
        <v>789359466</v>
      </c>
      <c r="AK345" t="s">
        <v>1765</v>
      </c>
      <c r="AL345">
        <v>0</v>
      </c>
      <c r="AM345">
        <v>0</v>
      </c>
    </row>
    <row r="346" spans="1:39" x14ac:dyDescent="0.2">
      <c r="A346">
        <v>7225338</v>
      </c>
      <c r="B346" t="s">
        <v>1766</v>
      </c>
      <c r="C346" t="s">
        <v>1767</v>
      </c>
      <c r="D346" t="s">
        <v>1768</v>
      </c>
      <c r="E346" t="s">
        <v>1</v>
      </c>
      <c r="F346" t="s">
        <v>1</v>
      </c>
      <c r="H346" s="2">
        <v>41740</v>
      </c>
      <c r="I346" t="s">
        <v>885</v>
      </c>
      <c r="J346">
        <v>-11</v>
      </c>
      <c r="K346" t="s">
        <v>76</v>
      </c>
      <c r="M346" t="s">
        <v>64</v>
      </c>
      <c r="N346">
        <v>12720108</v>
      </c>
      <c r="O346" t="s">
        <v>955</v>
      </c>
      <c r="P346" s="2">
        <v>45544</v>
      </c>
      <c r="Q346" t="s">
        <v>66</v>
      </c>
      <c r="R346" s="2">
        <v>44463</v>
      </c>
      <c r="T346" t="s">
        <v>67</v>
      </c>
      <c r="U346">
        <v>500</v>
      </c>
      <c r="X346">
        <v>5</v>
      </c>
      <c r="Y346" t="s">
        <v>68</v>
      </c>
      <c r="AC346" t="s">
        <v>69</v>
      </c>
      <c r="AD346" t="s">
        <v>1769</v>
      </c>
      <c r="AE346">
        <v>72650</v>
      </c>
      <c r="AF346" t="s">
        <v>1770</v>
      </c>
      <c r="AJ346">
        <v>664714765</v>
      </c>
      <c r="AK346" t="s">
        <v>1771</v>
      </c>
      <c r="AL346">
        <v>0</v>
      </c>
      <c r="AM346">
        <v>0</v>
      </c>
    </row>
    <row r="347" spans="1:39" x14ac:dyDescent="0.2">
      <c r="A347">
        <v>7225339</v>
      </c>
      <c r="B347" t="s">
        <v>1766</v>
      </c>
      <c r="C347" t="s">
        <v>1772</v>
      </c>
      <c r="D347" t="s">
        <v>1773</v>
      </c>
      <c r="E347" t="s">
        <v>1</v>
      </c>
      <c r="F347" t="s">
        <v>1</v>
      </c>
      <c r="H347" s="2">
        <v>40867</v>
      </c>
      <c r="I347" t="s">
        <v>75</v>
      </c>
      <c r="J347">
        <v>-14</v>
      </c>
      <c r="K347" t="s">
        <v>63</v>
      </c>
      <c r="M347" t="s">
        <v>64</v>
      </c>
      <c r="N347">
        <v>12720108</v>
      </c>
      <c r="O347" t="s">
        <v>955</v>
      </c>
      <c r="P347" s="2">
        <v>45544</v>
      </c>
      <c r="Q347" t="s">
        <v>66</v>
      </c>
      <c r="R347" s="2">
        <v>44463</v>
      </c>
      <c r="T347" t="s">
        <v>67</v>
      </c>
      <c r="U347">
        <v>500</v>
      </c>
      <c r="X347">
        <v>5</v>
      </c>
      <c r="Y347" t="s">
        <v>68</v>
      </c>
      <c r="AC347" t="s">
        <v>69</v>
      </c>
      <c r="AD347" t="s">
        <v>1769</v>
      </c>
      <c r="AE347">
        <v>72650</v>
      </c>
      <c r="AF347" t="s">
        <v>1774</v>
      </c>
      <c r="AJ347">
        <v>664714765</v>
      </c>
      <c r="AK347" t="s">
        <v>1771</v>
      </c>
      <c r="AL347">
        <v>0</v>
      </c>
      <c r="AM347">
        <v>0</v>
      </c>
    </row>
    <row r="348" spans="1:39" x14ac:dyDescent="0.2">
      <c r="A348">
        <v>7225340</v>
      </c>
      <c r="B348" t="s">
        <v>1775</v>
      </c>
      <c r="C348" t="s">
        <v>879</v>
      </c>
      <c r="D348" t="s">
        <v>1776</v>
      </c>
      <c r="E348" t="s">
        <v>1</v>
      </c>
      <c r="F348" t="s">
        <v>1</v>
      </c>
      <c r="H348" s="2">
        <v>40973</v>
      </c>
      <c r="I348" t="s">
        <v>92</v>
      </c>
      <c r="J348">
        <v>-13</v>
      </c>
      <c r="K348" t="s">
        <v>63</v>
      </c>
      <c r="M348" t="s">
        <v>64</v>
      </c>
      <c r="N348">
        <v>12720144</v>
      </c>
      <c r="O348" t="s">
        <v>93</v>
      </c>
      <c r="P348" s="2">
        <v>45538</v>
      </c>
      <c r="Q348" t="s">
        <v>66</v>
      </c>
      <c r="R348" s="2">
        <v>44463</v>
      </c>
      <c r="S348">
        <v>45511</v>
      </c>
      <c r="T348" t="s">
        <v>109</v>
      </c>
      <c r="U348">
        <v>526</v>
      </c>
      <c r="X348">
        <v>5</v>
      </c>
      <c r="Y348" t="s">
        <v>68</v>
      </c>
      <c r="AB348">
        <v>45531</v>
      </c>
      <c r="AC348" t="s">
        <v>69</v>
      </c>
      <c r="AD348" t="s">
        <v>1777</v>
      </c>
      <c r="AE348">
        <v>72650</v>
      </c>
      <c r="AF348" t="s">
        <v>1778</v>
      </c>
      <c r="AJ348" t="s">
        <v>1779</v>
      </c>
      <c r="AK348" t="s">
        <v>1780</v>
      </c>
      <c r="AL348">
        <v>0</v>
      </c>
      <c r="AM348">
        <v>0</v>
      </c>
    </row>
    <row r="349" spans="1:39" x14ac:dyDescent="0.2">
      <c r="A349">
        <v>7225341</v>
      </c>
      <c r="B349" t="s">
        <v>1781</v>
      </c>
      <c r="C349" t="s">
        <v>1782</v>
      </c>
      <c r="D349" t="s">
        <v>1783</v>
      </c>
      <c r="E349" t="s">
        <v>90</v>
      </c>
      <c r="H349" s="2">
        <v>42109</v>
      </c>
      <c r="I349" t="s">
        <v>994</v>
      </c>
      <c r="J349">
        <v>-10</v>
      </c>
      <c r="K349" t="s">
        <v>76</v>
      </c>
      <c r="M349" t="s">
        <v>64</v>
      </c>
      <c r="N349">
        <v>12720062</v>
      </c>
      <c r="O349" t="s">
        <v>682</v>
      </c>
      <c r="P349" s="2">
        <v>45565</v>
      </c>
      <c r="Q349" t="s">
        <v>66</v>
      </c>
      <c r="R349" s="2">
        <v>44463</v>
      </c>
      <c r="S349" s="2"/>
      <c r="T349" t="s">
        <v>67</v>
      </c>
      <c r="U349">
        <v>500</v>
      </c>
      <c r="X349">
        <v>5</v>
      </c>
      <c r="Y349" t="s">
        <v>68</v>
      </c>
      <c r="AC349" t="s">
        <v>69</v>
      </c>
      <c r="AD349" t="s">
        <v>1784</v>
      </c>
      <c r="AE349">
        <v>72700</v>
      </c>
      <c r="AF349" t="s">
        <v>1785</v>
      </c>
      <c r="AJ349">
        <v>601903985</v>
      </c>
      <c r="AK349" t="s">
        <v>1786</v>
      </c>
      <c r="AL349">
        <v>1</v>
      </c>
      <c r="AM349">
        <v>0</v>
      </c>
    </row>
    <row r="350" spans="1:39" x14ac:dyDescent="0.2">
      <c r="A350">
        <v>7225343</v>
      </c>
      <c r="B350" t="s">
        <v>1787</v>
      </c>
      <c r="C350" t="s">
        <v>268</v>
      </c>
      <c r="D350" t="s">
        <v>1788</v>
      </c>
      <c r="E350" t="s">
        <v>90</v>
      </c>
      <c r="F350" t="s">
        <v>90</v>
      </c>
      <c r="H350" s="2">
        <v>40651</v>
      </c>
      <c r="I350" t="s">
        <v>75</v>
      </c>
      <c r="J350">
        <v>-14</v>
      </c>
      <c r="K350" t="s">
        <v>63</v>
      </c>
      <c r="M350" t="s">
        <v>64</v>
      </c>
      <c r="N350">
        <v>12720067</v>
      </c>
      <c r="O350" t="s">
        <v>101</v>
      </c>
      <c r="P350" s="2">
        <v>45543</v>
      </c>
      <c r="Q350" t="s">
        <v>66</v>
      </c>
      <c r="R350" s="2">
        <v>44463</v>
      </c>
      <c r="T350" t="s">
        <v>67</v>
      </c>
      <c r="U350">
        <v>500</v>
      </c>
      <c r="X350">
        <v>5</v>
      </c>
      <c r="Y350" t="s">
        <v>68</v>
      </c>
      <c r="AC350" t="s">
        <v>69</v>
      </c>
      <c r="AD350" t="s">
        <v>1789</v>
      </c>
      <c r="AE350">
        <v>72210</v>
      </c>
      <c r="AF350" t="s">
        <v>1790</v>
      </c>
      <c r="AI350">
        <v>243239666</v>
      </c>
      <c r="AJ350">
        <v>689900413</v>
      </c>
      <c r="AK350" t="s">
        <v>1791</v>
      </c>
      <c r="AL350">
        <v>0</v>
      </c>
      <c r="AM350">
        <v>0</v>
      </c>
    </row>
    <row r="351" spans="1:39" x14ac:dyDescent="0.2">
      <c r="A351">
        <v>7225344</v>
      </c>
      <c r="B351" t="s">
        <v>1792</v>
      </c>
      <c r="C351" t="s">
        <v>274</v>
      </c>
      <c r="D351" t="s">
        <v>1793</v>
      </c>
      <c r="E351" t="s">
        <v>90</v>
      </c>
      <c r="F351" t="s">
        <v>90</v>
      </c>
      <c r="H351" s="2">
        <v>42881</v>
      </c>
      <c r="I351" t="s">
        <v>90</v>
      </c>
      <c r="J351">
        <v>-9</v>
      </c>
      <c r="K351" t="s">
        <v>63</v>
      </c>
      <c r="M351" t="s">
        <v>64</v>
      </c>
      <c r="N351">
        <v>12720005</v>
      </c>
      <c r="O351" t="s">
        <v>219</v>
      </c>
      <c r="P351" s="2">
        <v>45511</v>
      </c>
      <c r="Q351" t="s">
        <v>66</v>
      </c>
      <c r="R351" s="2">
        <v>44464</v>
      </c>
      <c r="T351" t="s">
        <v>67</v>
      </c>
      <c r="U351">
        <v>500</v>
      </c>
      <c r="X351">
        <v>5</v>
      </c>
      <c r="Y351" t="s">
        <v>68</v>
      </c>
      <c r="AC351" t="s">
        <v>69</v>
      </c>
      <c r="AD351" t="s">
        <v>220</v>
      </c>
      <c r="AE351">
        <v>72380</v>
      </c>
      <c r="AF351" t="s">
        <v>1794</v>
      </c>
      <c r="AJ351">
        <v>638126534</v>
      </c>
      <c r="AK351" t="s">
        <v>1795</v>
      </c>
      <c r="AL351">
        <v>0</v>
      </c>
      <c r="AM351">
        <v>0</v>
      </c>
    </row>
    <row r="352" spans="1:39" x14ac:dyDescent="0.2">
      <c r="A352">
        <v>7225359</v>
      </c>
      <c r="B352" t="s">
        <v>1796</v>
      </c>
      <c r="C352" t="s">
        <v>1797</v>
      </c>
      <c r="D352" t="s">
        <v>1798</v>
      </c>
      <c r="E352" t="s">
        <v>90</v>
      </c>
      <c r="F352" t="s">
        <v>1</v>
      </c>
      <c r="H352" s="2">
        <v>41022</v>
      </c>
      <c r="I352" t="s">
        <v>92</v>
      </c>
      <c r="J352">
        <v>-13</v>
      </c>
      <c r="K352" t="s">
        <v>63</v>
      </c>
      <c r="M352" t="s">
        <v>64</v>
      </c>
      <c r="N352">
        <v>12720021</v>
      </c>
      <c r="O352" t="s">
        <v>767</v>
      </c>
      <c r="P352" s="2">
        <v>45572</v>
      </c>
      <c r="Q352" t="s">
        <v>66</v>
      </c>
      <c r="R352" s="2">
        <v>44464</v>
      </c>
      <c r="T352" t="s">
        <v>67</v>
      </c>
      <c r="U352">
        <v>500</v>
      </c>
      <c r="X352">
        <v>5</v>
      </c>
      <c r="Y352" t="s">
        <v>68</v>
      </c>
      <c r="AC352" t="s">
        <v>69</v>
      </c>
      <c r="AD352" t="s">
        <v>1799</v>
      </c>
      <c r="AE352">
        <v>72500</v>
      </c>
      <c r="AF352" t="s">
        <v>1800</v>
      </c>
      <c r="AJ352">
        <v>609905697</v>
      </c>
      <c r="AK352" t="s">
        <v>1801</v>
      </c>
      <c r="AL352">
        <v>0</v>
      </c>
      <c r="AM352">
        <v>0</v>
      </c>
    </row>
    <row r="353" spans="1:39" x14ac:dyDescent="0.2">
      <c r="A353">
        <v>7225361</v>
      </c>
      <c r="B353" t="s">
        <v>1802</v>
      </c>
      <c r="C353" t="s">
        <v>1803</v>
      </c>
      <c r="D353" t="s">
        <v>1804</v>
      </c>
      <c r="E353" t="s">
        <v>1</v>
      </c>
      <c r="F353" t="s">
        <v>1</v>
      </c>
      <c r="H353" s="2">
        <v>40844</v>
      </c>
      <c r="I353" t="s">
        <v>75</v>
      </c>
      <c r="J353">
        <v>-14</v>
      </c>
      <c r="K353" t="s">
        <v>76</v>
      </c>
      <c r="M353" t="s">
        <v>64</v>
      </c>
      <c r="N353">
        <v>12720154</v>
      </c>
      <c r="O353" t="s">
        <v>509</v>
      </c>
      <c r="P353" s="2">
        <v>45517</v>
      </c>
      <c r="Q353" t="s">
        <v>66</v>
      </c>
      <c r="R353" s="2">
        <v>44464</v>
      </c>
      <c r="T353" t="s">
        <v>67</v>
      </c>
      <c r="U353">
        <v>505</v>
      </c>
      <c r="X353">
        <v>5</v>
      </c>
      <c r="Y353" t="s">
        <v>68</v>
      </c>
      <c r="AC353" t="s">
        <v>69</v>
      </c>
      <c r="AD353" t="s">
        <v>510</v>
      </c>
      <c r="AE353">
        <v>72800</v>
      </c>
      <c r="AF353" t="s">
        <v>1805</v>
      </c>
      <c r="AJ353">
        <v>609423855</v>
      </c>
      <c r="AK353" t="s">
        <v>1806</v>
      </c>
      <c r="AL353">
        <v>0</v>
      </c>
      <c r="AM353">
        <v>0</v>
      </c>
    </row>
    <row r="354" spans="1:39" x14ac:dyDescent="0.2">
      <c r="A354">
        <v>7225362</v>
      </c>
      <c r="B354" t="s">
        <v>1807</v>
      </c>
      <c r="C354" t="s">
        <v>1808</v>
      </c>
      <c r="D354" t="s">
        <v>1809</v>
      </c>
      <c r="E354" t="s">
        <v>1</v>
      </c>
      <c r="F354" t="s">
        <v>1</v>
      </c>
      <c r="H354" s="2">
        <v>40706</v>
      </c>
      <c r="I354" t="s">
        <v>75</v>
      </c>
      <c r="J354">
        <v>-14</v>
      </c>
      <c r="K354" t="s">
        <v>76</v>
      </c>
      <c r="M354" t="s">
        <v>64</v>
      </c>
      <c r="N354">
        <v>12720154</v>
      </c>
      <c r="O354" t="s">
        <v>509</v>
      </c>
      <c r="P354" s="2">
        <v>45542</v>
      </c>
      <c r="Q354" t="s">
        <v>66</v>
      </c>
      <c r="R354" s="2">
        <v>44464</v>
      </c>
      <c r="T354" t="s">
        <v>67</v>
      </c>
      <c r="U354">
        <v>500</v>
      </c>
      <c r="X354">
        <v>5</v>
      </c>
      <c r="Y354" t="s">
        <v>68</v>
      </c>
      <c r="AC354" t="s">
        <v>69</v>
      </c>
      <c r="AD354" t="s">
        <v>1810</v>
      </c>
      <c r="AE354">
        <v>37330</v>
      </c>
      <c r="AF354" t="s">
        <v>1811</v>
      </c>
      <c r="AJ354">
        <v>607083974</v>
      </c>
      <c r="AK354" t="s">
        <v>1812</v>
      </c>
      <c r="AL354">
        <v>0</v>
      </c>
      <c r="AM354">
        <v>0</v>
      </c>
    </row>
    <row r="355" spans="1:39" x14ac:dyDescent="0.2">
      <c r="A355">
        <v>7225373</v>
      </c>
      <c r="B355" t="s">
        <v>1813</v>
      </c>
      <c r="C355" t="s">
        <v>1814</v>
      </c>
      <c r="D355" t="s">
        <v>1815</v>
      </c>
      <c r="E355" t="s">
        <v>1</v>
      </c>
      <c r="F355" t="s">
        <v>1</v>
      </c>
      <c r="H355" s="2">
        <v>39190</v>
      </c>
      <c r="I355" t="s">
        <v>100</v>
      </c>
      <c r="J355">
        <v>-18</v>
      </c>
      <c r="K355" t="s">
        <v>63</v>
      </c>
      <c r="M355" t="s">
        <v>64</v>
      </c>
      <c r="N355">
        <v>12720104</v>
      </c>
      <c r="O355" t="s">
        <v>65</v>
      </c>
      <c r="P355" s="2">
        <v>45547</v>
      </c>
      <c r="Q355" t="s">
        <v>66</v>
      </c>
      <c r="R355" s="2">
        <v>44465</v>
      </c>
      <c r="T355" t="s">
        <v>67</v>
      </c>
      <c r="U355">
        <v>550</v>
      </c>
      <c r="X355">
        <v>5</v>
      </c>
      <c r="Y355" t="s">
        <v>68</v>
      </c>
      <c r="AB355" s="2"/>
      <c r="AC355" t="s">
        <v>69</v>
      </c>
      <c r="AD355" t="s">
        <v>522</v>
      </c>
      <c r="AE355">
        <v>72550</v>
      </c>
      <c r="AF355" t="s">
        <v>1816</v>
      </c>
      <c r="AJ355">
        <v>662623048</v>
      </c>
      <c r="AK355" t="s">
        <v>1817</v>
      </c>
      <c r="AL355">
        <v>0</v>
      </c>
      <c r="AM355">
        <v>0</v>
      </c>
    </row>
    <row r="356" spans="1:39" x14ac:dyDescent="0.2">
      <c r="A356">
        <v>7225380</v>
      </c>
      <c r="B356" t="s">
        <v>576</v>
      </c>
      <c r="C356" t="s">
        <v>1818</v>
      </c>
      <c r="D356" t="s">
        <v>1819</v>
      </c>
      <c r="E356" t="s">
        <v>1</v>
      </c>
      <c r="H356" s="2">
        <v>40007</v>
      </c>
      <c r="I356" t="s">
        <v>182</v>
      </c>
      <c r="J356">
        <v>-16</v>
      </c>
      <c r="K356" t="s">
        <v>63</v>
      </c>
      <c r="M356" t="s">
        <v>64</v>
      </c>
      <c r="N356">
        <v>12720104</v>
      </c>
      <c r="O356" t="s">
        <v>65</v>
      </c>
      <c r="P356" s="2">
        <v>45545</v>
      </c>
      <c r="Q356" t="s">
        <v>66</v>
      </c>
      <c r="R356" s="2">
        <v>44466</v>
      </c>
      <c r="S356" s="2"/>
      <c r="T356" t="s">
        <v>67</v>
      </c>
      <c r="U356">
        <v>500</v>
      </c>
      <c r="X356">
        <v>5</v>
      </c>
      <c r="Y356" t="s">
        <v>68</v>
      </c>
      <c r="AC356" t="s">
        <v>69</v>
      </c>
      <c r="AD356" t="s">
        <v>157</v>
      </c>
      <c r="AE356">
        <v>72100</v>
      </c>
      <c r="AF356" t="s">
        <v>1820</v>
      </c>
      <c r="AI356">
        <v>244819356</v>
      </c>
      <c r="AJ356">
        <v>641440056</v>
      </c>
      <c r="AK356" t="s">
        <v>1821</v>
      </c>
      <c r="AL356">
        <v>0</v>
      </c>
      <c r="AM356">
        <v>0</v>
      </c>
    </row>
    <row r="357" spans="1:39" x14ac:dyDescent="0.2">
      <c r="A357">
        <v>7225388</v>
      </c>
      <c r="B357" t="s">
        <v>1822</v>
      </c>
      <c r="C357" t="s">
        <v>1823</v>
      </c>
      <c r="D357" t="s">
        <v>1824</v>
      </c>
      <c r="E357" t="s">
        <v>90</v>
      </c>
      <c r="H357" s="2">
        <v>41089</v>
      </c>
      <c r="I357" t="s">
        <v>92</v>
      </c>
      <c r="J357">
        <v>-13</v>
      </c>
      <c r="K357" t="s">
        <v>63</v>
      </c>
      <c r="M357" t="s">
        <v>64</v>
      </c>
      <c r="N357">
        <v>12720117</v>
      </c>
      <c r="O357" t="s">
        <v>293</v>
      </c>
      <c r="P357" s="2">
        <v>45544</v>
      </c>
      <c r="Q357" t="s">
        <v>66</v>
      </c>
      <c r="R357" s="2">
        <v>44466</v>
      </c>
      <c r="T357" t="s">
        <v>67</v>
      </c>
      <c r="U357">
        <v>500</v>
      </c>
      <c r="X357">
        <v>5</v>
      </c>
      <c r="Y357" t="s">
        <v>68</v>
      </c>
      <c r="AC357" t="s">
        <v>69</v>
      </c>
      <c r="AD357" t="s">
        <v>1825</v>
      </c>
      <c r="AE357">
        <v>72470</v>
      </c>
      <c r="AF357" t="s">
        <v>1826</v>
      </c>
      <c r="AK357" t="s">
        <v>1827</v>
      </c>
      <c r="AL357">
        <v>0</v>
      </c>
      <c r="AM357">
        <v>0</v>
      </c>
    </row>
    <row r="358" spans="1:39" x14ac:dyDescent="0.2">
      <c r="A358">
        <v>7225397</v>
      </c>
      <c r="B358" t="s">
        <v>1828</v>
      </c>
      <c r="C358" t="s">
        <v>1829</v>
      </c>
      <c r="D358" t="s">
        <v>1830</v>
      </c>
      <c r="E358" t="s">
        <v>1</v>
      </c>
      <c r="F358" t="s">
        <v>90</v>
      </c>
      <c r="H358" s="2">
        <v>40984</v>
      </c>
      <c r="I358" t="s">
        <v>92</v>
      </c>
      <c r="J358">
        <v>-13</v>
      </c>
      <c r="K358" t="s">
        <v>63</v>
      </c>
      <c r="M358" t="s">
        <v>64</v>
      </c>
      <c r="N358">
        <v>12720050</v>
      </c>
      <c r="O358" t="s">
        <v>270</v>
      </c>
      <c r="P358" s="2">
        <v>45554</v>
      </c>
      <c r="Q358" t="s">
        <v>66</v>
      </c>
      <c r="R358" s="2">
        <v>44466</v>
      </c>
      <c r="T358" t="s">
        <v>67</v>
      </c>
      <c r="U358">
        <v>500</v>
      </c>
      <c r="X358">
        <v>5</v>
      </c>
      <c r="Y358" t="s">
        <v>68</v>
      </c>
      <c r="AC358" t="s">
        <v>69</v>
      </c>
      <c r="AD358" t="s">
        <v>94</v>
      </c>
      <c r="AE358">
        <v>72000</v>
      </c>
      <c r="AF358" t="s">
        <v>1831</v>
      </c>
      <c r="AJ358">
        <v>768724774</v>
      </c>
      <c r="AK358" t="s">
        <v>1832</v>
      </c>
      <c r="AL358">
        <v>0</v>
      </c>
      <c r="AM358">
        <v>0</v>
      </c>
    </row>
    <row r="359" spans="1:39" x14ac:dyDescent="0.2">
      <c r="A359">
        <v>7225406</v>
      </c>
      <c r="B359" t="s">
        <v>1833</v>
      </c>
      <c r="C359" t="s">
        <v>1834</v>
      </c>
      <c r="D359" t="s">
        <v>1835</v>
      </c>
      <c r="E359" t="s">
        <v>1</v>
      </c>
      <c r="F359" t="s">
        <v>1</v>
      </c>
      <c r="H359" s="2">
        <v>39798</v>
      </c>
      <c r="I359" t="s">
        <v>62</v>
      </c>
      <c r="J359">
        <v>-17</v>
      </c>
      <c r="K359" t="s">
        <v>76</v>
      </c>
      <c r="M359" t="s">
        <v>64</v>
      </c>
      <c r="N359">
        <v>12720044</v>
      </c>
      <c r="O359" t="s">
        <v>207</v>
      </c>
      <c r="P359" s="2">
        <v>45551</v>
      </c>
      <c r="Q359" t="s">
        <v>66</v>
      </c>
      <c r="R359" s="2">
        <v>44467</v>
      </c>
      <c r="S359">
        <v>45547</v>
      </c>
      <c r="T359" t="s">
        <v>109</v>
      </c>
      <c r="U359">
        <v>500</v>
      </c>
      <c r="X359">
        <v>5</v>
      </c>
      <c r="Y359" t="s">
        <v>68</v>
      </c>
      <c r="AC359" t="s">
        <v>69</v>
      </c>
      <c r="AD359" t="s">
        <v>1836</v>
      </c>
      <c r="AE359">
        <v>72220</v>
      </c>
      <c r="AF359" t="s">
        <v>1837</v>
      </c>
      <c r="AI359">
        <v>243218824</v>
      </c>
      <c r="AJ359">
        <v>669473514</v>
      </c>
      <c r="AK359" t="s">
        <v>1838</v>
      </c>
      <c r="AL359">
        <v>0</v>
      </c>
      <c r="AM359">
        <v>0</v>
      </c>
    </row>
    <row r="360" spans="1:39" x14ac:dyDescent="0.2">
      <c r="A360">
        <v>7225411</v>
      </c>
      <c r="B360" t="s">
        <v>1839</v>
      </c>
      <c r="C360" t="s">
        <v>531</v>
      </c>
      <c r="D360" t="s">
        <v>1840</v>
      </c>
      <c r="E360" t="s">
        <v>1</v>
      </c>
      <c r="F360" t="s">
        <v>1</v>
      </c>
      <c r="H360" s="2">
        <v>41751</v>
      </c>
      <c r="I360" t="s">
        <v>885</v>
      </c>
      <c r="J360">
        <v>-11</v>
      </c>
      <c r="K360" t="s">
        <v>63</v>
      </c>
      <c r="M360" t="s">
        <v>64</v>
      </c>
      <c r="N360">
        <v>12720020</v>
      </c>
      <c r="O360" t="s">
        <v>307</v>
      </c>
      <c r="P360" s="2">
        <v>45539</v>
      </c>
      <c r="Q360" t="s">
        <v>66</v>
      </c>
      <c r="R360" s="2">
        <v>44467</v>
      </c>
      <c r="T360" t="s">
        <v>67</v>
      </c>
      <c r="U360">
        <v>500</v>
      </c>
      <c r="X360">
        <v>5</v>
      </c>
      <c r="Y360" t="s">
        <v>68</v>
      </c>
      <c r="AC360" t="s">
        <v>425</v>
      </c>
      <c r="AD360" t="s">
        <v>1841</v>
      </c>
      <c r="AE360">
        <v>72170</v>
      </c>
      <c r="AF360" t="s">
        <v>1842</v>
      </c>
      <c r="AJ360">
        <v>688122500</v>
      </c>
      <c r="AK360" t="s">
        <v>1843</v>
      </c>
      <c r="AL360">
        <v>0</v>
      </c>
      <c r="AM360">
        <v>0</v>
      </c>
    </row>
    <row r="361" spans="1:39" x14ac:dyDescent="0.2">
      <c r="A361">
        <v>7225414</v>
      </c>
      <c r="B361" t="s">
        <v>1844</v>
      </c>
      <c r="C361" t="s">
        <v>281</v>
      </c>
      <c r="D361" t="s">
        <v>1845</v>
      </c>
      <c r="E361" t="s">
        <v>1</v>
      </c>
      <c r="F361" t="s">
        <v>1</v>
      </c>
      <c r="H361" s="2">
        <v>40818</v>
      </c>
      <c r="I361" t="s">
        <v>75</v>
      </c>
      <c r="J361">
        <v>-14</v>
      </c>
      <c r="K361" t="s">
        <v>63</v>
      </c>
      <c r="M361" t="s">
        <v>64</v>
      </c>
      <c r="N361">
        <v>12720020</v>
      </c>
      <c r="O361" t="s">
        <v>307</v>
      </c>
      <c r="P361" s="2">
        <v>45535</v>
      </c>
      <c r="Q361" t="s">
        <v>66</v>
      </c>
      <c r="R361" s="2">
        <v>44467</v>
      </c>
      <c r="T361" t="s">
        <v>67</v>
      </c>
      <c r="U361">
        <v>1044</v>
      </c>
      <c r="X361">
        <v>10</v>
      </c>
      <c r="Y361" t="s">
        <v>68</v>
      </c>
      <c r="AC361" t="s">
        <v>69</v>
      </c>
      <c r="AD361" t="s">
        <v>1846</v>
      </c>
      <c r="AE361">
        <v>72170</v>
      </c>
      <c r="AF361" t="s">
        <v>1847</v>
      </c>
      <c r="AI361">
        <v>243347765</v>
      </c>
      <c r="AJ361">
        <v>676834859</v>
      </c>
      <c r="AK361" t="s">
        <v>1848</v>
      </c>
      <c r="AL361">
        <v>0</v>
      </c>
      <c r="AM361">
        <v>0</v>
      </c>
    </row>
    <row r="362" spans="1:39" x14ac:dyDescent="0.2">
      <c r="A362">
        <v>7225419</v>
      </c>
      <c r="B362" t="s">
        <v>1849</v>
      </c>
      <c r="C362" t="s">
        <v>128</v>
      </c>
      <c r="D362" t="s">
        <v>1850</v>
      </c>
      <c r="E362" t="s">
        <v>1</v>
      </c>
      <c r="F362" t="s">
        <v>1</v>
      </c>
      <c r="H362" s="2">
        <v>40871</v>
      </c>
      <c r="I362" t="s">
        <v>75</v>
      </c>
      <c r="J362">
        <v>-14</v>
      </c>
      <c r="K362" t="s">
        <v>63</v>
      </c>
      <c r="M362" t="s">
        <v>64</v>
      </c>
      <c r="N362">
        <v>12720102</v>
      </c>
      <c r="O362" t="s">
        <v>83</v>
      </c>
      <c r="P362" s="2">
        <v>45545</v>
      </c>
      <c r="Q362" t="s">
        <v>66</v>
      </c>
      <c r="R362" s="2">
        <v>44468</v>
      </c>
      <c r="T362" t="s">
        <v>67</v>
      </c>
      <c r="U362">
        <v>500</v>
      </c>
      <c r="X362">
        <v>5</v>
      </c>
      <c r="Y362" t="s">
        <v>68</v>
      </c>
      <c r="AC362" t="s">
        <v>69</v>
      </c>
      <c r="AD362" t="s">
        <v>1851</v>
      </c>
      <c r="AE362">
        <v>72340</v>
      </c>
      <c r="AF362" t="s">
        <v>1852</v>
      </c>
      <c r="AI362">
        <v>643101164</v>
      </c>
      <c r="AK362" t="s">
        <v>1853</v>
      </c>
      <c r="AL362">
        <v>0</v>
      </c>
      <c r="AM362">
        <v>0</v>
      </c>
    </row>
    <row r="363" spans="1:39" x14ac:dyDescent="0.2">
      <c r="A363">
        <v>7225424</v>
      </c>
      <c r="B363" t="s">
        <v>1854</v>
      </c>
      <c r="C363" t="s">
        <v>385</v>
      </c>
      <c r="D363" t="s">
        <v>1855</v>
      </c>
      <c r="E363" t="s">
        <v>90</v>
      </c>
      <c r="F363" t="s">
        <v>90</v>
      </c>
      <c r="H363" s="2">
        <v>41104</v>
      </c>
      <c r="I363" t="s">
        <v>92</v>
      </c>
      <c r="J363">
        <v>-13</v>
      </c>
      <c r="K363" t="s">
        <v>63</v>
      </c>
      <c r="M363" t="s">
        <v>64</v>
      </c>
      <c r="N363">
        <v>12720005</v>
      </c>
      <c r="O363" t="s">
        <v>219</v>
      </c>
      <c r="P363" s="2">
        <v>45546</v>
      </c>
      <c r="Q363" t="s">
        <v>66</v>
      </c>
      <c r="R363" s="2">
        <v>44468</v>
      </c>
      <c r="T363" t="s">
        <v>67</v>
      </c>
      <c r="U363">
        <v>500</v>
      </c>
      <c r="X363">
        <v>5</v>
      </c>
      <c r="Y363" t="s">
        <v>68</v>
      </c>
      <c r="AC363" t="s">
        <v>69</v>
      </c>
      <c r="AD363" t="s">
        <v>1856</v>
      </c>
      <c r="AE363">
        <v>72380</v>
      </c>
      <c r="AF363" t="s">
        <v>1857</v>
      </c>
      <c r="AI363">
        <v>612017882</v>
      </c>
      <c r="AJ363">
        <v>626866305</v>
      </c>
      <c r="AK363" t="s">
        <v>1858</v>
      </c>
      <c r="AL363">
        <v>0</v>
      </c>
      <c r="AM363">
        <v>0</v>
      </c>
    </row>
    <row r="364" spans="1:39" x14ac:dyDescent="0.2">
      <c r="A364">
        <v>7225429</v>
      </c>
      <c r="B364" t="s">
        <v>1859</v>
      </c>
      <c r="C364" t="s">
        <v>212</v>
      </c>
      <c r="D364" t="s">
        <v>1860</v>
      </c>
      <c r="E364" t="s">
        <v>1</v>
      </c>
      <c r="F364" t="s">
        <v>1</v>
      </c>
      <c r="H364" s="2">
        <v>40809</v>
      </c>
      <c r="I364" t="s">
        <v>75</v>
      </c>
      <c r="J364">
        <v>-14</v>
      </c>
      <c r="K364" t="s">
        <v>63</v>
      </c>
      <c r="M364" t="s">
        <v>64</v>
      </c>
      <c r="N364">
        <v>12720078</v>
      </c>
      <c r="O364" t="s">
        <v>1286</v>
      </c>
      <c r="P364" s="2">
        <v>45554</v>
      </c>
      <c r="Q364" t="s">
        <v>66</v>
      </c>
      <c r="R364" s="2">
        <v>44468</v>
      </c>
      <c r="T364" t="s">
        <v>67</v>
      </c>
      <c r="U364">
        <v>500</v>
      </c>
      <c r="X364">
        <v>5</v>
      </c>
      <c r="Y364" t="s">
        <v>68</v>
      </c>
      <c r="AC364" t="s">
        <v>69</v>
      </c>
      <c r="AD364" t="s">
        <v>1861</v>
      </c>
      <c r="AE364">
        <v>72160</v>
      </c>
      <c r="AF364" t="s">
        <v>1862</v>
      </c>
      <c r="AJ364">
        <v>612647190</v>
      </c>
      <c r="AK364" t="s">
        <v>1863</v>
      </c>
      <c r="AL364">
        <v>0</v>
      </c>
      <c r="AM364">
        <v>0</v>
      </c>
    </row>
    <row r="365" spans="1:39" x14ac:dyDescent="0.2">
      <c r="A365">
        <v>7225432</v>
      </c>
      <c r="B365" t="s">
        <v>1864</v>
      </c>
      <c r="C365" t="s">
        <v>1865</v>
      </c>
      <c r="D365" t="s">
        <v>1866</v>
      </c>
      <c r="E365" t="s">
        <v>1</v>
      </c>
      <c r="F365" t="s">
        <v>1</v>
      </c>
      <c r="H365" s="2">
        <v>41429</v>
      </c>
      <c r="I365" t="s">
        <v>122</v>
      </c>
      <c r="J365">
        <v>-12</v>
      </c>
      <c r="K365" t="s">
        <v>63</v>
      </c>
      <c r="M365" t="s">
        <v>64</v>
      </c>
      <c r="N365">
        <v>12720104</v>
      </c>
      <c r="O365" t="s">
        <v>65</v>
      </c>
      <c r="P365" s="2">
        <v>45529</v>
      </c>
      <c r="Q365" t="s">
        <v>66</v>
      </c>
      <c r="R365" s="2">
        <v>44468</v>
      </c>
      <c r="T365" t="s">
        <v>67</v>
      </c>
      <c r="U365">
        <v>916</v>
      </c>
      <c r="X365">
        <v>9</v>
      </c>
      <c r="Y365" t="s">
        <v>68</v>
      </c>
      <c r="AB365" s="2">
        <v>44743</v>
      </c>
      <c r="AC365" t="s">
        <v>69</v>
      </c>
      <c r="AD365" t="s">
        <v>157</v>
      </c>
      <c r="AE365">
        <v>72000</v>
      </c>
      <c r="AF365" t="s">
        <v>1867</v>
      </c>
      <c r="AJ365">
        <v>681066602</v>
      </c>
      <c r="AK365" t="s">
        <v>1868</v>
      </c>
      <c r="AL365">
        <v>0</v>
      </c>
      <c r="AM365">
        <v>0</v>
      </c>
    </row>
    <row r="366" spans="1:39" x14ac:dyDescent="0.2">
      <c r="A366">
        <v>7225435</v>
      </c>
      <c r="B366" t="s">
        <v>1869</v>
      </c>
      <c r="C366" t="s">
        <v>476</v>
      </c>
      <c r="D366" t="s">
        <v>1870</v>
      </c>
      <c r="E366" t="s">
        <v>90</v>
      </c>
      <c r="F366" t="s">
        <v>1</v>
      </c>
      <c r="H366" s="2">
        <v>41441</v>
      </c>
      <c r="I366" t="s">
        <v>122</v>
      </c>
      <c r="J366">
        <v>-12</v>
      </c>
      <c r="K366" t="s">
        <v>63</v>
      </c>
      <c r="M366" t="s">
        <v>64</v>
      </c>
      <c r="N366">
        <v>12720147</v>
      </c>
      <c r="O366" t="s">
        <v>155</v>
      </c>
      <c r="P366" s="2">
        <v>45569</v>
      </c>
      <c r="Q366" t="s">
        <v>66</v>
      </c>
      <c r="R366" s="2">
        <v>44468</v>
      </c>
      <c r="S366">
        <v>45560</v>
      </c>
      <c r="T366" t="s">
        <v>109</v>
      </c>
      <c r="U366">
        <v>500</v>
      </c>
      <c r="X366">
        <v>5</v>
      </c>
      <c r="Y366" t="s">
        <v>68</v>
      </c>
      <c r="AC366" t="s">
        <v>69</v>
      </c>
      <c r="AD366" t="s">
        <v>1871</v>
      </c>
      <c r="AE366">
        <v>72230</v>
      </c>
      <c r="AF366" t="s">
        <v>1872</v>
      </c>
      <c r="AJ366" t="s">
        <v>1873</v>
      </c>
      <c r="AK366" t="s">
        <v>1874</v>
      </c>
      <c r="AL366">
        <v>0</v>
      </c>
      <c r="AM366">
        <v>0</v>
      </c>
    </row>
    <row r="367" spans="1:39" x14ac:dyDescent="0.2">
      <c r="A367">
        <v>7225441</v>
      </c>
      <c r="B367" t="s">
        <v>1136</v>
      </c>
      <c r="C367" t="s">
        <v>1875</v>
      </c>
      <c r="D367" t="s">
        <v>1876</v>
      </c>
      <c r="E367" t="s">
        <v>1</v>
      </c>
      <c r="F367" t="s">
        <v>1</v>
      </c>
      <c r="H367" s="2">
        <v>40984</v>
      </c>
      <c r="I367" t="s">
        <v>92</v>
      </c>
      <c r="J367">
        <v>-13</v>
      </c>
      <c r="K367" t="s">
        <v>76</v>
      </c>
      <c r="M367" t="s">
        <v>64</v>
      </c>
      <c r="N367">
        <v>12720144</v>
      </c>
      <c r="O367" t="s">
        <v>93</v>
      </c>
      <c r="P367" s="2">
        <v>45478</v>
      </c>
      <c r="Q367" t="s">
        <v>66</v>
      </c>
      <c r="R367" s="2">
        <v>44469</v>
      </c>
      <c r="T367" t="s">
        <v>67</v>
      </c>
      <c r="U367">
        <v>670</v>
      </c>
      <c r="X367">
        <v>6</v>
      </c>
      <c r="Y367" t="s">
        <v>68</v>
      </c>
      <c r="AC367" t="s">
        <v>69</v>
      </c>
      <c r="AD367" t="s">
        <v>1877</v>
      </c>
      <c r="AE367">
        <v>72240</v>
      </c>
      <c r="AF367" t="s">
        <v>1878</v>
      </c>
      <c r="AJ367">
        <v>685341778</v>
      </c>
      <c r="AK367" t="s">
        <v>1141</v>
      </c>
      <c r="AL367">
        <v>0</v>
      </c>
      <c r="AM367">
        <v>0</v>
      </c>
    </row>
    <row r="368" spans="1:39" x14ac:dyDescent="0.2">
      <c r="A368">
        <v>7225493</v>
      </c>
      <c r="B368" t="s">
        <v>1879</v>
      </c>
      <c r="C368" t="s">
        <v>1880</v>
      </c>
      <c r="D368" t="s">
        <v>1881</v>
      </c>
      <c r="E368" t="s">
        <v>90</v>
      </c>
      <c r="F368" t="s">
        <v>90</v>
      </c>
      <c r="H368" s="2">
        <v>43223</v>
      </c>
      <c r="I368" t="s">
        <v>90</v>
      </c>
      <c r="J368">
        <v>-9</v>
      </c>
      <c r="K368" t="s">
        <v>63</v>
      </c>
      <c r="M368" t="s">
        <v>64</v>
      </c>
      <c r="N368">
        <v>12720008</v>
      </c>
      <c r="O368" t="s">
        <v>148</v>
      </c>
      <c r="P368" s="2">
        <v>45544</v>
      </c>
      <c r="Q368" t="s">
        <v>66</v>
      </c>
      <c r="R368" s="2">
        <v>44469</v>
      </c>
      <c r="T368" t="s">
        <v>67</v>
      </c>
      <c r="U368">
        <v>500</v>
      </c>
      <c r="X368">
        <v>5</v>
      </c>
      <c r="Y368" t="s">
        <v>68</v>
      </c>
      <c r="AB368" s="2"/>
      <c r="AC368" t="s">
        <v>69</v>
      </c>
      <c r="AD368" t="s">
        <v>1882</v>
      </c>
      <c r="AE368">
        <v>72230</v>
      </c>
      <c r="AF368" t="s">
        <v>1883</v>
      </c>
      <c r="AJ368">
        <v>677933806</v>
      </c>
      <c r="AK368" t="s">
        <v>1884</v>
      </c>
      <c r="AL368">
        <v>0</v>
      </c>
      <c r="AM368">
        <v>0</v>
      </c>
    </row>
    <row r="369" spans="1:39" x14ac:dyDescent="0.2">
      <c r="A369">
        <v>7225531</v>
      </c>
      <c r="B369" t="s">
        <v>1470</v>
      </c>
      <c r="C369" t="s">
        <v>1885</v>
      </c>
      <c r="D369" t="s">
        <v>1886</v>
      </c>
      <c r="E369" t="s">
        <v>1</v>
      </c>
      <c r="F369" t="s">
        <v>1</v>
      </c>
      <c r="H369" s="2">
        <v>41532</v>
      </c>
      <c r="I369" t="s">
        <v>122</v>
      </c>
      <c r="J369">
        <v>-12</v>
      </c>
      <c r="K369" t="s">
        <v>76</v>
      </c>
      <c r="M369" t="s">
        <v>64</v>
      </c>
      <c r="N369">
        <v>12720020</v>
      </c>
      <c r="O369" t="s">
        <v>307</v>
      </c>
      <c r="P369" s="2">
        <v>45535</v>
      </c>
      <c r="Q369" t="s">
        <v>66</v>
      </c>
      <c r="R369" s="2">
        <v>44470</v>
      </c>
      <c r="T369" t="s">
        <v>67</v>
      </c>
      <c r="U369">
        <v>500</v>
      </c>
      <c r="X369">
        <v>5</v>
      </c>
      <c r="Y369" t="s">
        <v>68</v>
      </c>
      <c r="AC369" t="s">
        <v>69</v>
      </c>
      <c r="AD369" t="s">
        <v>1887</v>
      </c>
      <c r="AE369">
        <v>72170</v>
      </c>
      <c r="AF369" t="s">
        <v>1888</v>
      </c>
      <c r="AI369">
        <v>243972896</v>
      </c>
      <c r="AJ369">
        <v>612053942</v>
      </c>
      <c r="AK369" t="s">
        <v>1889</v>
      </c>
      <c r="AL369">
        <v>0</v>
      </c>
      <c r="AM369">
        <v>0</v>
      </c>
    </row>
    <row r="370" spans="1:39" x14ac:dyDescent="0.2">
      <c r="A370">
        <v>7225551</v>
      </c>
      <c r="B370" t="s">
        <v>1890</v>
      </c>
      <c r="C370" t="s">
        <v>423</v>
      </c>
      <c r="D370" t="s">
        <v>1891</v>
      </c>
      <c r="E370" t="s">
        <v>1</v>
      </c>
      <c r="F370" t="s">
        <v>1</v>
      </c>
      <c r="H370" s="2">
        <v>40930</v>
      </c>
      <c r="I370" t="s">
        <v>92</v>
      </c>
      <c r="J370">
        <v>-13</v>
      </c>
      <c r="K370" t="s">
        <v>63</v>
      </c>
      <c r="M370" t="s">
        <v>64</v>
      </c>
      <c r="N370">
        <v>12720066</v>
      </c>
      <c r="O370" t="s">
        <v>123</v>
      </c>
      <c r="P370" s="2">
        <v>45543</v>
      </c>
      <c r="Q370" t="s">
        <v>66</v>
      </c>
      <c r="R370" s="2">
        <v>44471</v>
      </c>
      <c r="T370" t="s">
        <v>67</v>
      </c>
      <c r="U370">
        <v>510</v>
      </c>
      <c r="X370">
        <v>5</v>
      </c>
      <c r="Y370" t="s">
        <v>68</v>
      </c>
      <c r="AC370" t="s">
        <v>69</v>
      </c>
      <c r="AD370" t="s">
        <v>611</v>
      </c>
      <c r="AE370">
        <v>72600</v>
      </c>
      <c r="AF370" t="s">
        <v>1892</v>
      </c>
      <c r="AI370">
        <v>244300249</v>
      </c>
      <c r="AJ370">
        <v>622951439</v>
      </c>
      <c r="AK370" t="s">
        <v>1893</v>
      </c>
      <c r="AL370">
        <v>0</v>
      </c>
      <c r="AM370">
        <v>0</v>
      </c>
    </row>
    <row r="371" spans="1:39" x14ac:dyDescent="0.2">
      <c r="A371">
        <v>7225554</v>
      </c>
      <c r="B371" t="s">
        <v>1894</v>
      </c>
      <c r="C371" t="s">
        <v>868</v>
      </c>
      <c r="D371" t="s">
        <v>1895</v>
      </c>
      <c r="E371" t="s">
        <v>1</v>
      </c>
      <c r="F371" t="s">
        <v>1</v>
      </c>
      <c r="H371" s="2">
        <v>40807</v>
      </c>
      <c r="I371" t="s">
        <v>75</v>
      </c>
      <c r="J371">
        <v>-14</v>
      </c>
      <c r="K371" t="s">
        <v>63</v>
      </c>
      <c r="M371" t="s">
        <v>64</v>
      </c>
      <c r="N371">
        <v>12720066</v>
      </c>
      <c r="O371" t="s">
        <v>123</v>
      </c>
      <c r="P371" s="2">
        <v>45548</v>
      </c>
      <c r="Q371" t="s">
        <v>66</v>
      </c>
      <c r="R371" s="2">
        <v>44471</v>
      </c>
      <c r="T371" t="s">
        <v>67</v>
      </c>
      <c r="U371">
        <v>788</v>
      </c>
      <c r="X371">
        <v>7</v>
      </c>
      <c r="Y371" t="s">
        <v>68</v>
      </c>
      <c r="AC371" t="s">
        <v>69</v>
      </c>
      <c r="AD371" t="s">
        <v>1896</v>
      </c>
      <c r="AE371">
        <v>72600</v>
      </c>
      <c r="AF371" t="s">
        <v>1897</v>
      </c>
      <c r="AI371">
        <v>243345272</v>
      </c>
      <c r="AJ371">
        <v>684054007</v>
      </c>
      <c r="AK371" t="s">
        <v>1898</v>
      </c>
      <c r="AL371">
        <v>0</v>
      </c>
      <c r="AM371">
        <v>0</v>
      </c>
    </row>
    <row r="372" spans="1:39" x14ac:dyDescent="0.2">
      <c r="A372">
        <v>7225555</v>
      </c>
      <c r="B372" t="s">
        <v>1894</v>
      </c>
      <c r="C372" t="s">
        <v>1899</v>
      </c>
      <c r="D372" t="s">
        <v>1900</v>
      </c>
      <c r="E372" t="s">
        <v>1</v>
      </c>
      <c r="F372" t="s">
        <v>1</v>
      </c>
      <c r="H372" s="2">
        <v>39892</v>
      </c>
      <c r="I372" t="s">
        <v>182</v>
      </c>
      <c r="J372">
        <v>-16</v>
      </c>
      <c r="K372" t="s">
        <v>63</v>
      </c>
      <c r="M372" t="s">
        <v>64</v>
      </c>
      <c r="N372">
        <v>12720066</v>
      </c>
      <c r="O372" t="s">
        <v>123</v>
      </c>
      <c r="P372" s="2">
        <v>45548</v>
      </c>
      <c r="Q372" t="s">
        <v>66</v>
      </c>
      <c r="R372" s="2">
        <v>44471</v>
      </c>
      <c r="T372" t="s">
        <v>67</v>
      </c>
      <c r="U372">
        <v>1187</v>
      </c>
      <c r="X372">
        <v>11</v>
      </c>
      <c r="Y372" t="s">
        <v>68</v>
      </c>
      <c r="AC372" t="s">
        <v>69</v>
      </c>
      <c r="AD372" t="s">
        <v>1896</v>
      </c>
      <c r="AE372">
        <v>72600</v>
      </c>
      <c r="AF372" t="s">
        <v>1897</v>
      </c>
      <c r="AI372">
        <v>243345272</v>
      </c>
      <c r="AJ372">
        <v>684054007</v>
      </c>
      <c r="AK372" t="s">
        <v>1898</v>
      </c>
      <c r="AL372">
        <v>0</v>
      </c>
      <c r="AM372">
        <v>0</v>
      </c>
    </row>
    <row r="373" spans="1:39" x14ac:dyDescent="0.2">
      <c r="A373">
        <v>7225567</v>
      </c>
      <c r="B373" t="s">
        <v>1901</v>
      </c>
      <c r="C373" t="s">
        <v>1902</v>
      </c>
      <c r="D373" t="s">
        <v>1903</v>
      </c>
      <c r="E373" t="s">
        <v>1</v>
      </c>
      <c r="H373" s="2">
        <v>41662</v>
      </c>
      <c r="I373" t="s">
        <v>885</v>
      </c>
      <c r="J373">
        <v>-11</v>
      </c>
      <c r="K373" t="s">
        <v>63</v>
      </c>
      <c r="M373" t="s">
        <v>64</v>
      </c>
      <c r="N373">
        <v>12720108</v>
      </c>
      <c r="O373" t="s">
        <v>955</v>
      </c>
      <c r="P373" s="2">
        <v>45544</v>
      </c>
      <c r="Q373" t="s">
        <v>66</v>
      </c>
      <c r="R373" s="2">
        <v>44472</v>
      </c>
      <c r="S373" s="2"/>
      <c r="T373" t="s">
        <v>67</v>
      </c>
      <c r="U373">
        <v>500</v>
      </c>
      <c r="X373">
        <v>5</v>
      </c>
      <c r="Y373" t="s">
        <v>68</v>
      </c>
      <c r="AC373" t="s">
        <v>69</v>
      </c>
      <c r="AD373" t="s">
        <v>1904</v>
      </c>
      <c r="AE373">
        <v>72650</v>
      </c>
      <c r="AF373" t="s">
        <v>1905</v>
      </c>
      <c r="AJ373">
        <v>630850031</v>
      </c>
      <c r="AK373" t="s">
        <v>1906</v>
      </c>
      <c r="AL373">
        <v>0</v>
      </c>
      <c r="AM373">
        <v>0</v>
      </c>
    </row>
    <row r="374" spans="1:39" x14ac:dyDescent="0.2">
      <c r="A374">
        <v>7225569</v>
      </c>
      <c r="B374" t="s">
        <v>1907</v>
      </c>
      <c r="C374" t="s">
        <v>1908</v>
      </c>
      <c r="D374" t="s">
        <v>1909</v>
      </c>
      <c r="E374" t="s">
        <v>1</v>
      </c>
      <c r="F374" t="s">
        <v>90</v>
      </c>
      <c r="H374" s="2">
        <v>41389</v>
      </c>
      <c r="I374" t="s">
        <v>122</v>
      </c>
      <c r="J374">
        <v>-12</v>
      </c>
      <c r="K374" t="s">
        <v>76</v>
      </c>
      <c r="M374" t="s">
        <v>64</v>
      </c>
      <c r="N374">
        <v>12720108</v>
      </c>
      <c r="O374" t="s">
        <v>955</v>
      </c>
      <c r="P374" s="2">
        <v>45544</v>
      </c>
      <c r="Q374" t="s">
        <v>66</v>
      </c>
      <c r="R374" s="2">
        <v>44472</v>
      </c>
      <c r="T374" t="s">
        <v>67</v>
      </c>
      <c r="U374">
        <v>500</v>
      </c>
      <c r="X374">
        <v>5</v>
      </c>
      <c r="Y374" t="s">
        <v>68</v>
      </c>
      <c r="AC374" t="s">
        <v>69</v>
      </c>
      <c r="AD374" t="s">
        <v>1910</v>
      </c>
      <c r="AE374">
        <v>72650</v>
      </c>
      <c r="AF374" t="s">
        <v>1911</v>
      </c>
      <c r="AJ374">
        <v>670138795</v>
      </c>
      <c r="AK374" t="s">
        <v>1912</v>
      </c>
      <c r="AL374">
        <v>0</v>
      </c>
      <c r="AM374">
        <v>0</v>
      </c>
    </row>
    <row r="375" spans="1:39" x14ac:dyDescent="0.2">
      <c r="A375">
        <v>7225570</v>
      </c>
      <c r="B375" t="s">
        <v>1907</v>
      </c>
      <c r="C375" t="s">
        <v>1076</v>
      </c>
      <c r="D375" t="s">
        <v>1913</v>
      </c>
      <c r="E375" t="s">
        <v>1</v>
      </c>
      <c r="F375" t="s">
        <v>1</v>
      </c>
      <c r="H375" s="2">
        <v>41389</v>
      </c>
      <c r="I375" t="s">
        <v>122</v>
      </c>
      <c r="J375">
        <v>-12</v>
      </c>
      <c r="K375" t="s">
        <v>63</v>
      </c>
      <c r="M375" t="s">
        <v>64</v>
      </c>
      <c r="N375">
        <v>12720104</v>
      </c>
      <c r="O375" t="s">
        <v>65</v>
      </c>
      <c r="P375" s="2">
        <v>45546</v>
      </c>
      <c r="Q375" t="s">
        <v>66</v>
      </c>
      <c r="R375" s="2">
        <v>44472</v>
      </c>
      <c r="T375" t="s">
        <v>67</v>
      </c>
      <c r="U375">
        <v>535</v>
      </c>
      <c r="X375">
        <v>5</v>
      </c>
      <c r="Y375" t="s">
        <v>68</v>
      </c>
      <c r="AB375">
        <v>45474</v>
      </c>
      <c r="AC375" t="s">
        <v>69</v>
      </c>
      <c r="AD375" t="s">
        <v>1910</v>
      </c>
      <c r="AE375">
        <v>72650</v>
      </c>
      <c r="AF375" t="s">
        <v>1914</v>
      </c>
      <c r="AJ375">
        <v>670138795</v>
      </c>
      <c r="AK375" t="s">
        <v>1912</v>
      </c>
      <c r="AL375">
        <v>0</v>
      </c>
      <c r="AM375">
        <v>0</v>
      </c>
    </row>
    <row r="376" spans="1:39" x14ac:dyDescent="0.2">
      <c r="A376">
        <v>7225571</v>
      </c>
      <c r="B376" t="s">
        <v>1915</v>
      </c>
      <c r="C376" t="s">
        <v>1916</v>
      </c>
      <c r="D376" t="s">
        <v>1917</v>
      </c>
      <c r="E376" t="s">
        <v>1</v>
      </c>
      <c r="F376" t="s">
        <v>1</v>
      </c>
      <c r="H376" s="2">
        <v>40654</v>
      </c>
      <c r="I376" t="s">
        <v>75</v>
      </c>
      <c r="J376">
        <v>-14</v>
      </c>
      <c r="K376" t="s">
        <v>63</v>
      </c>
      <c r="M376" t="s">
        <v>64</v>
      </c>
      <c r="N376">
        <v>12720071</v>
      </c>
      <c r="O376" t="s">
        <v>983</v>
      </c>
      <c r="P376" s="2">
        <v>45561</v>
      </c>
      <c r="Q376" t="s">
        <v>66</v>
      </c>
      <c r="R376" s="2">
        <v>44472</v>
      </c>
      <c r="T376" t="s">
        <v>67</v>
      </c>
      <c r="U376">
        <v>500</v>
      </c>
      <c r="X376">
        <v>5</v>
      </c>
      <c r="Y376" t="s">
        <v>68</v>
      </c>
      <c r="AC376" t="s">
        <v>69</v>
      </c>
      <c r="AD376" t="s">
        <v>1213</v>
      </c>
      <c r="AE376">
        <v>72300</v>
      </c>
      <c r="AF376" t="s">
        <v>1918</v>
      </c>
      <c r="AI376" t="s">
        <v>1919</v>
      </c>
      <c r="AJ376" t="s">
        <v>1920</v>
      </c>
      <c r="AK376" t="s">
        <v>1921</v>
      </c>
      <c r="AL376">
        <v>0</v>
      </c>
      <c r="AM376">
        <v>0</v>
      </c>
    </row>
    <row r="377" spans="1:39" x14ac:dyDescent="0.2">
      <c r="A377">
        <v>7225576</v>
      </c>
      <c r="B377" t="s">
        <v>1922</v>
      </c>
      <c r="C377" t="s">
        <v>1393</v>
      </c>
      <c r="D377" t="s">
        <v>1923</v>
      </c>
      <c r="E377" t="s">
        <v>90</v>
      </c>
      <c r="F377" t="s">
        <v>90</v>
      </c>
      <c r="H377" s="2">
        <v>40711</v>
      </c>
      <c r="I377" t="s">
        <v>75</v>
      </c>
      <c r="J377">
        <v>-14</v>
      </c>
      <c r="K377" t="s">
        <v>63</v>
      </c>
      <c r="M377" t="s">
        <v>64</v>
      </c>
      <c r="N377">
        <v>12720108</v>
      </c>
      <c r="O377" t="s">
        <v>955</v>
      </c>
      <c r="P377" s="2">
        <v>45536</v>
      </c>
      <c r="Q377" t="s">
        <v>66</v>
      </c>
      <c r="R377" s="2">
        <v>44472</v>
      </c>
      <c r="T377" t="s">
        <v>67</v>
      </c>
      <c r="U377">
        <v>500</v>
      </c>
      <c r="X377">
        <v>5</v>
      </c>
      <c r="Y377" t="s">
        <v>68</v>
      </c>
      <c r="AC377" t="s">
        <v>69</v>
      </c>
      <c r="AD377" t="s">
        <v>1924</v>
      </c>
      <c r="AE377">
        <v>72650</v>
      </c>
      <c r="AF377" t="s">
        <v>1925</v>
      </c>
      <c r="AH377" t="s">
        <v>1926</v>
      </c>
      <c r="AJ377">
        <v>624222156</v>
      </c>
      <c r="AK377" t="s">
        <v>1927</v>
      </c>
      <c r="AL377">
        <v>0</v>
      </c>
      <c r="AM377">
        <v>0</v>
      </c>
    </row>
    <row r="378" spans="1:39" x14ac:dyDescent="0.2">
      <c r="A378">
        <v>7225579</v>
      </c>
      <c r="B378" t="s">
        <v>639</v>
      </c>
      <c r="C378" t="s">
        <v>281</v>
      </c>
      <c r="D378" t="s">
        <v>1928</v>
      </c>
      <c r="E378" t="s">
        <v>1</v>
      </c>
      <c r="F378" t="s">
        <v>1</v>
      </c>
      <c r="H378" s="2">
        <v>40673</v>
      </c>
      <c r="I378" t="s">
        <v>75</v>
      </c>
      <c r="J378">
        <v>-14</v>
      </c>
      <c r="K378" t="s">
        <v>63</v>
      </c>
      <c r="M378" t="s">
        <v>64</v>
      </c>
      <c r="N378">
        <v>12720144</v>
      </c>
      <c r="O378" t="s">
        <v>93</v>
      </c>
      <c r="P378" s="2">
        <v>45521</v>
      </c>
      <c r="Q378" t="s">
        <v>66</v>
      </c>
      <c r="R378" s="2">
        <v>44472</v>
      </c>
      <c r="T378" t="s">
        <v>67</v>
      </c>
      <c r="U378">
        <v>589</v>
      </c>
      <c r="X378">
        <v>5</v>
      </c>
      <c r="Y378" t="s">
        <v>68</v>
      </c>
      <c r="AB378">
        <v>45474</v>
      </c>
      <c r="AC378" t="s">
        <v>69</v>
      </c>
      <c r="AD378" t="s">
        <v>1910</v>
      </c>
      <c r="AE378">
        <v>72650</v>
      </c>
      <c r="AF378" t="s">
        <v>1929</v>
      </c>
      <c r="AH378" t="s">
        <v>1930</v>
      </c>
      <c r="AJ378">
        <v>771013209</v>
      </c>
      <c r="AK378" t="s">
        <v>643</v>
      </c>
      <c r="AL378">
        <v>0</v>
      </c>
      <c r="AM378">
        <v>0</v>
      </c>
    </row>
    <row r="379" spans="1:39" x14ac:dyDescent="0.2">
      <c r="A379">
        <v>7225590</v>
      </c>
      <c r="B379" t="s">
        <v>1931</v>
      </c>
      <c r="C379" t="s">
        <v>1932</v>
      </c>
      <c r="D379" t="s">
        <v>1933</v>
      </c>
      <c r="E379" t="s">
        <v>1</v>
      </c>
      <c r="F379" t="s">
        <v>1</v>
      </c>
      <c r="H379" s="2">
        <v>42031</v>
      </c>
      <c r="I379" t="s">
        <v>994</v>
      </c>
      <c r="J379">
        <v>-10</v>
      </c>
      <c r="K379" t="s">
        <v>63</v>
      </c>
      <c r="M379" t="s">
        <v>64</v>
      </c>
      <c r="N379">
        <v>12720051</v>
      </c>
      <c r="O379" t="s">
        <v>665</v>
      </c>
      <c r="P379" s="2">
        <v>45500</v>
      </c>
      <c r="Q379" t="s">
        <v>66</v>
      </c>
      <c r="R379" s="2">
        <v>44474</v>
      </c>
      <c r="T379" t="s">
        <v>67</v>
      </c>
      <c r="U379">
        <v>500</v>
      </c>
      <c r="X379">
        <v>5</v>
      </c>
      <c r="Y379" t="s">
        <v>68</v>
      </c>
      <c r="AC379" t="s">
        <v>69</v>
      </c>
      <c r="AD379" t="s">
        <v>232</v>
      </c>
      <c r="AE379">
        <v>72560</v>
      </c>
      <c r="AF379" t="s">
        <v>1934</v>
      </c>
      <c r="AJ379">
        <v>661534840</v>
      </c>
      <c r="AK379" t="s">
        <v>1935</v>
      </c>
      <c r="AL379">
        <v>0</v>
      </c>
      <c r="AM379">
        <v>0</v>
      </c>
    </row>
    <row r="380" spans="1:39" x14ac:dyDescent="0.2">
      <c r="A380">
        <v>7225597</v>
      </c>
      <c r="B380" t="s">
        <v>731</v>
      </c>
      <c r="C380" t="s">
        <v>418</v>
      </c>
      <c r="D380" t="s">
        <v>1936</v>
      </c>
      <c r="E380" t="s">
        <v>1</v>
      </c>
      <c r="F380" t="s">
        <v>1</v>
      </c>
      <c r="H380" s="2">
        <v>40217</v>
      </c>
      <c r="I380" t="s">
        <v>194</v>
      </c>
      <c r="J380">
        <v>-15</v>
      </c>
      <c r="K380" t="s">
        <v>63</v>
      </c>
      <c r="M380" t="s">
        <v>64</v>
      </c>
      <c r="N380">
        <v>12720104</v>
      </c>
      <c r="O380" t="s">
        <v>65</v>
      </c>
      <c r="P380" s="2">
        <v>45504</v>
      </c>
      <c r="Q380" t="s">
        <v>66</v>
      </c>
      <c r="R380" s="2">
        <v>44474</v>
      </c>
      <c r="T380" t="s">
        <v>67</v>
      </c>
      <c r="U380">
        <v>586</v>
      </c>
      <c r="X380">
        <v>5</v>
      </c>
      <c r="Y380" t="s">
        <v>68</v>
      </c>
      <c r="AB380" s="2"/>
      <c r="AC380" t="s">
        <v>69</v>
      </c>
      <c r="AD380" t="s">
        <v>94</v>
      </c>
      <c r="AE380">
        <v>72100</v>
      </c>
      <c r="AF380" t="s">
        <v>1937</v>
      </c>
      <c r="AI380">
        <v>243230863</v>
      </c>
      <c r="AJ380">
        <v>675381238</v>
      </c>
      <c r="AK380" t="s">
        <v>1938</v>
      </c>
      <c r="AL380">
        <v>0</v>
      </c>
      <c r="AM380">
        <v>0</v>
      </c>
    </row>
    <row r="381" spans="1:39" x14ac:dyDescent="0.2">
      <c r="A381">
        <v>7225745</v>
      </c>
      <c r="B381" t="s">
        <v>1939</v>
      </c>
      <c r="C381" t="s">
        <v>1940</v>
      </c>
      <c r="D381" t="s">
        <v>1941</v>
      </c>
      <c r="E381" t="s">
        <v>1</v>
      </c>
      <c r="F381" t="s">
        <v>90</v>
      </c>
      <c r="H381" s="2">
        <v>40977</v>
      </c>
      <c r="I381" t="s">
        <v>92</v>
      </c>
      <c r="J381">
        <v>-13</v>
      </c>
      <c r="K381" t="s">
        <v>63</v>
      </c>
      <c r="M381" t="s">
        <v>64</v>
      </c>
      <c r="N381">
        <v>12720127</v>
      </c>
      <c r="O381" t="s">
        <v>829</v>
      </c>
      <c r="P381" s="2">
        <v>45558</v>
      </c>
      <c r="Q381" t="s">
        <v>66</v>
      </c>
      <c r="R381" s="2">
        <v>44477</v>
      </c>
      <c r="T381" t="s">
        <v>67</v>
      </c>
      <c r="U381">
        <v>500</v>
      </c>
      <c r="X381">
        <v>5</v>
      </c>
      <c r="Y381" t="s">
        <v>68</v>
      </c>
      <c r="AC381" t="s">
        <v>69</v>
      </c>
      <c r="AD381" t="s">
        <v>1942</v>
      </c>
      <c r="AE381">
        <v>72240</v>
      </c>
      <c r="AF381" t="s">
        <v>1943</v>
      </c>
      <c r="AK381" t="s">
        <v>832</v>
      </c>
      <c r="AL381">
        <v>0</v>
      </c>
      <c r="AM381">
        <v>0</v>
      </c>
    </row>
    <row r="382" spans="1:39" x14ac:dyDescent="0.2">
      <c r="A382">
        <v>7225761</v>
      </c>
      <c r="B382" t="s">
        <v>1944</v>
      </c>
      <c r="C382" t="s">
        <v>1945</v>
      </c>
      <c r="D382" t="s">
        <v>1946</v>
      </c>
      <c r="E382" t="s">
        <v>90</v>
      </c>
      <c r="F382" t="s">
        <v>90</v>
      </c>
      <c r="H382" s="2">
        <v>41532</v>
      </c>
      <c r="I382" t="s">
        <v>122</v>
      </c>
      <c r="J382">
        <v>-12</v>
      </c>
      <c r="K382" t="s">
        <v>76</v>
      </c>
      <c r="M382" t="s">
        <v>64</v>
      </c>
      <c r="N382">
        <v>12720029</v>
      </c>
      <c r="O382" t="s">
        <v>1002</v>
      </c>
      <c r="P382" s="2">
        <v>45546</v>
      </c>
      <c r="Q382" t="s">
        <v>66</v>
      </c>
      <c r="R382" s="2">
        <v>44479</v>
      </c>
      <c r="T382" t="s">
        <v>67</v>
      </c>
      <c r="U382">
        <v>500</v>
      </c>
      <c r="X382">
        <v>5</v>
      </c>
      <c r="Y382" t="s">
        <v>68</v>
      </c>
      <c r="AC382" t="s">
        <v>69</v>
      </c>
      <c r="AD382" t="s">
        <v>1947</v>
      </c>
      <c r="AE382">
        <v>72430</v>
      </c>
      <c r="AF382" t="s">
        <v>1948</v>
      </c>
      <c r="AJ382">
        <v>625320780</v>
      </c>
      <c r="AK382" t="s">
        <v>1949</v>
      </c>
      <c r="AL382">
        <v>1</v>
      </c>
      <c r="AM382">
        <v>0</v>
      </c>
    </row>
    <row r="383" spans="1:39" x14ac:dyDescent="0.2">
      <c r="A383">
        <v>7225762</v>
      </c>
      <c r="B383" t="s">
        <v>669</v>
      </c>
      <c r="C383" t="s">
        <v>1950</v>
      </c>
      <c r="D383" t="s">
        <v>1951</v>
      </c>
      <c r="E383" t="s">
        <v>1</v>
      </c>
      <c r="H383" s="2">
        <v>41782</v>
      </c>
      <c r="I383" t="s">
        <v>885</v>
      </c>
      <c r="J383">
        <v>-11</v>
      </c>
      <c r="K383" t="s">
        <v>76</v>
      </c>
      <c r="M383" t="s">
        <v>64</v>
      </c>
      <c r="N383">
        <v>12720147</v>
      </c>
      <c r="O383" t="s">
        <v>155</v>
      </c>
      <c r="P383" s="2">
        <v>45583</v>
      </c>
      <c r="Q383" t="s">
        <v>66</v>
      </c>
      <c r="R383" s="2">
        <v>44480</v>
      </c>
      <c r="S383">
        <v>45533</v>
      </c>
      <c r="T383" t="s">
        <v>109</v>
      </c>
      <c r="U383">
        <v>500</v>
      </c>
      <c r="X383">
        <v>5</v>
      </c>
      <c r="Y383" t="s">
        <v>68</v>
      </c>
      <c r="AC383" t="s">
        <v>69</v>
      </c>
      <c r="AD383" t="s">
        <v>1620</v>
      </c>
      <c r="AE383">
        <v>72230</v>
      </c>
      <c r="AF383" t="s">
        <v>1952</v>
      </c>
      <c r="AI383">
        <v>658918963</v>
      </c>
      <c r="AJ383">
        <v>688672205</v>
      </c>
      <c r="AK383" t="s">
        <v>673</v>
      </c>
      <c r="AL383">
        <v>0</v>
      </c>
      <c r="AM383">
        <v>0</v>
      </c>
    </row>
    <row r="384" spans="1:39" x14ac:dyDescent="0.2">
      <c r="A384">
        <v>7225767</v>
      </c>
      <c r="B384" t="s">
        <v>1953</v>
      </c>
      <c r="C384" t="s">
        <v>1954</v>
      </c>
      <c r="D384" t="s">
        <v>1955</v>
      </c>
      <c r="E384" t="s">
        <v>1</v>
      </c>
      <c r="F384" t="s">
        <v>1</v>
      </c>
      <c r="H384" s="2">
        <v>41569</v>
      </c>
      <c r="I384" t="s">
        <v>122</v>
      </c>
      <c r="J384">
        <v>-12</v>
      </c>
      <c r="K384" t="s">
        <v>63</v>
      </c>
      <c r="M384" t="s">
        <v>64</v>
      </c>
      <c r="N384">
        <v>12720066</v>
      </c>
      <c r="O384" t="s">
        <v>123</v>
      </c>
      <c r="P384" s="2">
        <v>45543</v>
      </c>
      <c r="Q384" t="s">
        <v>66</v>
      </c>
      <c r="R384" s="2">
        <v>44480</v>
      </c>
      <c r="T384" t="s">
        <v>67</v>
      </c>
      <c r="U384">
        <v>517</v>
      </c>
      <c r="X384">
        <v>5</v>
      </c>
      <c r="Y384" t="s">
        <v>68</v>
      </c>
      <c r="AC384" t="s">
        <v>69</v>
      </c>
      <c r="AD384" t="s">
        <v>611</v>
      </c>
      <c r="AE384">
        <v>72600</v>
      </c>
      <c r="AF384" t="s">
        <v>1956</v>
      </c>
      <c r="AJ384">
        <v>612364900</v>
      </c>
      <c r="AK384" t="s">
        <v>1957</v>
      </c>
      <c r="AL384">
        <v>0</v>
      </c>
      <c r="AM384">
        <v>0</v>
      </c>
    </row>
    <row r="385" spans="1:39" x14ac:dyDescent="0.2">
      <c r="A385">
        <v>7225773</v>
      </c>
      <c r="B385" t="s">
        <v>1958</v>
      </c>
      <c r="C385" t="s">
        <v>128</v>
      </c>
      <c r="D385" t="s">
        <v>1959</v>
      </c>
      <c r="E385" t="s">
        <v>90</v>
      </c>
      <c r="F385" t="s">
        <v>90</v>
      </c>
      <c r="H385" s="2">
        <v>42719</v>
      </c>
      <c r="I385" t="s">
        <v>90</v>
      </c>
      <c r="J385">
        <v>-9</v>
      </c>
      <c r="K385" t="s">
        <v>63</v>
      </c>
      <c r="M385" t="s">
        <v>64</v>
      </c>
      <c r="N385">
        <v>12720008</v>
      </c>
      <c r="O385" t="s">
        <v>148</v>
      </c>
      <c r="P385" s="2">
        <v>45605</v>
      </c>
      <c r="Q385" t="s">
        <v>66</v>
      </c>
      <c r="R385" s="2">
        <v>44481</v>
      </c>
      <c r="T385" t="s">
        <v>67</v>
      </c>
      <c r="U385">
        <v>500</v>
      </c>
      <c r="X385">
        <v>5</v>
      </c>
      <c r="Y385" t="s">
        <v>68</v>
      </c>
      <c r="AC385" t="s">
        <v>69</v>
      </c>
      <c r="AD385" t="s">
        <v>1789</v>
      </c>
      <c r="AE385">
        <v>72210</v>
      </c>
      <c r="AF385" t="s">
        <v>1960</v>
      </c>
      <c r="AI385">
        <v>243147757</v>
      </c>
      <c r="AJ385">
        <v>626192929</v>
      </c>
      <c r="AK385" t="s">
        <v>1961</v>
      </c>
      <c r="AL385">
        <v>0</v>
      </c>
      <c r="AM385">
        <v>0</v>
      </c>
    </row>
    <row r="386" spans="1:39" x14ac:dyDescent="0.2">
      <c r="A386">
        <v>7225774</v>
      </c>
      <c r="B386" t="s">
        <v>1962</v>
      </c>
      <c r="C386" t="s">
        <v>868</v>
      </c>
      <c r="D386" t="s">
        <v>1963</v>
      </c>
      <c r="E386" t="s">
        <v>90</v>
      </c>
      <c r="F386" t="s">
        <v>90</v>
      </c>
      <c r="H386" s="2">
        <v>42675</v>
      </c>
      <c r="I386" t="s">
        <v>90</v>
      </c>
      <c r="J386">
        <v>-9</v>
      </c>
      <c r="K386" t="s">
        <v>63</v>
      </c>
      <c r="M386" t="s">
        <v>64</v>
      </c>
      <c r="N386">
        <v>12720008</v>
      </c>
      <c r="O386" t="s">
        <v>148</v>
      </c>
      <c r="P386" s="2">
        <v>45602</v>
      </c>
      <c r="Q386" t="s">
        <v>66</v>
      </c>
      <c r="R386" s="2">
        <v>44481</v>
      </c>
      <c r="T386" t="s">
        <v>67</v>
      </c>
      <c r="U386">
        <v>500</v>
      </c>
      <c r="X386">
        <v>5</v>
      </c>
      <c r="Y386" t="s">
        <v>68</v>
      </c>
      <c r="AC386" t="s">
        <v>69</v>
      </c>
      <c r="AD386" t="s">
        <v>1964</v>
      </c>
      <c r="AE386">
        <v>72700</v>
      </c>
      <c r="AF386" t="s">
        <v>1965</v>
      </c>
      <c r="AJ386">
        <v>614602936</v>
      </c>
      <c r="AK386" t="s">
        <v>1966</v>
      </c>
      <c r="AL386">
        <v>0</v>
      </c>
      <c r="AM386">
        <v>0</v>
      </c>
    </row>
    <row r="387" spans="1:39" x14ac:dyDescent="0.2">
      <c r="A387">
        <v>7225776</v>
      </c>
      <c r="B387" t="s">
        <v>1967</v>
      </c>
      <c r="C387" t="s">
        <v>1580</v>
      </c>
      <c r="D387" t="s">
        <v>1968</v>
      </c>
      <c r="E387" t="s">
        <v>90</v>
      </c>
      <c r="F387" t="s">
        <v>90</v>
      </c>
      <c r="H387" s="2">
        <v>42178</v>
      </c>
      <c r="I387" t="s">
        <v>994</v>
      </c>
      <c r="J387">
        <v>-10</v>
      </c>
      <c r="K387" t="s">
        <v>76</v>
      </c>
      <c r="M387" t="s">
        <v>64</v>
      </c>
      <c r="N387">
        <v>12720144</v>
      </c>
      <c r="O387" t="s">
        <v>93</v>
      </c>
      <c r="P387" s="2">
        <v>45545</v>
      </c>
      <c r="Q387" t="s">
        <v>66</v>
      </c>
      <c r="R387" s="2">
        <v>44481</v>
      </c>
      <c r="T387" t="s">
        <v>67</v>
      </c>
      <c r="U387">
        <v>500</v>
      </c>
      <c r="X387">
        <v>5</v>
      </c>
      <c r="Y387" t="s">
        <v>68</v>
      </c>
      <c r="AC387" t="s">
        <v>69</v>
      </c>
      <c r="AD387" t="s">
        <v>1409</v>
      </c>
      <c r="AE387">
        <v>72240</v>
      </c>
      <c r="AF387" t="s">
        <v>1969</v>
      </c>
      <c r="AJ387">
        <v>673015162</v>
      </c>
      <c r="AK387" t="s">
        <v>1970</v>
      </c>
      <c r="AL387">
        <v>0</v>
      </c>
      <c r="AM387">
        <v>0</v>
      </c>
    </row>
    <row r="388" spans="1:39" x14ac:dyDescent="0.2">
      <c r="A388">
        <v>7225781</v>
      </c>
      <c r="B388" t="s">
        <v>1971</v>
      </c>
      <c r="C388" t="s">
        <v>1972</v>
      </c>
      <c r="D388" t="s">
        <v>1973</v>
      </c>
      <c r="E388" t="s">
        <v>1</v>
      </c>
      <c r="F388" t="s">
        <v>1</v>
      </c>
      <c r="H388" s="2">
        <v>41099</v>
      </c>
      <c r="I388" t="s">
        <v>92</v>
      </c>
      <c r="J388">
        <v>-13</v>
      </c>
      <c r="K388" t="s">
        <v>76</v>
      </c>
      <c r="M388" t="s">
        <v>64</v>
      </c>
      <c r="N388">
        <v>12720104</v>
      </c>
      <c r="O388" t="s">
        <v>65</v>
      </c>
      <c r="P388" s="2">
        <v>45541</v>
      </c>
      <c r="Q388" t="s">
        <v>66</v>
      </c>
      <c r="R388" s="2">
        <v>44482</v>
      </c>
      <c r="T388" t="s">
        <v>67</v>
      </c>
      <c r="U388">
        <v>803</v>
      </c>
      <c r="X388">
        <v>8</v>
      </c>
      <c r="Y388" t="s">
        <v>68</v>
      </c>
      <c r="AC388" t="s">
        <v>69</v>
      </c>
      <c r="AD388" t="s">
        <v>142</v>
      </c>
      <c r="AE388">
        <v>72230</v>
      </c>
      <c r="AF388" t="s">
        <v>1974</v>
      </c>
      <c r="AJ388">
        <v>648331784</v>
      </c>
      <c r="AK388" t="s">
        <v>1975</v>
      </c>
      <c r="AL388">
        <v>0</v>
      </c>
      <c r="AM388">
        <v>0</v>
      </c>
    </row>
    <row r="389" spans="1:39" x14ac:dyDescent="0.2">
      <c r="A389">
        <v>7225783</v>
      </c>
      <c r="B389" t="s">
        <v>1976</v>
      </c>
      <c r="C389" t="s">
        <v>192</v>
      </c>
      <c r="D389" t="s">
        <v>1977</v>
      </c>
      <c r="E389" t="s">
        <v>1</v>
      </c>
      <c r="F389" t="s">
        <v>90</v>
      </c>
      <c r="H389" s="2">
        <v>41306</v>
      </c>
      <c r="I389" t="s">
        <v>122</v>
      </c>
      <c r="J389">
        <v>-12</v>
      </c>
      <c r="K389" t="s">
        <v>63</v>
      </c>
      <c r="M389" t="s">
        <v>64</v>
      </c>
      <c r="N389">
        <v>12720078</v>
      </c>
      <c r="O389" t="s">
        <v>1286</v>
      </c>
      <c r="P389" s="2">
        <v>45605</v>
      </c>
      <c r="Q389" t="s">
        <v>66</v>
      </c>
      <c r="R389" s="2">
        <v>44482</v>
      </c>
      <c r="T389" t="s">
        <v>67</v>
      </c>
      <c r="U389">
        <v>500</v>
      </c>
      <c r="X389">
        <v>5</v>
      </c>
      <c r="Y389" t="s">
        <v>68</v>
      </c>
      <c r="AC389" t="s">
        <v>69</v>
      </c>
      <c r="AD389" t="s">
        <v>1978</v>
      </c>
      <c r="AE389">
        <v>72450</v>
      </c>
      <c r="AF389" t="s">
        <v>1979</v>
      </c>
      <c r="AJ389">
        <v>647240081</v>
      </c>
      <c r="AK389" t="s">
        <v>1980</v>
      </c>
      <c r="AL389">
        <v>0</v>
      </c>
      <c r="AM389">
        <v>0</v>
      </c>
    </row>
    <row r="390" spans="1:39" x14ac:dyDescent="0.2">
      <c r="A390">
        <v>7225787</v>
      </c>
      <c r="B390" t="s">
        <v>1981</v>
      </c>
      <c r="C390" t="s">
        <v>305</v>
      </c>
      <c r="D390" t="s">
        <v>1982</v>
      </c>
      <c r="E390" t="s">
        <v>1</v>
      </c>
      <c r="F390" t="s">
        <v>1</v>
      </c>
      <c r="H390" s="2">
        <v>41641</v>
      </c>
      <c r="I390" t="s">
        <v>885</v>
      </c>
      <c r="J390">
        <v>-11</v>
      </c>
      <c r="K390" t="s">
        <v>63</v>
      </c>
      <c r="M390" t="s">
        <v>64</v>
      </c>
      <c r="N390">
        <v>12720005</v>
      </c>
      <c r="O390" t="s">
        <v>219</v>
      </c>
      <c r="P390" s="2">
        <v>45534</v>
      </c>
      <c r="Q390" t="s">
        <v>66</v>
      </c>
      <c r="R390" s="2">
        <v>44483</v>
      </c>
      <c r="T390" t="s">
        <v>67</v>
      </c>
      <c r="U390">
        <v>545</v>
      </c>
      <c r="X390">
        <v>5</v>
      </c>
      <c r="Y390" t="s">
        <v>68</v>
      </c>
      <c r="AB390">
        <v>45474</v>
      </c>
      <c r="AC390" t="s">
        <v>69</v>
      </c>
      <c r="AD390" t="s">
        <v>1983</v>
      </c>
      <c r="AE390">
        <v>72290</v>
      </c>
      <c r="AF390" t="s">
        <v>1984</v>
      </c>
      <c r="AI390">
        <v>688113294</v>
      </c>
      <c r="AJ390">
        <v>643792402</v>
      </c>
      <c r="AK390" t="s">
        <v>1985</v>
      </c>
      <c r="AL390">
        <v>1</v>
      </c>
      <c r="AM390">
        <v>0</v>
      </c>
    </row>
    <row r="391" spans="1:39" x14ac:dyDescent="0.2">
      <c r="A391">
        <v>7225790</v>
      </c>
      <c r="B391" t="s">
        <v>1986</v>
      </c>
      <c r="C391" t="s">
        <v>411</v>
      </c>
      <c r="D391" t="s">
        <v>1987</v>
      </c>
      <c r="E391" t="s">
        <v>1</v>
      </c>
      <c r="F391" t="s">
        <v>1</v>
      </c>
      <c r="H391" s="2">
        <v>41879</v>
      </c>
      <c r="I391" t="s">
        <v>885</v>
      </c>
      <c r="J391">
        <v>-11</v>
      </c>
      <c r="K391" t="s">
        <v>63</v>
      </c>
      <c r="M391" t="s">
        <v>64</v>
      </c>
      <c r="N391">
        <v>12720048</v>
      </c>
      <c r="O391" t="s">
        <v>1280</v>
      </c>
      <c r="P391" s="2">
        <v>45578</v>
      </c>
      <c r="Q391" t="s">
        <v>66</v>
      </c>
      <c r="R391" s="2">
        <v>44483</v>
      </c>
      <c r="S391" s="2"/>
      <c r="T391" t="s">
        <v>67</v>
      </c>
      <c r="U391">
        <v>500</v>
      </c>
      <c r="X391">
        <v>5</v>
      </c>
      <c r="Y391" t="s">
        <v>68</v>
      </c>
      <c r="AC391" t="s">
        <v>69</v>
      </c>
      <c r="AD391" t="s">
        <v>1270</v>
      </c>
      <c r="AE391">
        <v>72530</v>
      </c>
      <c r="AF391" t="s">
        <v>1988</v>
      </c>
      <c r="AJ391">
        <v>632735533</v>
      </c>
      <c r="AK391" t="s">
        <v>1989</v>
      </c>
      <c r="AL391">
        <v>1</v>
      </c>
      <c r="AM391">
        <v>0</v>
      </c>
    </row>
    <row r="392" spans="1:39" x14ac:dyDescent="0.2">
      <c r="A392">
        <v>7225802</v>
      </c>
      <c r="B392" t="s">
        <v>1990</v>
      </c>
      <c r="C392" t="s">
        <v>1991</v>
      </c>
      <c r="D392" t="s">
        <v>1992</v>
      </c>
      <c r="E392" t="s">
        <v>1</v>
      </c>
      <c r="F392" t="s">
        <v>1</v>
      </c>
      <c r="H392" s="2">
        <v>40834</v>
      </c>
      <c r="I392" t="s">
        <v>75</v>
      </c>
      <c r="J392">
        <v>-14</v>
      </c>
      <c r="K392" t="s">
        <v>63</v>
      </c>
      <c r="M392" t="s">
        <v>64</v>
      </c>
      <c r="N392">
        <v>12720067</v>
      </c>
      <c r="O392" t="s">
        <v>101</v>
      </c>
      <c r="P392" s="2">
        <v>45545</v>
      </c>
      <c r="Q392" t="s">
        <v>66</v>
      </c>
      <c r="R392" s="2">
        <v>44485</v>
      </c>
      <c r="T392" t="s">
        <v>67</v>
      </c>
      <c r="U392">
        <v>537</v>
      </c>
      <c r="X392">
        <v>5</v>
      </c>
      <c r="Y392" t="s">
        <v>68</v>
      </c>
      <c r="AC392" t="s">
        <v>69</v>
      </c>
      <c r="AD392" t="s">
        <v>1993</v>
      </c>
      <c r="AE392">
        <v>72700</v>
      </c>
      <c r="AF392" t="s">
        <v>1994</v>
      </c>
      <c r="AI392">
        <v>243472229</v>
      </c>
      <c r="AK392" t="s">
        <v>1995</v>
      </c>
      <c r="AL392">
        <v>0</v>
      </c>
      <c r="AM392">
        <v>0</v>
      </c>
    </row>
    <row r="393" spans="1:39" x14ac:dyDescent="0.2">
      <c r="A393">
        <v>7225818</v>
      </c>
      <c r="B393" t="s">
        <v>1996</v>
      </c>
      <c r="C393" t="s">
        <v>587</v>
      </c>
      <c r="D393" t="s">
        <v>1997</v>
      </c>
      <c r="E393" t="s">
        <v>90</v>
      </c>
      <c r="F393" t="s">
        <v>90</v>
      </c>
      <c r="H393" s="2">
        <v>43006</v>
      </c>
      <c r="I393" t="s">
        <v>90</v>
      </c>
      <c r="J393">
        <v>-9</v>
      </c>
      <c r="K393" t="s">
        <v>63</v>
      </c>
      <c r="M393" t="s">
        <v>64</v>
      </c>
      <c r="N393">
        <v>12720144</v>
      </c>
      <c r="O393" t="s">
        <v>93</v>
      </c>
      <c r="P393" s="2">
        <v>45478</v>
      </c>
      <c r="Q393" t="s">
        <v>66</v>
      </c>
      <c r="R393" s="2">
        <v>44488</v>
      </c>
      <c r="T393" t="s">
        <v>67</v>
      </c>
      <c r="U393">
        <v>500</v>
      </c>
      <c r="X393">
        <v>5</v>
      </c>
      <c r="Y393" t="s">
        <v>68</v>
      </c>
      <c r="AC393" t="s">
        <v>69</v>
      </c>
      <c r="AD393" t="s">
        <v>1998</v>
      </c>
      <c r="AE393">
        <v>72240</v>
      </c>
      <c r="AF393" t="s">
        <v>1999</v>
      </c>
      <c r="AJ393">
        <v>626969362</v>
      </c>
      <c r="AK393" t="s">
        <v>2000</v>
      </c>
      <c r="AL393">
        <v>0</v>
      </c>
      <c r="AM393">
        <v>0</v>
      </c>
    </row>
    <row r="394" spans="1:39" x14ac:dyDescent="0.2">
      <c r="A394">
        <v>7225839</v>
      </c>
      <c r="B394" t="s">
        <v>1907</v>
      </c>
      <c r="C394" t="s">
        <v>2001</v>
      </c>
      <c r="D394" t="s">
        <v>2002</v>
      </c>
      <c r="E394" t="s">
        <v>90</v>
      </c>
      <c r="H394" s="2">
        <v>41742</v>
      </c>
      <c r="I394" t="s">
        <v>885</v>
      </c>
      <c r="J394">
        <v>-11</v>
      </c>
      <c r="K394" t="s">
        <v>63</v>
      </c>
      <c r="M394" t="s">
        <v>64</v>
      </c>
      <c r="N394">
        <v>12720016</v>
      </c>
      <c r="O394" t="s">
        <v>130</v>
      </c>
      <c r="P394" s="2">
        <v>45559</v>
      </c>
      <c r="Q394" t="s">
        <v>66</v>
      </c>
      <c r="R394" s="2">
        <v>44490</v>
      </c>
      <c r="T394" t="s">
        <v>67</v>
      </c>
      <c r="U394">
        <v>500</v>
      </c>
      <c r="X394">
        <v>5</v>
      </c>
      <c r="Y394" t="s">
        <v>68</v>
      </c>
      <c r="AC394" t="s">
        <v>69</v>
      </c>
      <c r="AD394" t="s">
        <v>2003</v>
      </c>
      <c r="AE394">
        <v>72230</v>
      </c>
      <c r="AF394" t="s">
        <v>2004</v>
      </c>
      <c r="AK394" t="s">
        <v>2005</v>
      </c>
      <c r="AL394">
        <v>0</v>
      </c>
      <c r="AM394">
        <v>0</v>
      </c>
    </row>
    <row r="395" spans="1:39" x14ac:dyDescent="0.2">
      <c r="A395">
        <v>7225847</v>
      </c>
      <c r="B395" t="s">
        <v>2006</v>
      </c>
      <c r="C395" t="s">
        <v>2007</v>
      </c>
      <c r="D395" t="s">
        <v>2008</v>
      </c>
      <c r="E395" t="s">
        <v>90</v>
      </c>
      <c r="H395" s="2">
        <v>42943</v>
      </c>
      <c r="I395" t="s">
        <v>90</v>
      </c>
      <c r="J395">
        <v>-9</v>
      </c>
      <c r="K395" t="s">
        <v>63</v>
      </c>
      <c r="M395" t="s">
        <v>64</v>
      </c>
      <c r="N395">
        <v>12720041</v>
      </c>
      <c r="O395" t="s">
        <v>630</v>
      </c>
      <c r="P395" s="2">
        <v>45554</v>
      </c>
      <c r="Q395" t="s">
        <v>66</v>
      </c>
      <c r="R395" s="2">
        <v>44490</v>
      </c>
      <c r="T395" t="s">
        <v>67</v>
      </c>
      <c r="U395">
        <v>500</v>
      </c>
      <c r="X395">
        <v>5</v>
      </c>
      <c r="Y395" t="s">
        <v>68</v>
      </c>
      <c r="AC395" t="s">
        <v>69</v>
      </c>
      <c r="AD395" t="s">
        <v>631</v>
      </c>
      <c r="AE395">
        <v>72110</v>
      </c>
      <c r="AF395" t="s">
        <v>2009</v>
      </c>
      <c r="AJ395">
        <v>679878557</v>
      </c>
      <c r="AK395" t="s">
        <v>2010</v>
      </c>
      <c r="AL395">
        <v>0</v>
      </c>
      <c r="AM395">
        <v>0</v>
      </c>
    </row>
    <row r="396" spans="1:39" x14ac:dyDescent="0.2">
      <c r="A396">
        <v>7225848</v>
      </c>
      <c r="B396" t="s">
        <v>2006</v>
      </c>
      <c r="C396" t="s">
        <v>452</v>
      </c>
      <c r="D396" t="s">
        <v>2011</v>
      </c>
      <c r="E396" t="s">
        <v>90</v>
      </c>
      <c r="H396" s="2">
        <v>42943</v>
      </c>
      <c r="I396" t="s">
        <v>90</v>
      </c>
      <c r="J396">
        <v>-9</v>
      </c>
      <c r="K396" t="s">
        <v>63</v>
      </c>
      <c r="M396" t="s">
        <v>64</v>
      </c>
      <c r="N396">
        <v>12720041</v>
      </c>
      <c r="O396" t="s">
        <v>630</v>
      </c>
      <c r="P396" s="2">
        <v>45554</v>
      </c>
      <c r="Q396" t="s">
        <v>66</v>
      </c>
      <c r="R396" s="2">
        <v>44490</v>
      </c>
      <c r="T396" t="s">
        <v>67</v>
      </c>
      <c r="U396">
        <v>500</v>
      </c>
      <c r="X396">
        <v>5</v>
      </c>
      <c r="Y396" t="s">
        <v>68</v>
      </c>
      <c r="AC396" t="s">
        <v>69</v>
      </c>
      <c r="AD396" t="s">
        <v>631</v>
      </c>
      <c r="AE396">
        <v>72110</v>
      </c>
      <c r="AF396" t="s">
        <v>2009</v>
      </c>
      <c r="AG396" t="s">
        <v>2012</v>
      </c>
      <c r="AJ396">
        <v>679878557</v>
      </c>
      <c r="AK396" t="s">
        <v>2010</v>
      </c>
      <c r="AL396">
        <v>0</v>
      </c>
      <c r="AM396">
        <v>1</v>
      </c>
    </row>
    <row r="397" spans="1:39" x14ac:dyDescent="0.2">
      <c r="A397">
        <v>7225856</v>
      </c>
      <c r="B397" t="s">
        <v>2013</v>
      </c>
      <c r="C397" t="s">
        <v>1106</v>
      </c>
      <c r="D397" t="s">
        <v>2014</v>
      </c>
      <c r="E397" t="s">
        <v>90</v>
      </c>
      <c r="H397" s="2">
        <v>40628</v>
      </c>
      <c r="I397" t="s">
        <v>75</v>
      </c>
      <c r="J397">
        <v>-14</v>
      </c>
      <c r="K397" t="s">
        <v>63</v>
      </c>
      <c r="M397" t="s">
        <v>64</v>
      </c>
      <c r="N397">
        <v>12720042</v>
      </c>
      <c r="O397" t="s">
        <v>930</v>
      </c>
      <c r="P397" s="2">
        <v>45553</v>
      </c>
      <c r="Q397" t="s">
        <v>66</v>
      </c>
      <c r="R397" s="2">
        <v>44491</v>
      </c>
      <c r="T397" t="s">
        <v>67</v>
      </c>
      <c r="U397">
        <v>500</v>
      </c>
      <c r="X397">
        <v>5</v>
      </c>
      <c r="Y397" t="s">
        <v>68</v>
      </c>
      <c r="AC397" t="s">
        <v>69</v>
      </c>
      <c r="AD397" t="s">
        <v>2015</v>
      </c>
      <c r="AE397">
        <v>72400</v>
      </c>
      <c r="AF397" t="s">
        <v>2016</v>
      </c>
      <c r="AJ397">
        <v>637725780</v>
      </c>
      <c r="AK397" t="s">
        <v>2017</v>
      </c>
      <c r="AL397">
        <v>0</v>
      </c>
      <c r="AM397">
        <v>0</v>
      </c>
    </row>
    <row r="398" spans="1:39" x14ac:dyDescent="0.2">
      <c r="A398">
        <v>7225868</v>
      </c>
      <c r="B398" t="s">
        <v>2018</v>
      </c>
      <c r="C398" t="s">
        <v>281</v>
      </c>
      <c r="D398" t="s">
        <v>2019</v>
      </c>
      <c r="E398" t="s">
        <v>1</v>
      </c>
      <c r="F398" t="s">
        <v>1</v>
      </c>
      <c r="H398" s="2">
        <v>39896</v>
      </c>
      <c r="I398" t="s">
        <v>182</v>
      </c>
      <c r="J398">
        <v>-16</v>
      </c>
      <c r="K398" t="s">
        <v>63</v>
      </c>
      <c r="M398" t="s">
        <v>64</v>
      </c>
      <c r="N398">
        <v>12720056</v>
      </c>
      <c r="O398" t="s">
        <v>115</v>
      </c>
      <c r="P398" s="2">
        <v>45545</v>
      </c>
      <c r="Q398" t="s">
        <v>66</v>
      </c>
      <c r="R398" s="2">
        <v>44492</v>
      </c>
      <c r="T398" t="s">
        <v>67</v>
      </c>
      <c r="U398">
        <v>564</v>
      </c>
      <c r="X398">
        <v>5</v>
      </c>
      <c r="Y398" t="s">
        <v>68</v>
      </c>
      <c r="AC398" t="s">
        <v>69</v>
      </c>
      <c r="AD398" t="s">
        <v>707</v>
      </c>
      <c r="AE398">
        <v>72200</v>
      </c>
      <c r="AF398" t="s">
        <v>2020</v>
      </c>
      <c r="AI398">
        <v>243480897</v>
      </c>
      <c r="AJ398">
        <v>788511611</v>
      </c>
      <c r="AK398" t="s">
        <v>2021</v>
      </c>
      <c r="AL398">
        <v>1</v>
      </c>
      <c r="AM398">
        <v>1</v>
      </c>
    </row>
    <row r="399" spans="1:39" x14ac:dyDescent="0.2">
      <c r="A399">
        <v>7225893</v>
      </c>
      <c r="B399" t="s">
        <v>2022</v>
      </c>
      <c r="C399" t="s">
        <v>246</v>
      </c>
      <c r="D399" t="s">
        <v>2023</v>
      </c>
      <c r="E399" t="s">
        <v>90</v>
      </c>
      <c r="F399" t="s">
        <v>90</v>
      </c>
      <c r="H399" s="2">
        <v>39064</v>
      </c>
      <c r="I399" t="s">
        <v>137</v>
      </c>
      <c r="J399">
        <v>-19</v>
      </c>
      <c r="K399" t="s">
        <v>63</v>
      </c>
      <c r="M399" t="s">
        <v>64</v>
      </c>
      <c r="N399">
        <v>12720016</v>
      </c>
      <c r="O399" t="s">
        <v>130</v>
      </c>
      <c r="P399" s="2">
        <v>45584</v>
      </c>
      <c r="Q399" t="s">
        <v>66</v>
      </c>
      <c r="R399" s="2">
        <v>44496</v>
      </c>
      <c r="T399" t="s">
        <v>67</v>
      </c>
      <c r="U399">
        <v>500</v>
      </c>
      <c r="X399">
        <v>5</v>
      </c>
      <c r="Y399" t="s">
        <v>68</v>
      </c>
      <c r="AC399" t="s">
        <v>69</v>
      </c>
      <c r="AD399" t="s">
        <v>2024</v>
      </c>
      <c r="AE399">
        <v>72230</v>
      </c>
      <c r="AF399" t="s">
        <v>2025</v>
      </c>
      <c r="AK399" t="s">
        <v>2026</v>
      </c>
      <c r="AL399">
        <v>0</v>
      </c>
      <c r="AM399">
        <v>0</v>
      </c>
    </row>
    <row r="400" spans="1:39" x14ac:dyDescent="0.2">
      <c r="A400">
        <v>7225909</v>
      </c>
      <c r="B400" t="s">
        <v>2027</v>
      </c>
      <c r="C400" t="s">
        <v>2028</v>
      </c>
      <c r="D400" t="s">
        <v>2029</v>
      </c>
      <c r="E400" t="s">
        <v>90</v>
      </c>
      <c r="F400" t="s">
        <v>90</v>
      </c>
      <c r="H400" s="2">
        <v>41045</v>
      </c>
      <c r="I400" t="s">
        <v>92</v>
      </c>
      <c r="J400">
        <v>-13</v>
      </c>
      <c r="K400" t="s">
        <v>63</v>
      </c>
      <c r="M400" t="s">
        <v>64</v>
      </c>
      <c r="N400">
        <v>12720127</v>
      </c>
      <c r="O400" t="s">
        <v>829</v>
      </c>
      <c r="P400" s="2">
        <v>45607</v>
      </c>
      <c r="Q400" t="s">
        <v>66</v>
      </c>
      <c r="R400" s="2">
        <v>44499</v>
      </c>
      <c r="S400" s="2"/>
      <c r="T400" t="s">
        <v>67</v>
      </c>
      <c r="U400">
        <v>500</v>
      </c>
      <c r="X400">
        <v>5</v>
      </c>
      <c r="Y400" t="s">
        <v>68</v>
      </c>
      <c r="AC400" t="s">
        <v>69</v>
      </c>
      <c r="AD400" t="s">
        <v>2030</v>
      </c>
      <c r="AE400">
        <v>72140</v>
      </c>
      <c r="AF400" t="s">
        <v>2031</v>
      </c>
      <c r="AK400" t="s">
        <v>832</v>
      </c>
      <c r="AL400">
        <v>0</v>
      </c>
      <c r="AM400">
        <v>0</v>
      </c>
    </row>
    <row r="401" spans="1:39" x14ac:dyDescent="0.2">
      <c r="A401">
        <v>7225918</v>
      </c>
      <c r="B401" t="s">
        <v>2032</v>
      </c>
      <c r="C401" t="s">
        <v>2033</v>
      </c>
      <c r="D401" t="s">
        <v>2034</v>
      </c>
      <c r="E401" t="s">
        <v>1</v>
      </c>
      <c r="H401" s="2">
        <v>41286</v>
      </c>
      <c r="I401" t="s">
        <v>122</v>
      </c>
      <c r="J401">
        <v>-12</v>
      </c>
      <c r="K401" t="s">
        <v>63</v>
      </c>
      <c r="M401" t="s">
        <v>64</v>
      </c>
      <c r="N401">
        <v>12720153</v>
      </c>
      <c r="O401" t="s">
        <v>845</v>
      </c>
      <c r="P401" s="2">
        <v>45602</v>
      </c>
      <c r="Q401" t="s">
        <v>66</v>
      </c>
      <c r="R401" s="2">
        <v>44502</v>
      </c>
      <c r="S401">
        <v>45537</v>
      </c>
      <c r="T401" t="s">
        <v>109</v>
      </c>
      <c r="U401">
        <v>500</v>
      </c>
      <c r="X401">
        <v>5</v>
      </c>
      <c r="Y401" t="s">
        <v>68</v>
      </c>
      <c r="AC401" t="s">
        <v>69</v>
      </c>
      <c r="AD401" t="s">
        <v>2035</v>
      </c>
      <c r="AE401">
        <v>72540</v>
      </c>
      <c r="AF401">
        <v>2</v>
      </c>
      <c r="AG401" t="s">
        <v>2036</v>
      </c>
      <c r="AJ401">
        <v>603156519</v>
      </c>
      <c r="AK401" t="s">
        <v>2037</v>
      </c>
      <c r="AL401">
        <v>1</v>
      </c>
      <c r="AM401">
        <v>1</v>
      </c>
    </row>
    <row r="402" spans="1:39" x14ac:dyDescent="0.2">
      <c r="A402">
        <v>7225919</v>
      </c>
      <c r="B402" t="s">
        <v>2038</v>
      </c>
      <c r="C402" t="s">
        <v>778</v>
      </c>
      <c r="D402" t="s">
        <v>2039</v>
      </c>
      <c r="E402" t="s">
        <v>1</v>
      </c>
      <c r="F402" t="s">
        <v>90</v>
      </c>
      <c r="H402" s="2">
        <v>41254</v>
      </c>
      <c r="I402" t="s">
        <v>92</v>
      </c>
      <c r="J402">
        <v>-13</v>
      </c>
      <c r="K402" t="s">
        <v>63</v>
      </c>
      <c r="M402" t="s">
        <v>64</v>
      </c>
      <c r="N402">
        <v>12720153</v>
      </c>
      <c r="O402" t="s">
        <v>845</v>
      </c>
      <c r="P402" s="2">
        <v>45571</v>
      </c>
      <c r="Q402" t="s">
        <v>66</v>
      </c>
      <c r="R402" s="2">
        <v>44502</v>
      </c>
      <c r="T402" t="s">
        <v>67</v>
      </c>
      <c r="U402">
        <v>500</v>
      </c>
      <c r="X402">
        <v>5</v>
      </c>
      <c r="Y402" t="s">
        <v>68</v>
      </c>
      <c r="AC402" t="s">
        <v>69</v>
      </c>
      <c r="AD402" t="s">
        <v>2040</v>
      </c>
      <c r="AE402">
        <v>72540</v>
      </c>
      <c r="AF402" t="s">
        <v>2041</v>
      </c>
      <c r="AJ402">
        <v>683398981</v>
      </c>
      <c r="AK402" t="s">
        <v>2042</v>
      </c>
      <c r="AL402">
        <v>0</v>
      </c>
      <c r="AM402">
        <v>0</v>
      </c>
    </row>
    <row r="403" spans="1:39" x14ac:dyDescent="0.2">
      <c r="A403">
        <v>7225928</v>
      </c>
      <c r="B403" t="s">
        <v>2043</v>
      </c>
      <c r="C403" t="s">
        <v>2044</v>
      </c>
      <c r="D403" t="s">
        <v>2045</v>
      </c>
      <c r="E403" t="s">
        <v>1</v>
      </c>
      <c r="F403" t="s">
        <v>1</v>
      </c>
      <c r="H403" s="2">
        <v>41353</v>
      </c>
      <c r="I403" t="s">
        <v>122</v>
      </c>
      <c r="J403">
        <v>-12</v>
      </c>
      <c r="K403" t="s">
        <v>63</v>
      </c>
      <c r="M403" t="s">
        <v>64</v>
      </c>
      <c r="N403">
        <v>12720056</v>
      </c>
      <c r="O403" t="s">
        <v>115</v>
      </c>
      <c r="P403" s="2">
        <v>45543</v>
      </c>
      <c r="Q403" t="s">
        <v>66</v>
      </c>
      <c r="R403" s="2">
        <v>44503</v>
      </c>
      <c r="T403" t="s">
        <v>67</v>
      </c>
      <c r="U403">
        <v>500</v>
      </c>
      <c r="X403">
        <v>5</v>
      </c>
      <c r="Y403" t="s">
        <v>68</v>
      </c>
      <c r="AC403" t="s">
        <v>69</v>
      </c>
      <c r="AD403" t="s">
        <v>2046</v>
      </c>
      <c r="AE403">
        <v>72200</v>
      </c>
      <c r="AF403" t="s">
        <v>2047</v>
      </c>
      <c r="AI403">
        <v>637868522</v>
      </c>
      <c r="AJ403">
        <v>684355387</v>
      </c>
      <c r="AK403" t="s">
        <v>2048</v>
      </c>
      <c r="AL403">
        <v>0</v>
      </c>
      <c r="AM403">
        <v>0</v>
      </c>
    </row>
    <row r="404" spans="1:39" x14ac:dyDescent="0.2">
      <c r="A404">
        <v>7225937</v>
      </c>
      <c r="B404" t="s">
        <v>2049</v>
      </c>
      <c r="C404" t="s">
        <v>2050</v>
      </c>
      <c r="D404" t="s">
        <v>2051</v>
      </c>
      <c r="E404" t="s">
        <v>1</v>
      </c>
      <c r="H404" s="2">
        <v>40269</v>
      </c>
      <c r="I404" t="s">
        <v>194</v>
      </c>
      <c r="J404">
        <v>-15</v>
      </c>
      <c r="K404" t="s">
        <v>76</v>
      </c>
      <c r="M404" t="s">
        <v>64</v>
      </c>
      <c r="N404">
        <v>12720071</v>
      </c>
      <c r="O404" t="s">
        <v>983</v>
      </c>
      <c r="P404" s="2">
        <v>45604</v>
      </c>
      <c r="Q404" t="s">
        <v>66</v>
      </c>
      <c r="R404" s="2">
        <v>44510</v>
      </c>
      <c r="T404" t="s">
        <v>67</v>
      </c>
      <c r="U404">
        <v>500</v>
      </c>
      <c r="X404">
        <v>5</v>
      </c>
      <c r="Y404" t="s">
        <v>68</v>
      </c>
      <c r="AC404" t="s">
        <v>69</v>
      </c>
      <c r="AD404" t="s">
        <v>2052</v>
      </c>
      <c r="AE404">
        <v>72300</v>
      </c>
      <c r="AF404" t="s">
        <v>2053</v>
      </c>
      <c r="AJ404">
        <v>679068591</v>
      </c>
      <c r="AK404" t="s">
        <v>2054</v>
      </c>
      <c r="AL404">
        <v>0</v>
      </c>
      <c r="AM404">
        <v>0</v>
      </c>
    </row>
    <row r="405" spans="1:39" x14ac:dyDescent="0.2">
      <c r="A405">
        <v>7225958</v>
      </c>
      <c r="B405" t="s">
        <v>1758</v>
      </c>
      <c r="C405" t="s">
        <v>2055</v>
      </c>
      <c r="D405" t="s">
        <v>2056</v>
      </c>
      <c r="E405" t="s">
        <v>90</v>
      </c>
      <c r="F405" t="s">
        <v>90</v>
      </c>
      <c r="H405" s="2">
        <v>42342</v>
      </c>
      <c r="I405" t="s">
        <v>994</v>
      </c>
      <c r="J405">
        <v>-10</v>
      </c>
      <c r="K405" t="s">
        <v>63</v>
      </c>
      <c r="M405" t="s">
        <v>64</v>
      </c>
      <c r="N405">
        <v>12720050</v>
      </c>
      <c r="O405" t="s">
        <v>270</v>
      </c>
      <c r="P405" s="2">
        <v>45550</v>
      </c>
      <c r="Q405" t="s">
        <v>66</v>
      </c>
      <c r="R405" s="2">
        <v>44513</v>
      </c>
      <c r="T405" t="s">
        <v>67</v>
      </c>
      <c r="U405">
        <v>500</v>
      </c>
      <c r="X405">
        <v>5</v>
      </c>
      <c r="Y405" t="s">
        <v>68</v>
      </c>
      <c r="AC405" t="s">
        <v>69</v>
      </c>
      <c r="AD405" t="s">
        <v>94</v>
      </c>
      <c r="AE405">
        <v>72000</v>
      </c>
      <c r="AF405" t="s">
        <v>2057</v>
      </c>
      <c r="AI405">
        <v>243828941</v>
      </c>
      <c r="AJ405">
        <v>768689252</v>
      </c>
      <c r="AK405" t="s">
        <v>2058</v>
      </c>
      <c r="AL405">
        <v>0</v>
      </c>
      <c r="AM405">
        <v>0</v>
      </c>
    </row>
    <row r="406" spans="1:39" x14ac:dyDescent="0.2">
      <c r="A406">
        <v>7225977</v>
      </c>
      <c r="B406" t="s">
        <v>2059</v>
      </c>
      <c r="C406" t="s">
        <v>2060</v>
      </c>
      <c r="D406" t="s">
        <v>2061</v>
      </c>
      <c r="E406" t="s">
        <v>1</v>
      </c>
      <c r="F406" t="s">
        <v>90</v>
      </c>
      <c r="H406" s="2">
        <v>40372</v>
      </c>
      <c r="I406" t="s">
        <v>194</v>
      </c>
      <c r="J406">
        <v>-15</v>
      </c>
      <c r="K406" t="s">
        <v>63</v>
      </c>
      <c r="M406" t="s">
        <v>64</v>
      </c>
      <c r="N406">
        <v>12720154</v>
      </c>
      <c r="O406" t="s">
        <v>509</v>
      </c>
      <c r="P406" s="2">
        <v>45549</v>
      </c>
      <c r="Q406" t="s">
        <v>66</v>
      </c>
      <c r="R406" s="2">
        <v>44517</v>
      </c>
      <c r="T406" t="s">
        <v>67</v>
      </c>
      <c r="U406">
        <v>500</v>
      </c>
      <c r="X406">
        <v>5</v>
      </c>
      <c r="Y406" t="s">
        <v>68</v>
      </c>
      <c r="AC406" t="s">
        <v>69</v>
      </c>
      <c r="AD406" t="s">
        <v>1415</v>
      </c>
      <c r="AE406">
        <v>72800</v>
      </c>
      <c r="AF406" t="s">
        <v>2062</v>
      </c>
      <c r="AJ406">
        <v>608564695</v>
      </c>
      <c r="AK406" t="s">
        <v>2063</v>
      </c>
      <c r="AL406">
        <v>0</v>
      </c>
      <c r="AM406">
        <v>0</v>
      </c>
    </row>
    <row r="407" spans="1:39" x14ac:dyDescent="0.2">
      <c r="A407">
        <v>7226000</v>
      </c>
      <c r="B407" t="s">
        <v>2064</v>
      </c>
      <c r="C407" t="s">
        <v>2065</v>
      </c>
      <c r="D407" t="s">
        <v>2066</v>
      </c>
      <c r="E407" t="s">
        <v>1</v>
      </c>
      <c r="F407" t="s">
        <v>1</v>
      </c>
      <c r="H407" s="2">
        <v>41028</v>
      </c>
      <c r="I407" t="s">
        <v>92</v>
      </c>
      <c r="J407">
        <v>-13</v>
      </c>
      <c r="K407" t="s">
        <v>63</v>
      </c>
      <c r="M407" t="s">
        <v>64</v>
      </c>
      <c r="N407">
        <v>12720153</v>
      </c>
      <c r="O407" t="s">
        <v>845</v>
      </c>
      <c r="P407" s="2">
        <v>45571</v>
      </c>
      <c r="Q407" t="s">
        <v>66</v>
      </c>
      <c r="R407" s="2">
        <v>44524</v>
      </c>
      <c r="S407" s="2"/>
      <c r="T407" t="s">
        <v>67</v>
      </c>
      <c r="U407">
        <v>500</v>
      </c>
      <c r="X407">
        <v>5</v>
      </c>
      <c r="Y407" t="s">
        <v>68</v>
      </c>
      <c r="AC407" t="s">
        <v>69</v>
      </c>
      <c r="AD407" t="s">
        <v>2067</v>
      </c>
      <c r="AE407">
        <v>72210</v>
      </c>
      <c r="AF407" t="s">
        <v>2068</v>
      </c>
      <c r="AJ407">
        <v>633070330</v>
      </c>
      <c r="AK407" t="s">
        <v>2069</v>
      </c>
      <c r="AL407">
        <v>0</v>
      </c>
      <c r="AM407">
        <v>0</v>
      </c>
    </row>
    <row r="408" spans="1:39" x14ac:dyDescent="0.2">
      <c r="A408">
        <v>7226001</v>
      </c>
      <c r="B408" t="s">
        <v>2070</v>
      </c>
      <c r="C408" t="s">
        <v>2071</v>
      </c>
      <c r="D408" t="s">
        <v>2072</v>
      </c>
      <c r="E408" t="s">
        <v>1</v>
      </c>
      <c r="F408" t="s">
        <v>1</v>
      </c>
      <c r="H408" s="2">
        <v>40055</v>
      </c>
      <c r="I408" t="s">
        <v>182</v>
      </c>
      <c r="J408">
        <v>-16</v>
      </c>
      <c r="K408" t="s">
        <v>63</v>
      </c>
      <c r="M408" t="s">
        <v>64</v>
      </c>
      <c r="N408">
        <v>12720056</v>
      </c>
      <c r="O408" t="s">
        <v>115</v>
      </c>
      <c r="P408" s="2">
        <v>45540</v>
      </c>
      <c r="Q408" t="s">
        <v>66</v>
      </c>
      <c r="R408" s="2">
        <v>44524</v>
      </c>
      <c r="T408" t="s">
        <v>67</v>
      </c>
      <c r="U408">
        <v>988</v>
      </c>
      <c r="X408">
        <v>9</v>
      </c>
      <c r="Y408" t="s">
        <v>68</v>
      </c>
      <c r="AC408" t="s">
        <v>69</v>
      </c>
      <c r="AD408" t="s">
        <v>707</v>
      </c>
      <c r="AE408">
        <v>72200</v>
      </c>
      <c r="AF408" t="s">
        <v>2073</v>
      </c>
      <c r="AJ408">
        <v>624835783</v>
      </c>
      <c r="AK408" t="s">
        <v>2074</v>
      </c>
      <c r="AL408">
        <v>0</v>
      </c>
      <c r="AM408">
        <v>0</v>
      </c>
    </row>
    <row r="409" spans="1:39" x14ac:dyDescent="0.2">
      <c r="A409">
        <v>7226002</v>
      </c>
      <c r="B409" t="s">
        <v>2070</v>
      </c>
      <c r="C409" t="s">
        <v>2075</v>
      </c>
      <c r="D409" t="s">
        <v>2076</v>
      </c>
      <c r="E409" t="s">
        <v>1</v>
      </c>
      <c r="F409" t="s">
        <v>1</v>
      </c>
      <c r="H409" s="2">
        <v>41011</v>
      </c>
      <c r="I409" t="s">
        <v>92</v>
      </c>
      <c r="J409">
        <v>-13</v>
      </c>
      <c r="K409" t="s">
        <v>63</v>
      </c>
      <c r="M409" t="s">
        <v>64</v>
      </c>
      <c r="N409">
        <v>12720056</v>
      </c>
      <c r="O409" t="s">
        <v>115</v>
      </c>
      <c r="P409" s="2">
        <v>45540</v>
      </c>
      <c r="Q409" t="s">
        <v>66</v>
      </c>
      <c r="R409" s="2">
        <v>44524</v>
      </c>
      <c r="T409" t="s">
        <v>67</v>
      </c>
      <c r="U409">
        <v>794</v>
      </c>
      <c r="X409">
        <v>7</v>
      </c>
      <c r="Y409" t="s">
        <v>68</v>
      </c>
      <c r="AC409" t="s">
        <v>69</v>
      </c>
      <c r="AD409" t="s">
        <v>707</v>
      </c>
      <c r="AE409">
        <v>72200</v>
      </c>
      <c r="AF409" t="s">
        <v>2073</v>
      </c>
      <c r="AJ409">
        <v>624835783</v>
      </c>
      <c r="AK409" t="s">
        <v>2074</v>
      </c>
      <c r="AL409">
        <v>0</v>
      </c>
      <c r="AM409">
        <v>0</v>
      </c>
    </row>
    <row r="410" spans="1:39" x14ac:dyDescent="0.2">
      <c r="A410">
        <v>7226008</v>
      </c>
      <c r="B410" t="s">
        <v>2077</v>
      </c>
      <c r="C410" t="s">
        <v>423</v>
      </c>
      <c r="D410" t="s">
        <v>2078</v>
      </c>
      <c r="E410" t="s">
        <v>1</v>
      </c>
      <c r="H410" s="2">
        <v>39765</v>
      </c>
      <c r="I410" t="s">
        <v>62</v>
      </c>
      <c r="J410">
        <v>-17</v>
      </c>
      <c r="K410" t="s">
        <v>63</v>
      </c>
      <c r="M410" t="s">
        <v>64</v>
      </c>
      <c r="N410">
        <v>12720034</v>
      </c>
      <c r="O410" t="s">
        <v>727</v>
      </c>
      <c r="P410" s="2">
        <v>45568</v>
      </c>
      <c r="Q410" t="s">
        <v>66</v>
      </c>
      <c r="R410" s="2">
        <v>44527</v>
      </c>
      <c r="S410" s="2">
        <v>45205</v>
      </c>
      <c r="T410" t="s">
        <v>109</v>
      </c>
      <c r="U410">
        <v>500</v>
      </c>
      <c r="X410">
        <v>5</v>
      </c>
      <c r="Y410" t="s">
        <v>68</v>
      </c>
      <c r="AC410" t="s">
        <v>69</v>
      </c>
      <c r="AD410" t="s">
        <v>2079</v>
      </c>
      <c r="AE410">
        <v>72310</v>
      </c>
      <c r="AF410" t="s">
        <v>2080</v>
      </c>
      <c r="AJ410" t="s">
        <v>2081</v>
      </c>
      <c r="AK410" t="s">
        <v>2082</v>
      </c>
      <c r="AL410">
        <v>0</v>
      </c>
      <c r="AM410">
        <v>0</v>
      </c>
    </row>
    <row r="411" spans="1:39" x14ac:dyDescent="0.2">
      <c r="A411">
        <v>7226022</v>
      </c>
      <c r="B411" t="s">
        <v>2083</v>
      </c>
      <c r="C411" t="s">
        <v>2084</v>
      </c>
      <c r="D411" t="s">
        <v>2085</v>
      </c>
      <c r="E411" t="s">
        <v>1</v>
      </c>
      <c r="F411" t="s">
        <v>1</v>
      </c>
      <c r="H411" s="2">
        <v>40107</v>
      </c>
      <c r="I411" t="s">
        <v>182</v>
      </c>
      <c r="J411">
        <v>-16</v>
      </c>
      <c r="K411" t="s">
        <v>63</v>
      </c>
      <c r="M411" t="s">
        <v>64</v>
      </c>
      <c r="N411">
        <v>12720028</v>
      </c>
      <c r="O411" t="s">
        <v>1305</v>
      </c>
      <c r="P411" s="2">
        <v>45566</v>
      </c>
      <c r="Q411" t="s">
        <v>66</v>
      </c>
      <c r="R411" s="2">
        <v>44531</v>
      </c>
      <c r="T411" t="s">
        <v>67</v>
      </c>
      <c r="U411">
        <v>500</v>
      </c>
      <c r="X411">
        <v>5</v>
      </c>
      <c r="Y411" t="s">
        <v>68</v>
      </c>
      <c r="AC411" t="s">
        <v>69</v>
      </c>
      <c r="AD411" t="s">
        <v>1232</v>
      </c>
      <c r="AE411">
        <v>72190</v>
      </c>
      <c r="AF411" t="s">
        <v>2086</v>
      </c>
      <c r="AJ411" t="s">
        <v>2087</v>
      </c>
      <c r="AK411" t="s">
        <v>2088</v>
      </c>
      <c r="AL411">
        <v>0</v>
      </c>
      <c r="AM411">
        <v>0</v>
      </c>
    </row>
    <row r="412" spans="1:39" x14ac:dyDescent="0.2">
      <c r="A412">
        <v>7226028</v>
      </c>
      <c r="B412" t="s">
        <v>2089</v>
      </c>
      <c r="C412" t="s">
        <v>60</v>
      </c>
      <c r="D412" t="s">
        <v>2090</v>
      </c>
      <c r="E412" t="s">
        <v>1</v>
      </c>
      <c r="H412" s="2">
        <v>41042</v>
      </c>
      <c r="I412" t="s">
        <v>92</v>
      </c>
      <c r="J412">
        <v>-13</v>
      </c>
      <c r="K412" t="s">
        <v>63</v>
      </c>
      <c r="M412" t="s">
        <v>64</v>
      </c>
      <c r="N412">
        <v>12720084</v>
      </c>
      <c r="O412" t="s">
        <v>1231</v>
      </c>
      <c r="P412" s="2">
        <v>45605</v>
      </c>
      <c r="Q412" t="s">
        <v>66</v>
      </c>
      <c r="R412" s="2">
        <v>44531</v>
      </c>
      <c r="T412" t="s">
        <v>67</v>
      </c>
      <c r="U412">
        <v>500</v>
      </c>
      <c r="X412">
        <v>5</v>
      </c>
      <c r="Y412" t="s">
        <v>68</v>
      </c>
      <c r="AC412" t="s">
        <v>69</v>
      </c>
      <c r="AD412" t="s">
        <v>2091</v>
      </c>
      <c r="AE412">
        <v>72190</v>
      </c>
      <c r="AF412" t="s">
        <v>2092</v>
      </c>
      <c r="AI412" t="s">
        <v>2093</v>
      </c>
      <c r="AJ412" t="s">
        <v>2094</v>
      </c>
      <c r="AK412" t="s">
        <v>2095</v>
      </c>
      <c r="AL412">
        <v>0</v>
      </c>
      <c r="AM412">
        <v>0</v>
      </c>
    </row>
    <row r="413" spans="1:39" x14ac:dyDescent="0.2">
      <c r="A413">
        <v>7226033</v>
      </c>
      <c r="B413" t="s">
        <v>2096</v>
      </c>
      <c r="C413" t="s">
        <v>192</v>
      </c>
      <c r="D413" t="s">
        <v>2097</v>
      </c>
      <c r="E413" t="s">
        <v>90</v>
      </c>
      <c r="F413" t="s">
        <v>1</v>
      </c>
      <c r="H413" s="2">
        <v>40077</v>
      </c>
      <c r="I413" t="s">
        <v>182</v>
      </c>
      <c r="J413">
        <v>-16</v>
      </c>
      <c r="K413" t="s">
        <v>63</v>
      </c>
      <c r="M413" t="s">
        <v>64</v>
      </c>
      <c r="N413">
        <v>12720084</v>
      </c>
      <c r="O413" t="s">
        <v>1231</v>
      </c>
      <c r="P413" s="2">
        <v>45546</v>
      </c>
      <c r="Q413" t="s">
        <v>66</v>
      </c>
      <c r="R413" s="2">
        <v>44531</v>
      </c>
      <c r="T413" t="s">
        <v>67</v>
      </c>
      <c r="U413">
        <v>500</v>
      </c>
      <c r="X413">
        <v>5</v>
      </c>
      <c r="Y413" t="s">
        <v>68</v>
      </c>
      <c r="AC413" t="s">
        <v>69</v>
      </c>
      <c r="AD413" t="s">
        <v>1234</v>
      </c>
      <c r="AE413">
        <v>72190</v>
      </c>
      <c r="AF413" t="s">
        <v>2098</v>
      </c>
      <c r="AJ413" t="s">
        <v>2099</v>
      </c>
      <c r="AK413" t="s">
        <v>2100</v>
      </c>
      <c r="AL413">
        <v>0</v>
      </c>
      <c r="AM413">
        <v>0</v>
      </c>
    </row>
    <row r="414" spans="1:39" x14ac:dyDescent="0.2">
      <c r="A414">
        <v>7226066</v>
      </c>
      <c r="B414" t="s">
        <v>2101</v>
      </c>
      <c r="C414" t="s">
        <v>2102</v>
      </c>
      <c r="D414" t="s">
        <v>2103</v>
      </c>
      <c r="E414" t="s">
        <v>1</v>
      </c>
      <c r="F414" t="s">
        <v>1</v>
      </c>
      <c r="H414" s="2">
        <v>41530</v>
      </c>
      <c r="I414" t="s">
        <v>122</v>
      </c>
      <c r="J414">
        <v>-12</v>
      </c>
      <c r="K414" t="s">
        <v>63</v>
      </c>
      <c r="M414" t="s">
        <v>64</v>
      </c>
      <c r="N414">
        <v>12720102</v>
      </c>
      <c r="O414" t="s">
        <v>83</v>
      </c>
      <c r="P414" s="2">
        <v>45545</v>
      </c>
      <c r="Q414" t="s">
        <v>66</v>
      </c>
      <c r="R414" s="2">
        <v>44566</v>
      </c>
      <c r="T414" t="s">
        <v>67</v>
      </c>
      <c r="U414">
        <v>513</v>
      </c>
      <c r="X414">
        <v>5</v>
      </c>
      <c r="Y414" t="s">
        <v>68</v>
      </c>
      <c r="AB414" s="2"/>
      <c r="AC414" t="s">
        <v>69</v>
      </c>
      <c r="AD414" t="s">
        <v>2104</v>
      </c>
      <c r="AE414">
        <v>72340</v>
      </c>
      <c r="AF414" t="s">
        <v>2105</v>
      </c>
      <c r="AJ414">
        <v>679219353</v>
      </c>
      <c r="AK414" t="s">
        <v>2106</v>
      </c>
      <c r="AL414">
        <v>1</v>
      </c>
      <c r="AM414">
        <v>0</v>
      </c>
    </row>
    <row r="415" spans="1:39" x14ac:dyDescent="0.2">
      <c r="A415">
        <v>7226077</v>
      </c>
      <c r="B415" t="s">
        <v>2107</v>
      </c>
      <c r="C415" t="s">
        <v>2108</v>
      </c>
      <c r="D415" t="s">
        <v>2109</v>
      </c>
      <c r="E415" t="s">
        <v>1</v>
      </c>
      <c r="F415" t="s">
        <v>1</v>
      </c>
      <c r="H415" s="2">
        <v>40218</v>
      </c>
      <c r="I415" t="s">
        <v>194</v>
      </c>
      <c r="J415">
        <v>-15</v>
      </c>
      <c r="K415" t="s">
        <v>63</v>
      </c>
      <c r="M415" t="s">
        <v>64</v>
      </c>
      <c r="N415">
        <v>12720005</v>
      </c>
      <c r="O415" t="s">
        <v>219</v>
      </c>
      <c r="P415" s="2">
        <v>45492</v>
      </c>
      <c r="Q415" t="s">
        <v>66</v>
      </c>
      <c r="R415" s="2">
        <v>44578</v>
      </c>
      <c r="T415" t="s">
        <v>67</v>
      </c>
      <c r="U415">
        <v>928</v>
      </c>
      <c r="X415">
        <v>9</v>
      </c>
      <c r="Y415" t="s">
        <v>68</v>
      </c>
      <c r="AC415" t="s">
        <v>69</v>
      </c>
      <c r="AD415" t="s">
        <v>1098</v>
      </c>
      <c r="AE415">
        <v>72380</v>
      </c>
      <c r="AF415" t="s">
        <v>2110</v>
      </c>
      <c r="AI415">
        <v>243430265</v>
      </c>
      <c r="AJ415">
        <v>684431507</v>
      </c>
      <c r="AK415" t="s">
        <v>2111</v>
      </c>
      <c r="AL415">
        <v>1</v>
      </c>
      <c r="AM415">
        <v>0</v>
      </c>
    </row>
    <row r="416" spans="1:39" x14ac:dyDescent="0.2">
      <c r="A416">
        <v>7226085</v>
      </c>
      <c r="B416" t="s">
        <v>2112</v>
      </c>
      <c r="C416" t="s">
        <v>281</v>
      </c>
      <c r="D416" t="s">
        <v>2113</v>
      </c>
      <c r="E416" t="s">
        <v>1</v>
      </c>
      <c r="F416" t="s">
        <v>1</v>
      </c>
      <c r="H416" s="2">
        <v>40399</v>
      </c>
      <c r="I416" t="s">
        <v>194</v>
      </c>
      <c r="J416">
        <v>-15</v>
      </c>
      <c r="K416" t="s">
        <v>63</v>
      </c>
      <c r="M416" t="s">
        <v>64</v>
      </c>
      <c r="N416">
        <v>12720104</v>
      </c>
      <c r="O416" t="s">
        <v>65</v>
      </c>
      <c r="P416" s="2">
        <v>45504</v>
      </c>
      <c r="Q416" t="s">
        <v>66</v>
      </c>
      <c r="R416" s="2">
        <v>44581</v>
      </c>
      <c r="T416" t="s">
        <v>67</v>
      </c>
      <c r="U416">
        <v>577</v>
      </c>
      <c r="X416">
        <v>5</v>
      </c>
      <c r="Y416" t="s">
        <v>68</v>
      </c>
      <c r="AC416" t="s">
        <v>69</v>
      </c>
      <c r="AD416" t="s">
        <v>94</v>
      </c>
      <c r="AE416">
        <v>72000</v>
      </c>
      <c r="AF416" t="s">
        <v>2114</v>
      </c>
      <c r="AJ416">
        <v>689892554</v>
      </c>
      <c r="AK416" t="s">
        <v>2115</v>
      </c>
      <c r="AL416">
        <v>0</v>
      </c>
      <c r="AM416">
        <v>0</v>
      </c>
    </row>
    <row r="417" spans="1:39" x14ac:dyDescent="0.2">
      <c r="A417">
        <v>7226103</v>
      </c>
      <c r="B417" t="s">
        <v>2116</v>
      </c>
      <c r="C417" t="s">
        <v>2117</v>
      </c>
      <c r="D417" t="s">
        <v>2118</v>
      </c>
      <c r="E417" t="s">
        <v>1</v>
      </c>
      <c r="F417" t="s">
        <v>1</v>
      </c>
      <c r="H417" s="2">
        <v>41078</v>
      </c>
      <c r="I417" t="s">
        <v>92</v>
      </c>
      <c r="J417">
        <v>-13</v>
      </c>
      <c r="K417" t="s">
        <v>63</v>
      </c>
      <c r="M417" t="s">
        <v>64</v>
      </c>
      <c r="N417">
        <v>12720070</v>
      </c>
      <c r="O417" t="s">
        <v>919</v>
      </c>
      <c r="P417" s="2">
        <v>45551</v>
      </c>
      <c r="Q417" t="s">
        <v>66</v>
      </c>
      <c r="R417" s="2">
        <v>44599</v>
      </c>
      <c r="S417" s="2">
        <v>45469</v>
      </c>
      <c r="T417" t="s">
        <v>109</v>
      </c>
      <c r="U417">
        <v>665</v>
      </c>
      <c r="X417">
        <v>6</v>
      </c>
      <c r="Y417" t="s">
        <v>68</v>
      </c>
      <c r="AC417" t="s">
        <v>69</v>
      </c>
      <c r="AD417" t="s">
        <v>2119</v>
      </c>
      <c r="AE417">
        <v>72290</v>
      </c>
      <c r="AF417" t="s">
        <v>2120</v>
      </c>
      <c r="AJ417">
        <v>614884208</v>
      </c>
      <c r="AK417" t="s">
        <v>2121</v>
      </c>
      <c r="AL417">
        <v>0</v>
      </c>
      <c r="AM417">
        <v>0</v>
      </c>
    </row>
    <row r="418" spans="1:39" x14ac:dyDescent="0.2">
      <c r="A418">
        <v>7226109</v>
      </c>
      <c r="B418" t="s">
        <v>2122</v>
      </c>
      <c r="C418" t="s">
        <v>2123</v>
      </c>
      <c r="D418" t="s">
        <v>2124</v>
      </c>
      <c r="E418" t="s">
        <v>1</v>
      </c>
      <c r="F418" t="s">
        <v>1</v>
      </c>
      <c r="H418" s="2">
        <v>41001</v>
      </c>
      <c r="I418" t="s">
        <v>92</v>
      </c>
      <c r="J418">
        <v>-13</v>
      </c>
      <c r="K418" t="s">
        <v>63</v>
      </c>
      <c r="M418" t="s">
        <v>64</v>
      </c>
      <c r="N418">
        <v>12720070</v>
      </c>
      <c r="O418" t="s">
        <v>919</v>
      </c>
      <c r="P418" s="2">
        <v>45544</v>
      </c>
      <c r="Q418" t="s">
        <v>66</v>
      </c>
      <c r="R418" s="2">
        <v>44614</v>
      </c>
      <c r="T418" t="s">
        <v>67</v>
      </c>
      <c r="U418">
        <v>500</v>
      </c>
      <c r="X418">
        <v>5</v>
      </c>
      <c r="Y418" t="s">
        <v>68</v>
      </c>
      <c r="AC418" t="s">
        <v>69</v>
      </c>
      <c r="AD418" t="s">
        <v>920</v>
      </c>
      <c r="AE418">
        <v>72290</v>
      </c>
      <c r="AF418" t="s">
        <v>2125</v>
      </c>
      <c r="AI418">
        <v>243346936</v>
      </c>
      <c r="AJ418">
        <v>669797117</v>
      </c>
      <c r="AK418" t="s">
        <v>2126</v>
      </c>
      <c r="AL418">
        <v>0</v>
      </c>
      <c r="AM418">
        <v>0</v>
      </c>
    </row>
    <row r="419" spans="1:39" x14ac:dyDescent="0.2">
      <c r="A419">
        <v>7226120</v>
      </c>
      <c r="B419" t="s">
        <v>2127</v>
      </c>
      <c r="C419" t="s">
        <v>396</v>
      </c>
      <c r="D419" t="s">
        <v>2128</v>
      </c>
      <c r="E419" t="s">
        <v>90</v>
      </c>
      <c r="F419" t="s">
        <v>1</v>
      </c>
      <c r="H419" s="2">
        <v>40942</v>
      </c>
      <c r="I419" t="s">
        <v>92</v>
      </c>
      <c r="J419">
        <v>-13</v>
      </c>
      <c r="K419" t="s">
        <v>63</v>
      </c>
      <c r="M419" t="s">
        <v>64</v>
      </c>
      <c r="N419">
        <v>12720084</v>
      </c>
      <c r="O419" t="s">
        <v>1231</v>
      </c>
      <c r="P419" s="2">
        <v>45546</v>
      </c>
      <c r="Q419" t="s">
        <v>66</v>
      </c>
      <c r="R419" s="2">
        <v>44622</v>
      </c>
      <c r="S419" s="2"/>
      <c r="T419" t="s">
        <v>67</v>
      </c>
      <c r="U419">
        <v>500</v>
      </c>
      <c r="X419">
        <v>5</v>
      </c>
      <c r="Y419" t="s">
        <v>68</v>
      </c>
      <c r="AC419" t="s">
        <v>69</v>
      </c>
      <c r="AD419" t="s">
        <v>2129</v>
      </c>
      <c r="AE419">
        <v>72190</v>
      </c>
      <c r="AF419" t="s">
        <v>2130</v>
      </c>
      <c r="AJ419">
        <v>652741492</v>
      </c>
      <c r="AK419" t="s">
        <v>2131</v>
      </c>
      <c r="AL419">
        <v>1</v>
      </c>
      <c r="AM419">
        <v>0</v>
      </c>
    </row>
    <row r="420" spans="1:39" x14ac:dyDescent="0.2">
      <c r="A420">
        <v>7226125</v>
      </c>
      <c r="B420" t="s">
        <v>2132</v>
      </c>
      <c r="C420" t="s">
        <v>396</v>
      </c>
      <c r="D420" t="s">
        <v>2133</v>
      </c>
      <c r="E420" t="s">
        <v>1</v>
      </c>
      <c r="F420" t="s">
        <v>1</v>
      </c>
      <c r="H420" s="2">
        <v>40407</v>
      </c>
      <c r="I420" t="s">
        <v>194</v>
      </c>
      <c r="J420">
        <v>-15</v>
      </c>
      <c r="K420" t="s">
        <v>63</v>
      </c>
      <c r="M420" t="s">
        <v>64</v>
      </c>
      <c r="N420">
        <v>12720044</v>
      </c>
      <c r="O420" t="s">
        <v>207</v>
      </c>
      <c r="P420" s="2">
        <v>45546</v>
      </c>
      <c r="Q420" t="s">
        <v>66</v>
      </c>
      <c r="R420" s="2">
        <v>44632</v>
      </c>
      <c r="S420">
        <v>45527</v>
      </c>
      <c r="T420" t="s">
        <v>109</v>
      </c>
      <c r="U420">
        <v>602</v>
      </c>
      <c r="X420">
        <v>6</v>
      </c>
      <c r="Y420" t="s">
        <v>68</v>
      </c>
      <c r="AC420" t="s">
        <v>69</v>
      </c>
      <c r="AD420" t="s">
        <v>2134</v>
      </c>
      <c r="AE420">
        <v>72220</v>
      </c>
      <c r="AF420" t="s">
        <v>2135</v>
      </c>
      <c r="AJ420">
        <v>624060937</v>
      </c>
      <c r="AK420" t="s">
        <v>2136</v>
      </c>
      <c r="AL420">
        <v>0</v>
      </c>
      <c r="AM420">
        <v>0</v>
      </c>
    </row>
    <row r="421" spans="1:39" x14ac:dyDescent="0.2">
      <c r="A421">
        <v>7226130</v>
      </c>
      <c r="B421" t="s">
        <v>2137</v>
      </c>
      <c r="C421" t="s">
        <v>794</v>
      </c>
      <c r="D421" t="s">
        <v>2138</v>
      </c>
      <c r="E421" t="s">
        <v>1</v>
      </c>
      <c r="F421" t="s">
        <v>1</v>
      </c>
      <c r="H421" s="2">
        <v>41679</v>
      </c>
      <c r="I421" t="s">
        <v>885</v>
      </c>
      <c r="J421">
        <v>-11</v>
      </c>
      <c r="K421" t="s">
        <v>63</v>
      </c>
      <c r="M421" t="s">
        <v>64</v>
      </c>
      <c r="N421">
        <v>12720078</v>
      </c>
      <c r="O421" t="s">
        <v>1286</v>
      </c>
      <c r="P421" s="2">
        <v>45562</v>
      </c>
      <c r="Q421" t="s">
        <v>66</v>
      </c>
      <c r="R421" s="2">
        <v>44640</v>
      </c>
      <c r="T421" t="s">
        <v>67</v>
      </c>
      <c r="U421">
        <v>582</v>
      </c>
      <c r="X421">
        <v>5</v>
      </c>
      <c r="Y421" t="s">
        <v>68</v>
      </c>
      <c r="AC421" t="s">
        <v>69</v>
      </c>
      <c r="AD421" t="s">
        <v>1978</v>
      </c>
      <c r="AE421">
        <v>72450</v>
      </c>
      <c r="AF421" t="s">
        <v>2139</v>
      </c>
      <c r="AJ421">
        <v>643089782</v>
      </c>
      <c r="AK421" t="s">
        <v>2140</v>
      </c>
      <c r="AL421">
        <v>0</v>
      </c>
      <c r="AM421">
        <v>0</v>
      </c>
    </row>
    <row r="422" spans="1:39" x14ac:dyDescent="0.2">
      <c r="A422">
        <v>7226131</v>
      </c>
      <c r="B422" t="s">
        <v>1273</v>
      </c>
      <c r="C422" t="s">
        <v>2141</v>
      </c>
      <c r="D422" t="s">
        <v>2142</v>
      </c>
      <c r="E422" t="s">
        <v>90</v>
      </c>
      <c r="F422" t="s">
        <v>90</v>
      </c>
      <c r="H422" s="2">
        <v>42124</v>
      </c>
      <c r="I422" t="s">
        <v>994</v>
      </c>
      <c r="J422">
        <v>-10</v>
      </c>
      <c r="K422" t="s">
        <v>76</v>
      </c>
      <c r="M422" t="s">
        <v>64</v>
      </c>
      <c r="N422">
        <v>12720050</v>
      </c>
      <c r="O422" t="s">
        <v>270</v>
      </c>
      <c r="P422" s="2">
        <v>45547</v>
      </c>
      <c r="Q422" t="s">
        <v>66</v>
      </c>
      <c r="R422" s="2">
        <v>44646</v>
      </c>
      <c r="T422" t="s">
        <v>67</v>
      </c>
      <c r="U422">
        <v>500</v>
      </c>
      <c r="X422">
        <v>5</v>
      </c>
      <c r="Y422" t="s">
        <v>68</v>
      </c>
      <c r="AC422" t="s">
        <v>69</v>
      </c>
      <c r="AD422" t="s">
        <v>94</v>
      </c>
      <c r="AE422">
        <v>72000</v>
      </c>
      <c r="AF422" t="s">
        <v>2143</v>
      </c>
      <c r="AJ422">
        <v>652033360</v>
      </c>
      <c r="AK422" t="s">
        <v>2144</v>
      </c>
      <c r="AL422">
        <v>0</v>
      </c>
      <c r="AM422">
        <v>0</v>
      </c>
    </row>
    <row r="423" spans="1:39" x14ac:dyDescent="0.2">
      <c r="A423">
        <v>7226222</v>
      </c>
      <c r="B423" t="s">
        <v>2145</v>
      </c>
      <c r="C423" t="s">
        <v>120</v>
      </c>
      <c r="D423" t="s">
        <v>2146</v>
      </c>
      <c r="E423" t="s">
        <v>1</v>
      </c>
      <c r="F423" t="s">
        <v>1</v>
      </c>
      <c r="H423" s="2">
        <v>40644</v>
      </c>
      <c r="I423" t="s">
        <v>75</v>
      </c>
      <c r="J423">
        <v>-14</v>
      </c>
      <c r="K423" t="s">
        <v>63</v>
      </c>
      <c r="M423" t="s">
        <v>64</v>
      </c>
      <c r="N423">
        <v>12720104</v>
      </c>
      <c r="O423" t="s">
        <v>65</v>
      </c>
      <c r="P423" s="2">
        <v>45518</v>
      </c>
      <c r="Q423" t="s">
        <v>66</v>
      </c>
      <c r="R423" s="2">
        <v>44686</v>
      </c>
      <c r="S423" s="2"/>
      <c r="T423" t="s">
        <v>67</v>
      </c>
      <c r="U423">
        <v>646</v>
      </c>
      <c r="X423">
        <v>6</v>
      </c>
      <c r="Y423" t="s">
        <v>68</v>
      </c>
      <c r="AB423" s="2"/>
      <c r="AC423" t="s">
        <v>69</v>
      </c>
      <c r="AD423" t="s">
        <v>157</v>
      </c>
      <c r="AE423">
        <v>72100</v>
      </c>
      <c r="AF423" t="s">
        <v>2147</v>
      </c>
      <c r="AJ423">
        <v>683403304</v>
      </c>
      <c r="AK423" t="s">
        <v>2148</v>
      </c>
      <c r="AL423">
        <v>0</v>
      </c>
      <c r="AM423">
        <v>0</v>
      </c>
    </row>
    <row r="424" spans="1:39" x14ac:dyDescent="0.2">
      <c r="A424">
        <v>7226223</v>
      </c>
      <c r="B424" t="s">
        <v>2149</v>
      </c>
      <c r="C424" t="s">
        <v>2150</v>
      </c>
      <c r="D424" t="s">
        <v>2151</v>
      </c>
      <c r="E424" t="s">
        <v>1</v>
      </c>
      <c r="F424" t="s">
        <v>1</v>
      </c>
      <c r="H424" s="2">
        <v>39826</v>
      </c>
      <c r="I424" t="s">
        <v>182</v>
      </c>
      <c r="J424">
        <v>-16</v>
      </c>
      <c r="K424" t="s">
        <v>63</v>
      </c>
      <c r="M424" t="s">
        <v>64</v>
      </c>
      <c r="N424">
        <v>12720027</v>
      </c>
      <c r="O424" t="s">
        <v>169</v>
      </c>
      <c r="P424" s="2">
        <v>45566</v>
      </c>
      <c r="Q424" t="s">
        <v>66</v>
      </c>
      <c r="R424" s="2">
        <v>44687</v>
      </c>
      <c r="T424" t="s">
        <v>67</v>
      </c>
      <c r="U424">
        <v>500</v>
      </c>
      <c r="X424">
        <v>5</v>
      </c>
      <c r="Y424" t="s">
        <v>68</v>
      </c>
      <c r="AB424">
        <v>45558</v>
      </c>
      <c r="AC424" t="s">
        <v>69</v>
      </c>
      <c r="AD424" t="s">
        <v>2152</v>
      </c>
      <c r="AE424">
        <v>72370</v>
      </c>
      <c r="AF424" t="s">
        <v>2153</v>
      </c>
      <c r="AJ424">
        <v>787681786</v>
      </c>
      <c r="AK424" t="s">
        <v>2154</v>
      </c>
      <c r="AL424">
        <v>0</v>
      </c>
      <c r="AM424">
        <v>0</v>
      </c>
    </row>
    <row r="425" spans="1:39" x14ac:dyDescent="0.2">
      <c r="A425">
        <v>7226226</v>
      </c>
      <c r="B425" t="s">
        <v>2155</v>
      </c>
      <c r="C425" t="s">
        <v>1278</v>
      </c>
      <c r="D425" t="s">
        <v>2156</v>
      </c>
      <c r="E425" t="s">
        <v>1</v>
      </c>
      <c r="F425" t="s">
        <v>1</v>
      </c>
      <c r="H425" s="2">
        <v>41499</v>
      </c>
      <c r="I425" t="s">
        <v>122</v>
      </c>
      <c r="J425">
        <v>-12</v>
      </c>
      <c r="K425" t="s">
        <v>63</v>
      </c>
      <c r="M425" t="s">
        <v>64</v>
      </c>
      <c r="N425">
        <v>12720104</v>
      </c>
      <c r="O425" t="s">
        <v>65</v>
      </c>
      <c r="P425" s="2">
        <v>45503</v>
      </c>
      <c r="Q425" t="s">
        <v>66</v>
      </c>
      <c r="R425" s="2">
        <v>44692</v>
      </c>
      <c r="T425" t="s">
        <v>67</v>
      </c>
      <c r="U425">
        <v>583</v>
      </c>
      <c r="X425">
        <v>5</v>
      </c>
      <c r="Y425" t="s">
        <v>68</v>
      </c>
      <c r="AC425" t="s">
        <v>69</v>
      </c>
      <c r="AD425" t="s">
        <v>315</v>
      </c>
      <c r="AE425">
        <v>72700</v>
      </c>
      <c r="AF425" t="s">
        <v>2157</v>
      </c>
      <c r="AJ425">
        <v>602656308</v>
      </c>
      <c r="AK425" t="s">
        <v>2158</v>
      </c>
      <c r="AL425">
        <v>0</v>
      </c>
      <c r="AM425">
        <v>0</v>
      </c>
    </row>
    <row r="426" spans="1:39" x14ac:dyDescent="0.2">
      <c r="A426">
        <v>7226253</v>
      </c>
      <c r="B426" t="s">
        <v>1571</v>
      </c>
      <c r="C426" t="s">
        <v>60</v>
      </c>
      <c r="D426" t="s">
        <v>2159</v>
      </c>
      <c r="E426" t="s">
        <v>1</v>
      </c>
      <c r="F426" t="s">
        <v>1</v>
      </c>
      <c r="H426" s="2">
        <v>42087</v>
      </c>
      <c r="I426" t="s">
        <v>994</v>
      </c>
      <c r="J426">
        <v>-10</v>
      </c>
      <c r="K426" t="s">
        <v>63</v>
      </c>
      <c r="M426" t="s">
        <v>64</v>
      </c>
      <c r="N426">
        <v>12720104</v>
      </c>
      <c r="O426" t="s">
        <v>65</v>
      </c>
      <c r="P426" s="2">
        <v>45512</v>
      </c>
      <c r="Q426" t="s">
        <v>66</v>
      </c>
      <c r="R426" s="2">
        <v>44748</v>
      </c>
      <c r="T426" t="s">
        <v>67</v>
      </c>
      <c r="U426">
        <v>766</v>
      </c>
      <c r="X426">
        <v>7</v>
      </c>
      <c r="Y426" t="s">
        <v>68</v>
      </c>
      <c r="AC426" t="s">
        <v>69</v>
      </c>
      <c r="AD426" t="s">
        <v>157</v>
      </c>
      <c r="AE426">
        <v>72000</v>
      </c>
      <c r="AF426" t="s">
        <v>2160</v>
      </c>
      <c r="AJ426">
        <v>612550512</v>
      </c>
      <c r="AK426" t="s">
        <v>1574</v>
      </c>
      <c r="AL426">
        <v>0</v>
      </c>
      <c r="AM426">
        <v>0</v>
      </c>
    </row>
    <row r="427" spans="1:39" x14ac:dyDescent="0.2">
      <c r="A427">
        <v>7226255</v>
      </c>
      <c r="B427" t="s">
        <v>939</v>
      </c>
      <c r="C427" t="s">
        <v>60</v>
      </c>
      <c r="D427" t="s">
        <v>2161</v>
      </c>
      <c r="E427" t="s">
        <v>1</v>
      </c>
      <c r="F427" t="s">
        <v>1</v>
      </c>
      <c r="H427" s="2">
        <v>41930</v>
      </c>
      <c r="I427" t="s">
        <v>885</v>
      </c>
      <c r="J427">
        <v>-11</v>
      </c>
      <c r="K427" t="s">
        <v>63</v>
      </c>
      <c r="M427" t="s">
        <v>64</v>
      </c>
      <c r="N427">
        <v>12720104</v>
      </c>
      <c r="O427" t="s">
        <v>65</v>
      </c>
      <c r="P427" s="2">
        <v>45516</v>
      </c>
      <c r="Q427" t="s">
        <v>66</v>
      </c>
      <c r="R427" s="2">
        <v>44748</v>
      </c>
      <c r="S427">
        <v>45531</v>
      </c>
      <c r="T427" t="s">
        <v>109</v>
      </c>
      <c r="U427">
        <v>500</v>
      </c>
      <c r="X427">
        <v>5</v>
      </c>
      <c r="Y427" t="s">
        <v>68</v>
      </c>
      <c r="AC427" t="s">
        <v>69</v>
      </c>
      <c r="AD427" t="s">
        <v>94</v>
      </c>
      <c r="AE427">
        <v>72100</v>
      </c>
      <c r="AF427" t="s">
        <v>2162</v>
      </c>
      <c r="AI427">
        <v>663518990</v>
      </c>
      <c r="AJ427">
        <v>664061154</v>
      </c>
      <c r="AK427" t="s">
        <v>2163</v>
      </c>
      <c r="AL427">
        <v>0</v>
      </c>
      <c r="AM427">
        <v>0</v>
      </c>
    </row>
    <row r="428" spans="1:39" x14ac:dyDescent="0.2">
      <c r="A428">
        <v>7226264</v>
      </c>
      <c r="B428" t="s">
        <v>2164</v>
      </c>
      <c r="C428" t="s">
        <v>246</v>
      </c>
      <c r="D428" t="s">
        <v>2165</v>
      </c>
      <c r="E428" t="s">
        <v>90</v>
      </c>
      <c r="F428" t="s">
        <v>90</v>
      </c>
      <c r="H428" s="2">
        <v>40180</v>
      </c>
      <c r="I428" t="s">
        <v>194</v>
      </c>
      <c r="J428">
        <v>-15</v>
      </c>
      <c r="K428" t="s">
        <v>63</v>
      </c>
      <c r="M428" t="s">
        <v>64</v>
      </c>
      <c r="N428">
        <v>12720050</v>
      </c>
      <c r="O428" t="s">
        <v>270</v>
      </c>
      <c r="P428" s="2">
        <v>45571</v>
      </c>
      <c r="Q428" t="s">
        <v>66</v>
      </c>
      <c r="R428" s="2">
        <v>44750</v>
      </c>
      <c r="T428" t="s">
        <v>67</v>
      </c>
      <c r="U428">
        <v>500</v>
      </c>
      <c r="X428">
        <v>5</v>
      </c>
      <c r="Y428" t="s">
        <v>68</v>
      </c>
      <c r="AC428" t="s">
        <v>69</v>
      </c>
      <c r="AD428" t="s">
        <v>157</v>
      </c>
      <c r="AE428">
        <v>72000</v>
      </c>
      <c r="AF428" t="s">
        <v>2166</v>
      </c>
      <c r="AJ428">
        <v>622335794</v>
      </c>
      <c r="AK428" t="s">
        <v>2167</v>
      </c>
      <c r="AL428">
        <v>0</v>
      </c>
      <c r="AM428">
        <v>0</v>
      </c>
    </row>
    <row r="429" spans="1:39" x14ac:dyDescent="0.2">
      <c r="A429">
        <v>7226272</v>
      </c>
      <c r="B429" t="s">
        <v>2168</v>
      </c>
      <c r="C429" t="s">
        <v>128</v>
      </c>
      <c r="D429" t="s">
        <v>2169</v>
      </c>
      <c r="E429" t="s">
        <v>1</v>
      </c>
      <c r="F429" t="s">
        <v>1</v>
      </c>
      <c r="H429" s="2">
        <v>40961</v>
      </c>
      <c r="I429" t="s">
        <v>92</v>
      </c>
      <c r="J429">
        <v>-13</v>
      </c>
      <c r="K429" t="s">
        <v>63</v>
      </c>
      <c r="M429" t="s">
        <v>64</v>
      </c>
      <c r="N429">
        <v>12720144</v>
      </c>
      <c r="O429" t="s">
        <v>93</v>
      </c>
      <c r="P429" s="2">
        <v>45539</v>
      </c>
      <c r="Q429" t="s">
        <v>66</v>
      </c>
      <c r="R429" s="2">
        <v>44763</v>
      </c>
      <c r="S429">
        <v>45489</v>
      </c>
      <c r="T429" t="s">
        <v>109</v>
      </c>
      <c r="U429">
        <v>500</v>
      </c>
      <c r="X429">
        <v>5</v>
      </c>
      <c r="Y429" t="s">
        <v>68</v>
      </c>
      <c r="AC429" t="s">
        <v>69</v>
      </c>
      <c r="AD429" t="s">
        <v>2170</v>
      </c>
      <c r="AE429">
        <v>72650</v>
      </c>
      <c r="AF429" t="s">
        <v>2171</v>
      </c>
      <c r="AI429">
        <v>243244415</v>
      </c>
      <c r="AJ429">
        <v>609948250</v>
      </c>
      <c r="AK429" t="s">
        <v>2172</v>
      </c>
      <c r="AL429">
        <v>0</v>
      </c>
      <c r="AM429">
        <v>0</v>
      </c>
    </row>
    <row r="430" spans="1:39" x14ac:dyDescent="0.2">
      <c r="A430">
        <v>7226275</v>
      </c>
      <c r="B430" t="s">
        <v>2173</v>
      </c>
      <c r="C430" t="s">
        <v>281</v>
      </c>
      <c r="D430" t="s">
        <v>2174</v>
      </c>
      <c r="E430" t="s">
        <v>1</v>
      </c>
      <c r="F430" t="s">
        <v>1</v>
      </c>
      <c r="H430" s="2">
        <v>40272</v>
      </c>
      <c r="I430" t="s">
        <v>194</v>
      </c>
      <c r="J430">
        <v>-15</v>
      </c>
      <c r="K430" t="s">
        <v>63</v>
      </c>
      <c r="M430" t="s">
        <v>64</v>
      </c>
      <c r="N430">
        <v>12720005</v>
      </c>
      <c r="O430" t="s">
        <v>219</v>
      </c>
      <c r="P430" s="2">
        <v>45539</v>
      </c>
      <c r="Q430" t="s">
        <v>66</v>
      </c>
      <c r="R430" s="2">
        <v>44797</v>
      </c>
      <c r="T430" t="s">
        <v>67</v>
      </c>
      <c r="U430">
        <v>581</v>
      </c>
      <c r="X430">
        <v>5</v>
      </c>
      <c r="Y430" t="s">
        <v>68</v>
      </c>
      <c r="AC430" t="s">
        <v>69</v>
      </c>
      <c r="AD430" t="s">
        <v>2175</v>
      </c>
      <c r="AE430">
        <v>72240</v>
      </c>
      <c r="AF430" t="s">
        <v>2176</v>
      </c>
      <c r="AI430">
        <v>988497849</v>
      </c>
      <c r="AJ430">
        <v>603671085</v>
      </c>
      <c r="AK430" t="s">
        <v>2177</v>
      </c>
      <c r="AL430">
        <v>0</v>
      </c>
      <c r="AM430">
        <v>0</v>
      </c>
    </row>
    <row r="431" spans="1:39" x14ac:dyDescent="0.2">
      <c r="A431">
        <v>7226280</v>
      </c>
      <c r="B431" t="s">
        <v>2178</v>
      </c>
      <c r="C431" t="s">
        <v>1197</v>
      </c>
      <c r="D431" t="s">
        <v>2179</v>
      </c>
      <c r="E431" t="s">
        <v>90</v>
      </c>
      <c r="F431" t="s">
        <v>90</v>
      </c>
      <c r="H431" s="2">
        <v>41722</v>
      </c>
      <c r="I431" t="s">
        <v>885</v>
      </c>
      <c r="J431">
        <v>-11</v>
      </c>
      <c r="K431" t="s">
        <v>63</v>
      </c>
      <c r="M431" t="s">
        <v>64</v>
      </c>
      <c r="N431">
        <v>12720144</v>
      </c>
      <c r="O431" t="s">
        <v>93</v>
      </c>
      <c r="P431" s="2">
        <v>45545</v>
      </c>
      <c r="Q431" t="s">
        <v>66</v>
      </c>
      <c r="R431" s="2">
        <v>44802</v>
      </c>
      <c r="T431" t="s">
        <v>67</v>
      </c>
      <c r="U431">
        <v>500</v>
      </c>
      <c r="X431">
        <v>5</v>
      </c>
      <c r="Y431" t="s">
        <v>68</v>
      </c>
      <c r="AC431" t="s">
        <v>69</v>
      </c>
      <c r="AD431" t="s">
        <v>2180</v>
      </c>
      <c r="AE431">
        <v>72650</v>
      </c>
      <c r="AF431" t="s">
        <v>2181</v>
      </c>
      <c r="AI431">
        <v>243886074</v>
      </c>
      <c r="AJ431">
        <v>623491270</v>
      </c>
      <c r="AK431" t="s">
        <v>2182</v>
      </c>
      <c r="AL431">
        <v>0</v>
      </c>
      <c r="AM431">
        <v>0</v>
      </c>
    </row>
    <row r="432" spans="1:39" x14ac:dyDescent="0.2">
      <c r="A432">
        <v>7226355</v>
      </c>
      <c r="B432" t="s">
        <v>2183</v>
      </c>
      <c r="C432" t="s">
        <v>198</v>
      </c>
      <c r="D432" t="s">
        <v>2184</v>
      </c>
      <c r="E432" t="s">
        <v>1</v>
      </c>
      <c r="F432" t="s">
        <v>1</v>
      </c>
      <c r="H432" s="2">
        <v>39645</v>
      </c>
      <c r="I432" t="s">
        <v>62</v>
      </c>
      <c r="J432">
        <v>-17</v>
      </c>
      <c r="K432" t="s">
        <v>63</v>
      </c>
      <c r="M432" t="s">
        <v>64</v>
      </c>
      <c r="N432">
        <v>12720104</v>
      </c>
      <c r="O432" t="s">
        <v>65</v>
      </c>
      <c r="P432" s="2">
        <v>45503</v>
      </c>
      <c r="Q432" t="s">
        <v>66</v>
      </c>
      <c r="R432" s="2">
        <v>44805</v>
      </c>
      <c r="T432" t="s">
        <v>67</v>
      </c>
      <c r="U432">
        <v>500</v>
      </c>
      <c r="X432">
        <v>5</v>
      </c>
      <c r="Y432" t="s">
        <v>68</v>
      </c>
      <c r="AC432" t="s">
        <v>69</v>
      </c>
      <c r="AD432" t="s">
        <v>94</v>
      </c>
      <c r="AE432">
        <v>72000</v>
      </c>
      <c r="AF432" t="s">
        <v>2185</v>
      </c>
      <c r="AJ432">
        <v>660690159</v>
      </c>
      <c r="AK432" t="s">
        <v>2186</v>
      </c>
      <c r="AL432">
        <v>0</v>
      </c>
      <c r="AM432">
        <v>0</v>
      </c>
    </row>
    <row r="433" spans="1:39" x14ac:dyDescent="0.2">
      <c r="A433">
        <v>7226372</v>
      </c>
      <c r="B433" t="s">
        <v>2187</v>
      </c>
      <c r="C433" t="s">
        <v>2188</v>
      </c>
      <c r="D433" t="s">
        <v>2189</v>
      </c>
      <c r="E433" t="s">
        <v>90</v>
      </c>
      <c r="F433" t="s">
        <v>1</v>
      </c>
      <c r="H433" s="2">
        <v>41446</v>
      </c>
      <c r="I433" t="s">
        <v>122</v>
      </c>
      <c r="J433">
        <v>-12</v>
      </c>
      <c r="K433" t="s">
        <v>63</v>
      </c>
      <c r="M433" t="s">
        <v>64</v>
      </c>
      <c r="N433">
        <v>12720108</v>
      </c>
      <c r="O433" t="s">
        <v>955</v>
      </c>
      <c r="P433" s="2">
        <v>45575</v>
      </c>
      <c r="Q433" t="s">
        <v>66</v>
      </c>
      <c r="R433" s="2">
        <v>44805</v>
      </c>
      <c r="S433">
        <v>45526</v>
      </c>
      <c r="T433" t="s">
        <v>109</v>
      </c>
      <c r="U433">
        <v>500</v>
      </c>
      <c r="X433">
        <v>5</v>
      </c>
      <c r="Y433" t="s">
        <v>68</v>
      </c>
      <c r="AB433">
        <v>45569</v>
      </c>
      <c r="AC433" t="s">
        <v>69</v>
      </c>
      <c r="AD433" t="s">
        <v>94</v>
      </c>
      <c r="AE433">
        <v>72100</v>
      </c>
      <c r="AF433" t="s">
        <v>2190</v>
      </c>
      <c r="AJ433">
        <v>685991282</v>
      </c>
      <c r="AK433" t="s">
        <v>2191</v>
      </c>
      <c r="AL433">
        <v>0</v>
      </c>
      <c r="AM433">
        <v>0</v>
      </c>
    </row>
    <row r="434" spans="1:39" x14ac:dyDescent="0.2">
      <c r="A434">
        <v>7226387</v>
      </c>
      <c r="B434" t="s">
        <v>2192</v>
      </c>
      <c r="C434" t="s">
        <v>2193</v>
      </c>
      <c r="D434" t="s">
        <v>2194</v>
      </c>
      <c r="E434" t="s">
        <v>1</v>
      </c>
      <c r="F434" t="s">
        <v>1</v>
      </c>
      <c r="H434" s="2">
        <v>41143</v>
      </c>
      <c r="I434" t="s">
        <v>92</v>
      </c>
      <c r="J434">
        <v>-13</v>
      </c>
      <c r="K434" t="s">
        <v>63</v>
      </c>
      <c r="M434" t="s">
        <v>64</v>
      </c>
      <c r="N434">
        <v>12720027</v>
      </c>
      <c r="O434" t="s">
        <v>169</v>
      </c>
      <c r="P434" s="2">
        <v>45557</v>
      </c>
      <c r="Q434" t="s">
        <v>66</v>
      </c>
      <c r="R434" s="2">
        <v>44808</v>
      </c>
      <c r="T434" t="s">
        <v>67</v>
      </c>
      <c r="U434">
        <v>500</v>
      </c>
      <c r="X434">
        <v>5</v>
      </c>
      <c r="Y434" t="s">
        <v>68</v>
      </c>
      <c r="AC434" t="s">
        <v>69</v>
      </c>
      <c r="AD434" t="s">
        <v>1568</v>
      </c>
      <c r="AE434">
        <v>72250</v>
      </c>
      <c r="AF434" t="s">
        <v>2195</v>
      </c>
      <c r="AJ434">
        <v>682135237</v>
      </c>
      <c r="AK434" t="s">
        <v>2196</v>
      </c>
      <c r="AL434">
        <v>0</v>
      </c>
      <c r="AM434">
        <v>0</v>
      </c>
    </row>
    <row r="435" spans="1:39" x14ac:dyDescent="0.2">
      <c r="A435">
        <v>7226389</v>
      </c>
      <c r="B435" t="s">
        <v>2197</v>
      </c>
      <c r="C435" t="s">
        <v>552</v>
      </c>
      <c r="D435" t="s">
        <v>2198</v>
      </c>
      <c r="E435" t="s">
        <v>1</v>
      </c>
      <c r="F435" t="s">
        <v>1</v>
      </c>
      <c r="H435" s="2">
        <v>41824</v>
      </c>
      <c r="I435" t="s">
        <v>885</v>
      </c>
      <c r="J435">
        <v>-11</v>
      </c>
      <c r="K435" t="s">
        <v>63</v>
      </c>
      <c r="M435" t="s">
        <v>64</v>
      </c>
      <c r="N435">
        <v>12720104</v>
      </c>
      <c r="O435" t="s">
        <v>65</v>
      </c>
      <c r="P435" s="2">
        <v>45503</v>
      </c>
      <c r="Q435" t="s">
        <v>66</v>
      </c>
      <c r="R435" s="2">
        <v>44808</v>
      </c>
      <c r="T435" t="s">
        <v>67</v>
      </c>
      <c r="U435">
        <v>715</v>
      </c>
      <c r="X435">
        <v>7</v>
      </c>
      <c r="Y435" t="s">
        <v>68</v>
      </c>
      <c r="AC435" t="s">
        <v>69</v>
      </c>
      <c r="AD435" t="s">
        <v>94</v>
      </c>
      <c r="AE435">
        <v>72000</v>
      </c>
      <c r="AF435" t="s">
        <v>2199</v>
      </c>
      <c r="AJ435">
        <v>682384669</v>
      </c>
      <c r="AK435" t="s">
        <v>2200</v>
      </c>
      <c r="AL435">
        <v>0</v>
      </c>
      <c r="AM435">
        <v>0</v>
      </c>
    </row>
    <row r="436" spans="1:39" x14ac:dyDescent="0.2">
      <c r="A436">
        <v>7226391</v>
      </c>
      <c r="B436" t="s">
        <v>351</v>
      </c>
      <c r="C436" t="s">
        <v>428</v>
      </c>
      <c r="D436" t="s">
        <v>2201</v>
      </c>
      <c r="E436" t="s">
        <v>1</v>
      </c>
      <c r="F436" t="s">
        <v>1</v>
      </c>
      <c r="H436" s="2">
        <v>40954</v>
      </c>
      <c r="I436" t="s">
        <v>92</v>
      </c>
      <c r="J436">
        <v>-13</v>
      </c>
      <c r="K436" t="s">
        <v>63</v>
      </c>
      <c r="M436" t="s">
        <v>64</v>
      </c>
      <c r="N436">
        <v>12720050</v>
      </c>
      <c r="O436" t="s">
        <v>270</v>
      </c>
      <c r="P436" s="2">
        <v>45523</v>
      </c>
      <c r="Q436" t="s">
        <v>66</v>
      </c>
      <c r="R436" s="2">
        <v>44808</v>
      </c>
      <c r="T436" t="s">
        <v>67</v>
      </c>
      <c r="U436">
        <v>500</v>
      </c>
      <c r="X436">
        <v>5</v>
      </c>
      <c r="Y436" t="s">
        <v>68</v>
      </c>
      <c r="AC436" t="s">
        <v>69</v>
      </c>
      <c r="AD436" t="s">
        <v>94</v>
      </c>
      <c r="AE436">
        <v>72000</v>
      </c>
      <c r="AF436" t="s">
        <v>2202</v>
      </c>
      <c r="AJ436">
        <v>620352766</v>
      </c>
      <c r="AK436" t="s">
        <v>2203</v>
      </c>
      <c r="AL436">
        <v>0</v>
      </c>
      <c r="AM436">
        <v>0</v>
      </c>
    </row>
    <row r="437" spans="1:39" x14ac:dyDescent="0.2">
      <c r="A437">
        <v>7226392</v>
      </c>
      <c r="B437" t="s">
        <v>2204</v>
      </c>
      <c r="C437" t="s">
        <v>1148</v>
      </c>
      <c r="D437" t="s">
        <v>2205</v>
      </c>
      <c r="E437" t="s">
        <v>90</v>
      </c>
      <c r="F437" t="s">
        <v>90</v>
      </c>
      <c r="H437" s="2">
        <v>41996</v>
      </c>
      <c r="I437" t="s">
        <v>885</v>
      </c>
      <c r="J437">
        <v>-11</v>
      </c>
      <c r="K437" t="s">
        <v>63</v>
      </c>
      <c r="M437" t="s">
        <v>64</v>
      </c>
      <c r="N437">
        <v>12720050</v>
      </c>
      <c r="O437" t="s">
        <v>270</v>
      </c>
      <c r="P437" s="2">
        <v>45545</v>
      </c>
      <c r="Q437" t="s">
        <v>66</v>
      </c>
      <c r="R437" s="2">
        <v>44808</v>
      </c>
      <c r="T437" t="s">
        <v>67</v>
      </c>
      <c r="U437">
        <v>500</v>
      </c>
      <c r="X437">
        <v>5</v>
      </c>
      <c r="Y437" t="s">
        <v>68</v>
      </c>
      <c r="AC437" t="s">
        <v>69</v>
      </c>
      <c r="AD437" t="s">
        <v>94</v>
      </c>
      <c r="AE437">
        <v>72000</v>
      </c>
      <c r="AF437" t="s">
        <v>2206</v>
      </c>
      <c r="AJ437">
        <v>662773733</v>
      </c>
      <c r="AK437" t="s">
        <v>2207</v>
      </c>
      <c r="AL437">
        <v>0</v>
      </c>
      <c r="AM437">
        <v>0</v>
      </c>
    </row>
    <row r="438" spans="1:39" x14ac:dyDescent="0.2">
      <c r="A438">
        <v>7226396</v>
      </c>
      <c r="B438" t="s">
        <v>939</v>
      </c>
      <c r="C438" t="s">
        <v>503</v>
      </c>
      <c r="D438" t="s">
        <v>2208</v>
      </c>
      <c r="E438" t="s">
        <v>1</v>
      </c>
      <c r="F438" t="s">
        <v>1</v>
      </c>
      <c r="H438" s="2">
        <v>41740</v>
      </c>
      <c r="I438" t="s">
        <v>885</v>
      </c>
      <c r="J438">
        <v>-11</v>
      </c>
      <c r="K438" t="s">
        <v>63</v>
      </c>
      <c r="M438" t="s">
        <v>64</v>
      </c>
      <c r="N438">
        <v>12720027</v>
      </c>
      <c r="O438" t="s">
        <v>169</v>
      </c>
      <c r="P438" s="2">
        <v>45549</v>
      </c>
      <c r="Q438" t="s">
        <v>66</v>
      </c>
      <c r="R438" s="2">
        <v>44808</v>
      </c>
      <c r="T438" t="s">
        <v>67</v>
      </c>
      <c r="U438">
        <v>510</v>
      </c>
      <c r="X438">
        <v>5</v>
      </c>
      <c r="Y438" t="s">
        <v>68</v>
      </c>
      <c r="AC438" t="s">
        <v>69</v>
      </c>
      <c r="AD438" t="s">
        <v>2209</v>
      </c>
      <c r="AE438">
        <v>72370</v>
      </c>
      <c r="AF438" t="s">
        <v>2210</v>
      </c>
      <c r="AH438" t="s">
        <v>2211</v>
      </c>
      <c r="AJ438">
        <v>687397335</v>
      </c>
      <c r="AK438" t="s">
        <v>2212</v>
      </c>
      <c r="AL438">
        <v>0</v>
      </c>
      <c r="AM438">
        <v>0</v>
      </c>
    </row>
    <row r="439" spans="1:39" x14ac:dyDescent="0.2">
      <c r="A439">
        <v>7226397</v>
      </c>
      <c r="B439" t="s">
        <v>2213</v>
      </c>
      <c r="C439" t="s">
        <v>1718</v>
      </c>
      <c r="D439" t="s">
        <v>2214</v>
      </c>
      <c r="E439" t="s">
        <v>90</v>
      </c>
      <c r="F439" t="s">
        <v>90</v>
      </c>
      <c r="H439" s="2">
        <v>42493</v>
      </c>
      <c r="I439" t="s">
        <v>90</v>
      </c>
      <c r="J439">
        <v>-9</v>
      </c>
      <c r="K439" t="s">
        <v>63</v>
      </c>
      <c r="M439" t="s">
        <v>64</v>
      </c>
      <c r="N439">
        <v>12720027</v>
      </c>
      <c r="O439" t="s">
        <v>169</v>
      </c>
      <c r="P439" s="2">
        <v>45566</v>
      </c>
      <c r="Q439" t="s">
        <v>66</v>
      </c>
      <c r="R439" s="2">
        <v>44808</v>
      </c>
      <c r="T439" t="s">
        <v>67</v>
      </c>
      <c r="U439">
        <v>500</v>
      </c>
      <c r="X439">
        <v>5</v>
      </c>
      <c r="Y439" t="s">
        <v>68</v>
      </c>
      <c r="AC439" t="s">
        <v>69</v>
      </c>
      <c r="AD439" t="s">
        <v>1249</v>
      </c>
      <c r="AE439">
        <v>72250</v>
      </c>
      <c r="AF439" t="s">
        <v>2215</v>
      </c>
      <c r="AJ439">
        <v>632578583</v>
      </c>
      <c r="AK439" t="s">
        <v>2216</v>
      </c>
      <c r="AL439">
        <v>0</v>
      </c>
      <c r="AM439">
        <v>0</v>
      </c>
    </row>
    <row r="440" spans="1:39" x14ac:dyDescent="0.2">
      <c r="A440">
        <v>7226403</v>
      </c>
      <c r="B440" t="s">
        <v>2217</v>
      </c>
      <c r="C440" t="s">
        <v>1580</v>
      </c>
      <c r="D440" t="s">
        <v>2218</v>
      </c>
      <c r="E440" t="s">
        <v>1</v>
      </c>
      <c r="F440" t="s">
        <v>1</v>
      </c>
      <c r="H440" s="2">
        <v>40329</v>
      </c>
      <c r="I440" t="s">
        <v>194</v>
      </c>
      <c r="J440">
        <v>-15</v>
      </c>
      <c r="K440" t="s">
        <v>76</v>
      </c>
      <c r="M440" t="s">
        <v>64</v>
      </c>
      <c r="N440">
        <v>12720027</v>
      </c>
      <c r="O440" t="s">
        <v>169</v>
      </c>
      <c r="P440" s="2">
        <v>45543</v>
      </c>
      <c r="Q440" t="s">
        <v>66</v>
      </c>
      <c r="R440" s="2">
        <v>44808</v>
      </c>
      <c r="T440" t="s">
        <v>67</v>
      </c>
      <c r="U440">
        <v>524</v>
      </c>
      <c r="X440">
        <v>5</v>
      </c>
      <c r="Y440" t="s">
        <v>68</v>
      </c>
      <c r="AC440" t="s">
        <v>69</v>
      </c>
      <c r="AD440" t="s">
        <v>1249</v>
      </c>
      <c r="AE440">
        <v>72250</v>
      </c>
      <c r="AF440" t="s">
        <v>2219</v>
      </c>
      <c r="AJ440">
        <v>683239522</v>
      </c>
      <c r="AK440" t="s">
        <v>2220</v>
      </c>
      <c r="AL440">
        <v>0</v>
      </c>
      <c r="AM440">
        <v>0</v>
      </c>
    </row>
    <row r="441" spans="1:39" x14ac:dyDescent="0.2">
      <c r="A441">
        <v>7226404</v>
      </c>
      <c r="B441" t="s">
        <v>2221</v>
      </c>
      <c r="C441" t="s">
        <v>2222</v>
      </c>
      <c r="D441" t="s">
        <v>2223</v>
      </c>
      <c r="E441" t="s">
        <v>90</v>
      </c>
      <c r="F441" t="s">
        <v>90</v>
      </c>
      <c r="H441" s="2">
        <v>40632</v>
      </c>
      <c r="I441" t="s">
        <v>75</v>
      </c>
      <c r="J441">
        <v>-14</v>
      </c>
      <c r="K441" t="s">
        <v>63</v>
      </c>
      <c r="M441" t="s">
        <v>64</v>
      </c>
      <c r="N441">
        <v>12720027</v>
      </c>
      <c r="O441" t="s">
        <v>169</v>
      </c>
      <c r="P441" s="2">
        <v>45543</v>
      </c>
      <c r="Q441" t="s">
        <v>66</v>
      </c>
      <c r="R441" s="2">
        <v>44808</v>
      </c>
      <c r="T441" t="s">
        <v>67</v>
      </c>
      <c r="U441">
        <v>500</v>
      </c>
      <c r="X441">
        <v>5</v>
      </c>
      <c r="Y441" t="s">
        <v>68</v>
      </c>
      <c r="AC441" t="s">
        <v>69</v>
      </c>
      <c r="AD441" t="s">
        <v>1249</v>
      </c>
      <c r="AE441">
        <v>72250</v>
      </c>
      <c r="AF441" t="s">
        <v>2224</v>
      </c>
      <c r="AJ441">
        <v>672408240</v>
      </c>
      <c r="AK441" t="s">
        <v>2225</v>
      </c>
      <c r="AL441">
        <v>0</v>
      </c>
      <c r="AM441">
        <v>0</v>
      </c>
    </row>
    <row r="442" spans="1:39" x14ac:dyDescent="0.2">
      <c r="A442">
        <v>7226406</v>
      </c>
      <c r="B442" t="s">
        <v>2226</v>
      </c>
      <c r="C442" t="s">
        <v>839</v>
      </c>
      <c r="D442" t="s">
        <v>2227</v>
      </c>
      <c r="E442" t="s">
        <v>1</v>
      </c>
      <c r="F442" t="s">
        <v>1</v>
      </c>
      <c r="H442" s="2">
        <v>41369</v>
      </c>
      <c r="I442" t="s">
        <v>122</v>
      </c>
      <c r="J442">
        <v>-12</v>
      </c>
      <c r="K442" t="s">
        <v>63</v>
      </c>
      <c r="M442" t="s">
        <v>64</v>
      </c>
      <c r="N442">
        <v>12720056</v>
      </c>
      <c r="O442" t="s">
        <v>115</v>
      </c>
      <c r="P442" s="2">
        <v>45538</v>
      </c>
      <c r="Q442" t="s">
        <v>66</v>
      </c>
      <c r="R442" s="2">
        <v>44809</v>
      </c>
      <c r="T442" t="s">
        <v>67</v>
      </c>
      <c r="U442">
        <v>504</v>
      </c>
      <c r="X442">
        <v>5</v>
      </c>
      <c r="Y442" t="s">
        <v>68</v>
      </c>
      <c r="AC442" t="s">
        <v>69</v>
      </c>
      <c r="AD442" t="s">
        <v>707</v>
      </c>
      <c r="AE442">
        <v>72200</v>
      </c>
      <c r="AF442" t="s">
        <v>2228</v>
      </c>
      <c r="AJ442">
        <v>686082116</v>
      </c>
      <c r="AK442" t="s">
        <v>2229</v>
      </c>
      <c r="AL442">
        <v>0</v>
      </c>
      <c r="AM442">
        <v>0</v>
      </c>
    </row>
    <row r="443" spans="1:39" x14ac:dyDescent="0.2">
      <c r="A443">
        <v>7226409</v>
      </c>
      <c r="B443" t="s">
        <v>2230</v>
      </c>
      <c r="C443" t="s">
        <v>146</v>
      </c>
      <c r="D443" t="s">
        <v>2231</v>
      </c>
      <c r="E443" t="s">
        <v>1</v>
      </c>
      <c r="F443" t="s">
        <v>1</v>
      </c>
      <c r="H443" s="2">
        <v>40478</v>
      </c>
      <c r="I443" t="s">
        <v>194</v>
      </c>
      <c r="J443">
        <v>-15</v>
      </c>
      <c r="K443" t="s">
        <v>63</v>
      </c>
      <c r="M443" t="s">
        <v>64</v>
      </c>
      <c r="N443">
        <v>12720020</v>
      </c>
      <c r="O443" t="s">
        <v>307</v>
      </c>
      <c r="P443" s="2">
        <v>45546</v>
      </c>
      <c r="Q443" t="s">
        <v>66</v>
      </c>
      <c r="R443" s="2">
        <v>44809</v>
      </c>
      <c r="T443" t="s">
        <v>67</v>
      </c>
      <c r="U443">
        <v>500</v>
      </c>
      <c r="X443">
        <v>5</v>
      </c>
      <c r="Y443" t="s">
        <v>68</v>
      </c>
      <c r="AC443" t="s">
        <v>69</v>
      </c>
      <c r="AD443" t="s">
        <v>2232</v>
      </c>
      <c r="AE443">
        <v>72170</v>
      </c>
      <c r="AF443" t="s">
        <v>2233</v>
      </c>
      <c r="AJ443">
        <v>612951990</v>
      </c>
      <c r="AK443" t="s">
        <v>2234</v>
      </c>
      <c r="AL443">
        <v>1</v>
      </c>
      <c r="AM443">
        <v>1</v>
      </c>
    </row>
    <row r="444" spans="1:39" x14ac:dyDescent="0.2">
      <c r="A444">
        <v>7226410</v>
      </c>
      <c r="B444" t="s">
        <v>1302</v>
      </c>
      <c r="C444" t="s">
        <v>2235</v>
      </c>
      <c r="D444" t="s">
        <v>2236</v>
      </c>
      <c r="E444" t="s">
        <v>1</v>
      </c>
      <c r="F444" t="s">
        <v>1</v>
      </c>
      <c r="H444" s="2">
        <v>42198</v>
      </c>
      <c r="I444" t="s">
        <v>994</v>
      </c>
      <c r="J444">
        <v>-10</v>
      </c>
      <c r="K444" t="s">
        <v>63</v>
      </c>
      <c r="M444" t="s">
        <v>64</v>
      </c>
      <c r="N444">
        <v>12720028</v>
      </c>
      <c r="O444" t="s">
        <v>1305</v>
      </c>
      <c r="P444" s="2">
        <v>45554</v>
      </c>
      <c r="Q444" t="s">
        <v>66</v>
      </c>
      <c r="R444" s="2">
        <v>44809</v>
      </c>
      <c r="T444" t="s">
        <v>67</v>
      </c>
      <c r="U444">
        <v>530</v>
      </c>
      <c r="X444">
        <v>5</v>
      </c>
      <c r="Y444" t="s">
        <v>68</v>
      </c>
      <c r="AC444" t="s">
        <v>69</v>
      </c>
      <c r="AD444" t="s">
        <v>2237</v>
      </c>
      <c r="AE444">
        <v>72190</v>
      </c>
      <c r="AF444" t="s">
        <v>2238</v>
      </c>
      <c r="AI444" t="s">
        <v>2239</v>
      </c>
      <c r="AJ444" t="s">
        <v>2240</v>
      </c>
      <c r="AK444" t="s">
        <v>1308</v>
      </c>
      <c r="AL444">
        <v>0</v>
      </c>
      <c r="AM444">
        <v>0</v>
      </c>
    </row>
    <row r="445" spans="1:39" x14ac:dyDescent="0.2">
      <c r="A445">
        <v>7226424</v>
      </c>
      <c r="B445" t="s">
        <v>2241</v>
      </c>
      <c r="C445" t="s">
        <v>390</v>
      </c>
      <c r="D445" t="s">
        <v>2242</v>
      </c>
      <c r="E445" t="s">
        <v>90</v>
      </c>
      <c r="F445" t="s">
        <v>90</v>
      </c>
      <c r="H445" s="2">
        <v>40609</v>
      </c>
      <c r="I445" t="s">
        <v>75</v>
      </c>
      <c r="J445">
        <v>-14</v>
      </c>
      <c r="K445" t="s">
        <v>63</v>
      </c>
      <c r="M445" t="s">
        <v>64</v>
      </c>
      <c r="N445">
        <v>12720104</v>
      </c>
      <c r="O445" t="s">
        <v>65</v>
      </c>
      <c r="P445" s="2">
        <v>45503</v>
      </c>
      <c r="Q445" t="s">
        <v>66</v>
      </c>
      <c r="R445" s="2">
        <v>44809</v>
      </c>
      <c r="T445" t="s">
        <v>67</v>
      </c>
      <c r="U445">
        <v>500</v>
      </c>
      <c r="X445">
        <v>5</v>
      </c>
      <c r="Y445" t="s">
        <v>68</v>
      </c>
      <c r="AC445" t="s">
        <v>69</v>
      </c>
      <c r="AD445" t="s">
        <v>157</v>
      </c>
      <c r="AE445">
        <v>72100</v>
      </c>
      <c r="AF445" t="s">
        <v>2243</v>
      </c>
      <c r="AJ445">
        <v>630022222</v>
      </c>
      <c r="AK445" t="s">
        <v>2244</v>
      </c>
      <c r="AL445">
        <v>0</v>
      </c>
      <c r="AM445">
        <v>0</v>
      </c>
    </row>
    <row r="446" spans="1:39" x14ac:dyDescent="0.2">
      <c r="A446">
        <v>7226426</v>
      </c>
      <c r="B446" t="s">
        <v>2245</v>
      </c>
      <c r="C446" t="s">
        <v>1338</v>
      </c>
      <c r="D446" t="s">
        <v>2246</v>
      </c>
      <c r="E446" t="s">
        <v>1</v>
      </c>
      <c r="F446" t="s">
        <v>90</v>
      </c>
      <c r="H446" s="2">
        <v>41337</v>
      </c>
      <c r="I446" t="s">
        <v>122</v>
      </c>
      <c r="J446">
        <v>-12</v>
      </c>
      <c r="K446" t="s">
        <v>63</v>
      </c>
      <c r="M446" t="s">
        <v>64</v>
      </c>
      <c r="N446">
        <v>12720104</v>
      </c>
      <c r="O446" t="s">
        <v>65</v>
      </c>
      <c r="P446" s="2">
        <v>45533</v>
      </c>
      <c r="Q446" t="s">
        <v>66</v>
      </c>
      <c r="R446" s="2">
        <v>44809</v>
      </c>
      <c r="T446" t="s">
        <v>67</v>
      </c>
      <c r="U446">
        <v>504</v>
      </c>
      <c r="X446">
        <v>5</v>
      </c>
      <c r="Y446" t="s">
        <v>68</v>
      </c>
      <c r="AC446" t="s">
        <v>69</v>
      </c>
      <c r="AD446" t="s">
        <v>94</v>
      </c>
      <c r="AE446">
        <v>72000</v>
      </c>
      <c r="AF446" t="s">
        <v>2247</v>
      </c>
      <c r="AJ446">
        <v>623286677</v>
      </c>
      <c r="AK446" t="s">
        <v>2248</v>
      </c>
      <c r="AL446">
        <v>0</v>
      </c>
      <c r="AM446">
        <v>0</v>
      </c>
    </row>
    <row r="447" spans="1:39" x14ac:dyDescent="0.2">
      <c r="A447">
        <v>7226430</v>
      </c>
      <c r="B447" t="s">
        <v>2249</v>
      </c>
      <c r="C447" t="s">
        <v>192</v>
      </c>
      <c r="D447" t="s">
        <v>2250</v>
      </c>
      <c r="E447" t="s">
        <v>90</v>
      </c>
      <c r="F447" t="s">
        <v>90</v>
      </c>
      <c r="H447" s="2">
        <v>41483</v>
      </c>
      <c r="I447" t="s">
        <v>122</v>
      </c>
      <c r="J447">
        <v>-12</v>
      </c>
      <c r="K447" t="s">
        <v>63</v>
      </c>
      <c r="M447" t="s">
        <v>64</v>
      </c>
      <c r="N447">
        <v>12720141</v>
      </c>
      <c r="O447" t="s">
        <v>538</v>
      </c>
      <c r="P447" s="2">
        <v>45543</v>
      </c>
      <c r="Q447" t="s">
        <v>66</v>
      </c>
      <c r="R447" s="2">
        <v>44809</v>
      </c>
      <c r="T447" t="s">
        <v>2251</v>
      </c>
      <c r="U447">
        <v>500</v>
      </c>
      <c r="X447">
        <v>5</v>
      </c>
      <c r="Y447" t="s">
        <v>68</v>
      </c>
      <c r="AC447" t="s">
        <v>69</v>
      </c>
      <c r="AD447" t="s">
        <v>2252</v>
      </c>
      <c r="AE447">
        <v>72360</v>
      </c>
      <c r="AF447" t="s">
        <v>2253</v>
      </c>
      <c r="AJ447">
        <v>678067778</v>
      </c>
      <c r="AK447" t="s">
        <v>2254</v>
      </c>
      <c r="AL447">
        <v>0</v>
      </c>
      <c r="AM447">
        <v>0</v>
      </c>
    </row>
    <row r="448" spans="1:39" x14ac:dyDescent="0.2">
      <c r="A448">
        <v>7226432</v>
      </c>
      <c r="B448" t="s">
        <v>2255</v>
      </c>
      <c r="C448" t="s">
        <v>2256</v>
      </c>
      <c r="D448" t="s">
        <v>2257</v>
      </c>
      <c r="E448" t="s">
        <v>1</v>
      </c>
      <c r="F448" t="s">
        <v>90</v>
      </c>
      <c r="H448" s="2">
        <v>40098</v>
      </c>
      <c r="I448" t="s">
        <v>182</v>
      </c>
      <c r="J448">
        <v>-16</v>
      </c>
      <c r="K448" t="s">
        <v>63</v>
      </c>
      <c r="M448" t="s">
        <v>64</v>
      </c>
      <c r="N448">
        <v>12720104</v>
      </c>
      <c r="O448" t="s">
        <v>65</v>
      </c>
      <c r="P448" s="2">
        <v>45490</v>
      </c>
      <c r="Q448" t="s">
        <v>66</v>
      </c>
      <c r="R448" s="2">
        <v>44810</v>
      </c>
      <c r="T448" t="s">
        <v>67</v>
      </c>
      <c r="U448">
        <v>528</v>
      </c>
      <c r="X448">
        <v>5</v>
      </c>
      <c r="Y448" t="s">
        <v>68</v>
      </c>
      <c r="AC448" t="s">
        <v>69</v>
      </c>
      <c r="AD448" t="s">
        <v>94</v>
      </c>
      <c r="AE448">
        <v>72000</v>
      </c>
      <c r="AF448" t="s">
        <v>2258</v>
      </c>
      <c r="AJ448">
        <v>604062795</v>
      </c>
      <c r="AK448" t="s">
        <v>2259</v>
      </c>
      <c r="AL448">
        <v>0</v>
      </c>
      <c r="AM448">
        <v>0</v>
      </c>
    </row>
    <row r="449" spans="1:39" x14ac:dyDescent="0.2">
      <c r="A449">
        <v>7226435</v>
      </c>
      <c r="B449" t="s">
        <v>2260</v>
      </c>
      <c r="C449" t="s">
        <v>2261</v>
      </c>
      <c r="D449" t="s">
        <v>2262</v>
      </c>
      <c r="E449" t="s">
        <v>1</v>
      </c>
      <c r="F449" t="s">
        <v>1</v>
      </c>
      <c r="H449" s="2">
        <v>40170</v>
      </c>
      <c r="I449" t="s">
        <v>182</v>
      </c>
      <c r="J449">
        <v>-16</v>
      </c>
      <c r="K449" t="s">
        <v>63</v>
      </c>
      <c r="M449" t="s">
        <v>64</v>
      </c>
      <c r="N449">
        <v>12720045</v>
      </c>
      <c r="O449" t="s">
        <v>369</v>
      </c>
      <c r="P449" s="2">
        <v>45566</v>
      </c>
      <c r="Q449" t="s">
        <v>66</v>
      </c>
      <c r="R449" s="2">
        <v>44810</v>
      </c>
      <c r="S449" s="2"/>
      <c r="T449" t="s">
        <v>67</v>
      </c>
      <c r="U449">
        <v>556</v>
      </c>
      <c r="X449">
        <v>5</v>
      </c>
      <c r="Y449" t="s">
        <v>68</v>
      </c>
      <c r="AC449" t="s">
        <v>69</v>
      </c>
      <c r="AD449" t="s">
        <v>2263</v>
      </c>
      <c r="AE449">
        <v>72320</v>
      </c>
      <c r="AF449" t="s">
        <v>2264</v>
      </c>
      <c r="AJ449">
        <v>651055386</v>
      </c>
      <c r="AK449" t="s">
        <v>2265</v>
      </c>
      <c r="AL449">
        <v>0</v>
      </c>
      <c r="AM449">
        <v>0</v>
      </c>
    </row>
    <row r="450" spans="1:39" x14ac:dyDescent="0.2">
      <c r="A450">
        <v>7226440</v>
      </c>
      <c r="B450" t="s">
        <v>2145</v>
      </c>
      <c r="C450" t="s">
        <v>953</v>
      </c>
      <c r="D450" t="s">
        <v>2266</v>
      </c>
      <c r="E450" t="s">
        <v>1</v>
      </c>
      <c r="F450" t="s">
        <v>1</v>
      </c>
      <c r="H450" s="2">
        <v>40644</v>
      </c>
      <c r="I450" t="s">
        <v>75</v>
      </c>
      <c r="J450">
        <v>-14</v>
      </c>
      <c r="K450" t="s">
        <v>63</v>
      </c>
      <c r="M450" t="s">
        <v>64</v>
      </c>
      <c r="N450">
        <v>12720104</v>
      </c>
      <c r="O450" t="s">
        <v>65</v>
      </c>
      <c r="P450" s="2">
        <v>45518</v>
      </c>
      <c r="Q450" t="s">
        <v>66</v>
      </c>
      <c r="R450" s="2">
        <v>44811</v>
      </c>
      <c r="T450" t="s">
        <v>67</v>
      </c>
      <c r="U450">
        <v>572</v>
      </c>
      <c r="X450">
        <v>5</v>
      </c>
      <c r="Y450" t="s">
        <v>68</v>
      </c>
      <c r="AC450" t="s">
        <v>69</v>
      </c>
      <c r="AD450" t="s">
        <v>157</v>
      </c>
      <c r="AE450">
        <v>72100</v>
      </c>
      <c r="AF450" t="s">
        <v>2147</v>
      </c>
      <c r="AJ450">
        <v>683403304</v>
      </c>
      <c r="AK450" t="s">
        <v>2148</v>
      </c>
      <c r="AL450">
        <v>0</v>
      </c>
      <c r="AM450">
        <v>0</v>
      </c>
    </row>
    <row r="451" spans="1:39" x14ac:dyDescent="0.2">
      <c r="A451">
        <v>7226444</v>
      </c>
      <c r="B451" t="s">
        <v>1538</v>
      </c>
      <c r="C451" t="s">
        <v>2267</v>
      </c>
      <c r="D451" t="s">
        <v>2268</v>
      </c>
      <c r="E451" t="s">
        <v>90</v>
      </c>
      <c r="F451" t="s">
        <v>90</v>
      </c>
      <c r="H451" s="2">
        <v>42273</v>
      </c>
      <c r="I451" t="s">
        <v>994</v>
      </c>
      <c r="J451">
        <v>-10</v>
      </c>
      <c r="K451" t="s">
        <v>76</v>
      </c>
      <c r="M451" t="s">
        <v>64</v>
      </c>
      <c r="N451">
        <v>12720005</v>
      </c>
      <c r="O451" t="s">
        <v>219</v>
      </c>
      <c r="P451" s="2">
        <v>45539</v>
      </c>
      <c r="Q451" t="s">
        <v>66</v>
      </c>
      <c r="R451" s="2">
        <v>44811</v>
      </c>
      <c r="T451" t="s">
        <v>67</v>
      </c>
      <c r="U451">
        <v>500</v>
      </c>
      <c r="X451">
        <v>5</v>
      </c>
      <c r="Y451" t="s">
        <v>68</v>
      </c>
      <c r="AC451" t="s">
        <v>69</v>
      </c>
      <c r="AD451" t="s">
        <v>220</v>
      </c>
      <c r="AE451">
        <v>72380</v>
      </c>
      <c r="AF451" t="s">
        <v>1541</v>
      </c>
      <c r="AJ451">
        <v>638795533</v>
      </c>
      <c r="AK451" t="s">
        <v>1542</v>
      </c>
      <c r="AL451">
        <v>0</v>
      </c>
      <c r="AM451">
        <v>0</v>
      </c>
    </row>
    <row r="452" spans="1:39" x14ac:dyDescent="0.2">
      <c r="A452">
        <v>7226446</v>
      </c>
      <c r="B452" t="s">
        <v>2269</v>
      </c>
      <c r="C452" t="s">
        <v>1602</v>
      </c>
      <c r="D452" t="s">
        <v>2270</v>
      </c>
      <c r="E452" t="s">
        <v>1</v>
      </c>
      <c r="F452" t="s">
        <v>1</v>
      </c>
      <c r="H452" s="2">
        <v>42014</v>
      </c>
      <c r="I452" t="s">
        <v>994</v>
      </c>
      <c r="J452">
        <v>-10</v>
      </c>
      <c r="K452" t="s">
        <v>63</v>
      </c>
      <c r="M452" t="s">
        <v>64</v>
      </c>
      <c r="N452">
        <v>12720005</v>
      </c>
      <c r="O452" t="s">
        <v>219</v>
      </c>
      <c r="P452" s="2">
        <v>45546</v>
      </c>
      <c r="Q452" t="s">
        <v>66</v>
      </c>
      <c r="R452" s="2">
        <v>44811</v>
      </c>
      <c r="T452" t="s">
        <v>67</v>
      </c>
      <c r="U452">
        <v>500</v>
      </c>
      <c r="X452">
        <v>5</v>
      </c>
      <c r="Y452" t="s">
        <v>68</v>
      </c>
      <c r="AC452" t="s">
        <v>69</v>
      </c>
      <c r="AD452" t="s">
        <v>1856</v>
      </c>
      <c r="AE452">
        <v>72380</v>
      </c>
      <c r="AF452" t="s">
        <v>2271</v>
      </c>
      <c r="AJ452">
        <v>686100113</v>
      </c>
      <c r="AK452" t="s">
        <v>2272</v>
      </c>
      <c r="AL452">
        <v>0</v>
      </c>
      <c r="AM452">
        <v>0</v>
      </c>
    </row>
    <row r="453" spans="1:39" x14ac:dyDescent="0.2">
      <c r="A453">
        <v>7226448</v>
      </c>
      <c r="B453" t="s">
        <v>2273</v>
      </c>
      <c r="C453" t="s">
        <v>953</v>
      </c>
      <c r="D453" t="s">
        <v>2274</v>
      </c>
      <c r="E453" t="s">
        <v>90</v>
      </c>
      <c r="F453" t="s">
        <v>90</v>
      </c>
      <c r="H453" s="2">
        <v>41540</v>
      </c>
      <c r="I453" t="s">
        <v>122</v>
      </c>
      <c r="J453">
        <v>-12</v>
      </c>
      <c r="K453" t="s">
        <v>63</v>
      </c>
      <c r="M453" t="s">
        <v>64</v>
      </c>
      <c r="N453">
        <v>12720102</v>
      </c>
      <c r="O453" t="s">
        <v>83</v>
      </c>
      <c r="P453" s="2">
        <v>45545</v>
      </c>
      <c r="Q453" t="s">
        <v>66</v>
      </c>
      <c r="R453" s="2">
        <v>44811</v>
      </c>
      <c r="T453" t="s">
        <v>67</v>
      </c>
      <c r="U453">
        <v>500</v>
      </c>
      <c r="X453">
        <v>5</v>
      </c>
      <c r="Y453" t="s">
        <v>68</v>
      </c>
      <c r="AC453" t="s">
        <v>69</v>
      </c>
      <c r="AD453" t="s">
        <v>2104</v>
      </c>
      <c r="AE453">
        <v>72340</v>
      </c>
      <c r="AF453" t="s">
        <v>2275</v>
      </c>
      <c r="AI453">
        <v>615206409</v>
      </c>
      <c r="AJ453">
        <v>642879804</v>
      </c>
      <c r="AK453" t="s">
        <v>2276</v>
      </c>
      <c r="AL453">
        <v>0</v>
      </c>
      <c r="AM453">
        <v>0</v>
      </c>
    </row>
    <row r="454" spans="1:39" x14ac:dyDescent="0.2">
      <c r="A454">
        <v>7226451</v>
      </c>
      <c r="B454" t="s">
        <v>2277</v>
      </c>
      <c r="C454" t="s">
        <v>2278</v>
      </c>
      <c r="D454" t="s">
        <v>2279</v>
      </c>
      <c r="E454" t="s">
        <v>1</v>
      </c>
      <c r="F454" t="s">
        <v>1</v>
      </c>
      <c r="H454" s="2">
        <v>39944</v>
      </c>
      <c r="I454" t="s">
        <v>182</v>
      </c>
      <c r="J454">
        <v>-16</v>
      </c>
      <c r="K454" t="s">
        <v>63</v>
      </c>
      <c r="M454" t="s">
        <v>64</v>
      </c>
      <c r="N454">
        <v>12720005</v>
      </c>
      <c r="O454" t="s">
        <v>219</v>
      </c>
      <c r="P454" s="2">
        <v>45534</v>
      </c>
      <c r="Q454" t="s">
        <v>66</v>
      </c>
      <c r="R454" s="2">
        <v>44811</v>
      </c>
      <c r="T454" t="s">
        <v>67</v>
      </c>
      <c r="U454">
        <v>565</v>
      </c>
      <c r="X454">
        <v>5</v>
      </c>
      <c r="Y454" t="s">
        <v>68</v>
      </c>
      <c r="AC454" t="s">
        <v>69</v>
      </c>
      <c r="AD454" t="s">
        <v>1682</v>
      </c>
      <c r="AE454">
        <v>72380</v>
      </c>
      <c r="AH454" t="s">
        <v>2280</v>
      </c>
      <c r="AI454">
        <v>253158172</v>
      </c>
      <c r="AJ454">
        <v>617982457</v>
      </c>
      <c r="AK454" t="s">
        <v>2281</v>
      </c>
      <c r="AL454">
        <v>1</v>
      </c>
      <c r="AM454">
        <v>1</v>
      </c>
    </row>
    <row r="455" spans="1:39" x14ac:dyDescent="0.2">
      <c r="A455">
        <v>7226456</v>
      </c>
      <c r="B455" t="s">
        <v>267</v>
      </c>
      <c r="C455" t="s">
        <v>1539</v>
      </c>
      <c r="D455" t="s">
        <v>2282</v>
      </c>
      <c r="E455" t="s">
        <v>1</v>
      </c>
      <c r="H455" s="2">
        <v>41356</v>
      </c>
      <c r="I455" t="s">
        <v>122</v>
      </c>
      <c r="J455">
        <v>-12</v>
      </c>
      <c r="K455" t="s">
        <v>63</v>
      </c>
      <c r="M455" t="s">
        <v>64</v>
      </c>
      <c r="N455">
        <v>12720041</v>
      </c>
      <c r="O455" t="s">
        <v>630</v>
      </c>
      <c r="P455" s="2">
        <v>45593</v>
      </c>
      <c r="Q455" t="s">
        <v>66</v>
      </c>
      <c r="R455" s="2">
        <v>44811</v>
      </c>
      <c r="T455" t="s">
        <v>67</v>
      </c>
      <c r="U455">
        <v>500</v>
      </c>
      <c r="X455">
        <v>5</v>
      </c>
      <c r="Y455" t="s">
        <v>68</v>
      </c>
      <c r="AC455" t="s">
        <v>69</v>
      </c>
      <c r="AD455" t="s">
        <v>2283</v>
      </c>
      <c r="AE455">
        <v>72110</v>
      </c>
      <c r="AF455" t="s">
        <v>2284</v>
      </c>
      <c r="AI455">
        <v>750520075</v>
      </c>
      <c r="AJ455">
        <v>603496225</v>
      </c>
      <c r="AK455" t="s">
        <v>2285</v>
      </c>
      <c r="AL455">
        <v>0</v>
      </c>
      <c r="AM455">
        <v>0</v>
      </c>
    </row>
    <row r="456" spans="1:39" x14ac:dyDescent="0.2">
      <c r="A456">
        <v>7226457</v>
      </c>
      <c r="B456" t="s">
        <v>2286</v>
      </c>
      <c r="C456" t="s">
        <v>2287</v>
      </c>
      <c r="D456" t="s">
        <v>2288</v>
      </c>
      <c r="E456" t="s">
        <v>1</v>
      </c>
      <c r="F456" t="s">
        <v>1</v>
      </c>
      <c r="H456" s="2">
        <v>40332</v>
      </c>
      <c r="I456" t="s">
        <v>194</v>
      </c>
      <c r="J456">
        <v>-15</v>
      </c>
      <c r="K456" t="s">
        <v>63</v>
      </c>
      <c r="M456" t="s">
        <v>64</v>
      </c>
      <c r="N456">
        <v>12720009</v>
      </c>
      <c r="O456" t="s">
        <v>695</v>
      </c>
      <c r="P456" s="2">
        <v>45560</v>
      </c>
      <c r="Q456" t="s">
        <v>66</v>
      </c>
      <c r="R456" s="2">
        <v>44811</v>
      </c>
      <c r="T456" t="s">
        <v>67</v>
      </c>
      <c r="U456">
        <v>504</v>
      </c>
      <c r="X456">
        <v>5</v>
      </c>
      <c r="Y456" t="s">
        <v>68</v>
      </c>
      <c r="AC456" t="s">
        <v>69</v>
      </c>
      <c r="AD456" t="s">
        <v>696</v>
      </c>
      <c r="AE456">
        <v>72230</v>
      </c>
      <c r="AF456" t="s">
        <v>2289</v>
      </c>
      <c r="AI456">
        <v>243851869</v>
      </c>
      <c r="AJ456">
        <v>625455079</v>
      </c>
      <c r="AK456" t="s">
        <v>2290</v>
      </c>
      <c r="AL456">
        <v>0</v>
      </c>
      <c r="AM456">
        <v>0</v>
      </c>
    </row>
    <row r="457" spans="1:39" x14ac:dyDescent="0.2">
      <c r="A457">
        <v>7226466</v>
      </c>
      <c r="B457" t="s">
        <v>2291</v>
      </c>
      <c r="C457" t="s">
        <v>2292</v>
      </c>
      <c r="D457" t="s">
        <v>2293</v>
      </c>
      <c r="E457" t="s">
        <v>1</v>
      </c>
      <c r="F457" t="s">
        <v>1</v>
      </c>
      <c r="H457" s="2">
        <v>40334</v>
      </c>
      <c r="I457" t="s">
        <v>194</v>
      </c>
      <c r="J457">
        <v>-15</v>
      </c>
      <c r="K457" t="s">
        <v>63</v>
      </c>
      <c r="M457" t="s">
        <v>64</v>
      </c>
      <c r="N457">
        <v>12720110</v>
      </c>
      <c r="O457" t="s">
        <v>493</v>
      </c>
      <c r="P457" s="2">
        <v>45554</v>
      </c>
      <c r="Q457" t="s">
        <v>66</v>
      </c>
      <c r="R457" s="2">
        <v>44811</v>
      </c>
      <c r="T457" t="s">
        <v>67</v>
      </c>
      <c r="U457">
        <v>565</v>
      </c>
      <c r="X457">
        <v>5</v>
      </c>
      <c r="Y457" t="s">
        <v>68</v>
      </c>
      <c r="AC457" t="s">
        <v>69</v>
      </c>
      <c r="AD457" t="s">
        <v>2294</v>
      </c>
      <c r="AE457">
        <v>72510</v>
      </c>
      <c r="AF457" t="s">
        <v>2295</v>
      </c>
      <c r="AJ457">
        <v>638021925</v>
      </c>
      <c r="AK457" t="s">
        <v>2296</v>
      </c>
      <c r="AL457">
        <v>0</v>
      </c>
      <c r="AM457">
        <v>0</v>
      </c>
    </row>
    <row r="458" spans="1:39" x14ac:dyDescent="0.2">
      <c r="A458">
        <v>7226479</v>
      </c>
      <c r="B458" t="s">
        <v>2297</v>
      </c>
      <c r="C458" t="s">
        <v>2298</v>
      </c>
      <c r="D458" t="s">
        <v>2299</v>
      </c>
      <c r="E458" t="s">
        <v>90</v>
      </c>
      <c r="F458" t="s">
        <v>90</v>
      </c>
      <c r="H458" s="2">
        <v>42111</v>
      </c>
      <c r="I458" t="s">
        <v>994</v>
      </c>
      <c r="J458">
        <v>-10</v>
      </c>
      <c r="K458" t="s">
        <v>76</v>
      </c>
      <c r="M458" t="s">
        <v>64</v>
      </c>
      <c r="N458">
        <v>12720104</v>
      </c>
      <c r="O458" t="s">
        <v>65</v>
      </c>
      <c r="P458" s="2">
        <v>45546</v>
      </c>
      <c r="Q458" t="s">
        <v>66</v>
      </c>
      <c r="R458" s="2">
        <v>44813</v>
      </c>
      <c r="T458" t="s">
        <v>67</v>
      </c>
      <c r="U458">
        <v>500</v>
      </c>
      <c r="X458">
        <v>5</v>
      </c>
      <c r="Y458" t="s">
        <v>68</v>
      </c>
      <c r="AC458" t="s">
        <v>69</v>
      </c>
      <c r="AD458" t="s">
        <v>94</v>
      </c>
      <c r="AE458">
        <v>72000</v>
      </c>
      <c r="AF458" t="s">
        <v>2300</v>
      </c>
      <c r="AJ458">
        <v>612694925</v>
      </c>
      <c r="AK458" t="s">
        <v>2301</v>
      </c>
      <c r="AL458">
        <v>0</v>
      </c>
      <c r="AM458">
        <v>0</v>
      </c>
    </row>
    <row r="459" spans="1:39" x14ac:dyDescent="0.2">
      <c r="A459">
        <v>7226483</v>
      </c>
      <c r="B459" t="s">
        <v>2302</v>
      </c>
      <c r="C459" t="s">
        <v>1940</v>
      </c>
      <c r="D459" t="s">
        <v>2303</v>
      </c>
      <c r="E459" t="s">
        <v>1</v>
      </c>
      <c r="F459" t="s">
        <v>1</v>
      </c>
      <c r="H459" s="2">
        <v>41206</v>
      </c>
      <c r="I459" t="s">
        <v>92</v>
      </c>
      <c r="J459">
        <v>-13</v>
      </c>
      <c r="K459" t="s">
        <v>63</v>
      </c>
      <c r="M459" t="s">
        <v>64</v>
      </c>
      <c r="N459">
        <v>12720005</v>
      </c>
      <c r="O459" t="s">
        <v>219</v>
      </c>
      <c r="P459" s="2">
        <v>45511</v>
      </c>
      <c r="Q459" t="s">
        <v>66</v>
      </c>
      <c r="R459" s="2">
        <v>44814</v>
      </c>
      <c r="S459">
        <v>45509</v>
      </c>
      <c r="T459" t="s">
        <v>109</v>
      </c>
      <c r="U459">
        <v>550</v>
      </c>
      <c r="X459">
        <v>5</v>
      </c>
      <c r="Y459" t="s">
        <v>68</v>
      </c>
      <c r="AC459" t="s">
        <v>69</v>
      </c>
      <c r="AD459" t="s">
        <v>1856</v>
      </c>
      <c r="AE459">
        <v>72380</v>
      </c>
      <c r="AF459" t="s">
        <v>2304</v>
      </c>
      <c r="AJ459">
        <v>788330504</v>
      </c>
      <c r="AK459" t="s">
        <v>2305</v>
      </c>
      <c r="AL459">
        <v>0</v>
      </c>
      <c r="AM459">
        <v>0</v>
      </c>
    </row>
    <row r="460" spans="1:39" x14ac:dyDescent="0.2">
      <c r="A460">
        <v>7226484</v>
      </c>
      <c r="B460" t="s">
        <v>2306</v>
      </c>
      <c r="C460" t="s">
        <v>2307</v>
      </c>
      <c r="D460" t="s">
        <v>2308</v>
      </c>
      <c r="E460" t="s">
        <v>1</v>
      </c>
      <c r="F460" t="s">
        <v>1</v>
      </c>
      <c r="H460" s="2">
        <v>41072</v>
      </c>
      <c r="I460" t="s">
        <v>92</v>
      </c>
      <c r="J460">
        <v>-13</v>
      </c>
      <c r="K460" t="s">
        <v>63</v>
      </c>
      <c r="M460" t="s">
        <v>64</v>
      </c>
      <c r="N460">
        <v>12720062</v>
      </c>
      <c r="O460" t="s">
        <v>682</v>
      </c>
      <c r="P460" s="2">
        <v>45555</v>
      </c>
      <c r="Q460" t="s">
        <v>66</v>
      </c>
      <c r="R460" s="2">
        <v>44814</v>
      </c>
      <c r="T460" t="s">
        <v>67</v>
      </c>
      <c r="U460">
        <v>500</v>
      </c>
      <c r="X460">
        <v>5</v>
      </c>
      <c r="Y460" t="s">
        <v>68</v>
      </c>
      <c r="AC460" t="s">
        <v>69</v>
      </c>
      <c r="AD460" t="s">
        <v>478</v>
      </c>
      <c r="AE460">
        <v>72700</v>
      </c>
      <c r="AF460" t="s">
        <v>2309</v>
      </c>
      <c r="AJ460">
        <v>769659539</v>
      </c>
      <c r="AK460" t="s">
        <v>2310</v>
      </c>
      <c r="AL460">
        <v>1</v>
      </c>
      <c r="AM460">
        <v>0</v>
      </c>
    </row>
    <row r="461" spans="1:39" x14ac:dyDescent="0.2">
      <c r="A461">
        <v>7226486</v>
      </c>
      <c r="B461" t="s">
        <v>2311</v>
      </c>
      <c r="C461" t="s">
        <v>390</v>
      </c>
      <c r="D461" t="s">
        <v>2312</v>
      </c>
      <c r="E461" t="s">
        <v>90</v>
      </c>
      <c r="F461" t="s">
        <v>1</v>
      </c>
      <c r="H461" s="2">
        <v>41126</v>
      </c>
      <c r="I461" t="s">
        <v>92</v>
      </c>
      <c r="J461">
        <v>-13</v>
      </c>
      <c r="K461" t="s">
        <v>63</v>
      </c>
      <c r="M461" t="s">
        <v>64</v>
      </c>
      <c r="N461">
        <v>12720050</v>
      </c>
      <c r="O461" t="s">
        <v>270</v>
      </c>
      <c r="P461" s="2">
        <v>45590</v>
      </c>
      <c r="Q461" t="s">
        <v>66</v>
      </c>
      <c r="R461" s="2">
        <v>44814</v>
      </c>
      <c r="T461" t="s">
        <v>67</v>
      </c>
      <c r="U461">
        <v>500</v>
      </c>
      <c r="X461">
        <v>5</v>
      </c>
      <c r="Y461" t="s">
        <v>68</v>
      </c>
      <c r="AC461" t="s">
        <v>69</v>
      </c>
      <c r="AD461" t="s">
        <v>94</v>
      </c>
      <c r="AE461">
        <v>72000</v>
      </c>
      <c r="AF461" t="s">
        <v>2313</v>
      </c>
      <c r="AI461">
        <v>675952286</v>
      </c>
      <c r="AJ461">
        <v>647749485</v>
      </c>
      <c r="AK461" t="s">
        <v>2314</v>
      </c>
      <c r="AL461">
        <v>0</v>
      </c>
      <c r="AM461">
        <v>0</v>
      </c>
    </row>
    <row r="462" spans="1:39" x14ac:dyDescent="0.2">
      <c r="A462">
        <v>7226487</v>
      </c>
      <c r="B462" t="s">
        <v>2315</v>
      </c>
      <c r="C462" t="s">
        <v>2316</v>
      </c>
      <c r="D462" t="s">
        <v>2317</v>
      </c>
      <c r="E462" t="s">
        <v>90</v>
      </c>
      <c r="F462" t="s">
        <v>90</v>
      </c>
      <c r="H462" s="2">
        <v>43319</v>
      </c>
      <c r="I462" t="s">
        <v>90</v>
      </c>
      <c r="J462">
        <v>-9</v>
      </c>
      <c r="K462" t="s">
        <v>76</v>
      </c>
      <c r="M462" t="s">
        <v>64</v>
      </c>
      <c r="N462">
        <v>12720050</v>
      </c>
      <c r="O462" t="s">
        <v>270</v>
      </c>
      <c r="P462" s="2">
        <v>45609</v>
      </c>
      <c r="Q462" t="s">
        <v>66</v>
      </c>
      <c r="R462" s="2">
        <v>44814</v>
      </c>
      <c r="T462" t="s">
        <v>67</v>
      </c>
      <c r="U462">
        <v>500</v>
      </c>
      <c r="X462">
        <v>5</v>
      </c>
      <c r="Y462" t="s">
        <v>68</v>
      </c>
      <c r="AC462" t="s">
        <v>69</v>
      </c>
      <c r="AD462" t="s">
        <v>94</v>
      </c>
      <c r="AE462">
        <v>72000</v>
      </c>
      <c r="AF462" t="s">
        <v>2318</v>
      </c>
      <c r="AI462">
        <v>782094208</v>
      </c>
      <c r="AJ462">
        <v>782383266</v>
      </c>
      <c r="AK462" t="s">
        <v>2319</v>
      </c>
      <c r="AL462">
        <v>0</v>
      </c>
      <c r="AM462">
        <v>0</v>
      </c>
    </row>
    <row r="463" spans="1:39" x14ac:dyDescent="0.2">
      <c r="A463">
        <v>7226488</v>
      </c>
      <c r="B463" t="s">
        <v>2315</v>
      </c>
      <c r="C463" t="s">
        <v>2320</v>
      </c>
      <c r="D463" t="s">
        <v>2321</v>
      </c>
      <c r="E463" t="s">
        <v>90</v>
      </c>
      <c r="F463" t="s">
        <v>90</v>
      </c>
      <c r="H463" s="2">
        <v>42573</v>
      </c>
      <c r="I463" t="s">
        <v>90</v>
      </c>
      <c r="J463">
        <v>-9</v>
      </c>
      <c r="K463" t="s">
        <v>63</v>
      </c>
      <c r="M463" t="s">
        <v>64</v>
      </c>
      <c r="N463">
        <v>12720050</v>
      </c>
      <c r="O463" t="s">
        <v>270</v>
      </c>
      <c r="P463" s="2">
        <v>45609</v>
      </c>
      <c r="Q463" t="s">
        <v>66</v>
      </c>
      <c r="R463" s="2">
        <v>44814</v>
      </c>
      <c r="T463" t="s">
        <v>67</v>
      </c>
      <c r="U463">
        <v>500</v>
      </c>
      <c r="X463">
        <v>5</v>
      </c>
      <c r="Y463" t="s">
        <v>68</v>
      </c>
      <c r="AC463" t="s">
        <v>69</v>
      </c>
      <c r="AD463" t="s">
        <v>94</v>
      </c>
      <c r="AE463">
        <v>72000</v>
      </c>
      <c r="AF463" t="s">
        <v>2318</v>
      </c>
      <c r="AI463">
        <v>782094208</v>
      </c>
      <c r="AJ463">
        <v>782383266</v>
      </c>
      <c r="AK463" t="s">
        <v>2319</v>
      </c>
      <c r="AL463">
        <v>0</v>
      </c>
      <c r="AM463">
        <v>0</v>
      </c>
    </row>
    <row r="464" spans="1:39" x14ac:dyDescent="0.2">
      <c r="A464">
        <v>7226489</v>
      </c>
      <c r="B464" t="s">
        <v>2322</v>
      </c>
      <c r="C464" t="s">
        <v>1797</v>
      </c>
      <c r="D464" t="s">
        <v>2323</v>
      </c>
      <c r="E464" t="s">
        <v>1</v>
      </c>
      <c r="F464" t="s">
        <v>1</v>
      </c>
      <c r="H464" s="2">
        <v>39659</v>
      </c>
      <c r="I464" t="s">
        <v>62</v>
      </c>
      <c r="J464">
        <v>-17</v>
      </c>
      <c r="K464" t="s">
        <v>63</v>
      </c>
      <c r="M464" t="s">
        <v>64</v>
      </c>
      <c r="N464">
        <v>12720050</v>
      </c>
      <c r="O464" t="s">
        <v>270</v>
      </c>
      <c r="P464" s="2">
        <v>45523</v>
      </c>
      <c r="Q464" t="s">
        <v>66</v>
      </c>
      <c r="R464" s="2">
        <v>44814</v>
      </c>
      <c r="T464" t="s">
        <v>67</v>
      </c>
      <c r="U464">
        <v>500</v>
      </c>
      <c r="X464">
        <v>5</v>
      </c>
      <c r="Y464" t="s">
        <v>68</v>
      </c>
      <c r="AC464" t="s">
        <v>69</v>
      </c>
      <c r="AD464" t="s">
        <v>94</v>
      </c>
      <c r="AE464">
        <v>72000</v>
      </c>
      <c r="AF464" t="s">
        <v>2324</v>
      </c>
      <c r="AI464">
        <v>687134652</v>
      </c>
      <c r="AJ464">
        <v>677385908</v>
      </c>
      <c r="AK464" t="s">
        <v>2325</v>
      </c>
      <c r="AL464">
        <v>0</v>
      </c>
      <c r="AM464">
        <v>0</v>
      </c>
    </row>
    <row r="465" spans="1:39" x14ac:dyDescent="0.2">
      <c r="A465">
        <v>7226493</v>
      </c>
      <c r="B465" t="s">
        <v>2326</v>
      </c>
      <c r="C465" t="s">
        <v>418</v>
      </c>
      <c r="D465" t="s">
        <v>2327</v>
      </c>
      <c r="E465" t="s">
        <v>1</v>
      </c>
      <c r="H465" s="2">
        <v>41203</v>
      </c>
      <c r="I465" t="s">
        <v>92</v>
      </c>
      <c r="J465">
        <v>-13</v>
      </c>
      <c r="K465" t="s">
        <v>63</v>
      </c>
      <c r="M465" t="s">
        <v>64</v>
      </c>
      <c r="N465">
        <v>12720062</v>
      </c>
      <c r="O465" t="s">
        <v>682</v>
      </c>
      <c r="P465" s="2">
        <v>45559</v>
      </c>
      <c r="Q465" t="s">
        <v>66</v>
      </c>
      <c r="R465" s="2">
        <v>44815</v>
      </c>
      <c r="T465" t="s">
        <v>67</v>
      </c>
      <c r="U465">
        <v>564</v>
      </c>
      <c r="X465">
        <v>5</v>
      </c>
      <c r="Y465" t="s">
        <v>68</v>
      </c>
      <c r="AC465" t="s">
        <v>69</v>
      </c>
      <c r="AD465" t="s">
        <v>683</v>
      </c>
      <c r="AE465">
        <v>72210</v>
      </c>
      <c r="AF465" t="s">
        <v>2328</v>
      </c>
      <c r="AI465">
        <v>243875084</v>
      </c>
      <c r="AJ465">
        <v>666523571</v>
      </c>
      <c r="AK465" t="s">
        <v>2329</v>
      </c>
      <c r="AL465">
        <v>0</v>
      </c>
      <c r="AM465">
        <v>1</v>
      </c>
    </row>
    <row r="466" spans="1:39" x14ac:dyDescent="0.2">
      <c r="A466">
        <v>7226497</v>
      </c>
      <c r="B466" t="s">
        <v>2330</v>
      </c>
      <c r="C466" t="s">
        <v>224</v>
      </c>
      <c r="D466" t="s">
        <v>2331</v>
      </c>
      <c r="E466" t="s">
        <v>1</v>
      </c>
      <c r="F466" t="s">
        <v>1</v>
      </c>
      <c r="H466" s="2">
        <v>40856</v>
      </c>
      <c r="I466" t="s">
        <v>75</v>
      </c>
      <c r="J466">
        <v>-14</v>
      </c>
      <c r="K466" t="s">
        <v>63</v>
      </c>
      <c r="M466" t="s">
        <v>64</v>
      </c>
      <c r="N466">
        <v>12720023</v>
      </c>
      <c r="O466" t="s">
        <v>108</v>
      </c>
      <c r="P466" s="2">
        <v>45546</v>
      </c>
      <c r="Q466" t="s">
        <v>66</v>
      </c>
      <c r="R466" s="2">
        <v>44815</v>
      </c>
      <c r="T466" t="s">
        <v>67</v>
      </c>
      <c r="U466">
        <v>640</v>
      </c>
      <c r="X466">
        <v>6</v>
      </c>
      <c r="Y466" t="s">
        <v>68</v>
      </c>
      <c r="AC466" t="s">
        <v>69</v>
      </c>
      <c r="AD466" t="s">
        <v>94</v>
      </c>
      <c r="AE466">
        <v>72000</v>
      </c>
      <c r="AF466" t="s">
        <v>2332</v>
      </c>
      <c r="AK466" t="s">
        <v>2333</v>
      </c>
      <c r="AL466">
        <v>0</v>
      </c>
      <c r="AM466">
        <v>0</v>
      </c>
    </row>
    <row r="467" spans="1:39" x14ac:dyDescent="0.2">
      <c r="A467">
        <v>7226507</v>
      </c>
      <c r="B467" t="s">
        <v>373</v>
      </c>
      <c r="C467" t="s">
        <v>1197</v>
      </c>
      <c r="D467" t="s">
        <v>2334</v>
      </c>
      <c r="E467" t="s">
        <v>1</v>
      </c>
      <c r="F467" t="s">
        <v>1</v>
      </c>
      <c r="H467" s="2">
        <v>41442</v>
      </c>
      <c r="I467" t="s">
        <v>122</v>
      </c>
      <c r="J467">
        <v>-12</v>
      </c>
      <c r="K467" t="s">
        <v>63</v>
      </c>
      <c r="M467" t="s">
        <v>64</v>
      </c>
      <c r="N467">
        <v>12720008</v>
      </c>
      <c r="O467" t="s">
        <v>148</v>
      </c>
      <c r="P467" s="2">
        <v>45537</v>
      </c>
      <c r="Q467" t="s">
        <v>66</v>
      </c>
      <c r="R467" s="2">
        <v>44817</v>
      </c>
      <c r="T467" t="s">
        <v>67</v>
      </c>
      <c r="U467">
        <v>628</v>
      </c>
      <c r="X467">
        <v>6</v>
      </c>
      <c r="Y467" t="s">
        <v>68</v>
      </c>
      <c r="AC467" t="s">
        <v>69</v>
      </c>
      <c r="AD467" t="s">
        <v>2335</v>
      </c>
      <c r="AE467">
        <v>72210</v>
      </c>
      <c r="AF467" t="s">
        <v>2336</v>
      </c>
      <c r="AJ467">
        <v>680377827</v>
      </c>
      <c r="AK467" t="s">
        <v>2337</v>
      </c>
      <c r="AL467">
        <v>0</v>
      </c>
      <c r="AM467">
        <v>0</v>
      </c>
    </row>
    <row r="468" spans="1:39" x14ac:dyDescent="0.2">
      <c r="A468">
        <v>7226515</v>
      </c>
      <c r="B468" t="s">
        <v>939</v>
      </c>
      <c r="C468" t="s">
        <v>823</v>
      </c>
      <c r="D468" t="s">
        <v>2338</v>
      </c>
      <c r="E468" t="s">
        <v>1</v>
      </c>
      <c r="F468" t="s">
        <v>90</v>
      </c>
      <c r="H468" s="2">
        <v>42519</v>
      </c>
      <c r="I468" t="s">
        <v>90</v>
      </c>
      <c r="J468">
        <v>-9</v>
      </c>
      <c r="K468" t="s">
        <v>63</v>
      </c>
      <c r="M468" t="s">
        <v>64</v>
      </c>
      <c r="N468">
        <v>12720110</v>
      </c>
      <c r="O468" t="s">
        <v>493</v>
      </c>
      <c r="P468" s="2">
        <v>45537</v>
      </c>
      <c r="Q468" t="s">
        <v>66</v>
      </c>
      <c r="R468" s="2">
        <v>44818</v>
      </c>
      <c r="T468" t="s">
        <v>67</v>
      </c>
      <c r="U468">
        <v>501</v>
      </c>
      <c r="X468">
        <v>5</v>
      </c>
      <c r="Y468" t="s">
        <v>68</v>
      </c>
      <c r="AC468" t="s">
        <v>69</v>
      </c>
      <c r="AD468" t="s">
        <v>2339</v>
      </c>
      <c r="AE468">
        <v>72330</v>
      </c>
      <c r="AF468" t="s">
        <v>2340</v>
      </c>
      <c r="AJ468" t="s">
        <v>2341</v>
      </c>
      <c r="AK468" t="s">
        <v>2342</v>
      </c>
      <c r="AL468">
        <v>0</v>
      </c>
      <c r="AM468">
        <v>0</v>
      </c>
    </row>
    <row r="469" spans="1:39" x14ac:dyDescent="0.2">
      <c r="A469">
        <v>7226522</v>
      </c>
      <c r="B469" t="s">
        <v>2343</v>
      </c>
      <c r="C469" t="s">
        <v>1106</v>
      </c>
      <c r="D469" t="s">
        <v>2344</v>
      </c>
      <c r="E469" t="s">
        <v>90</v>
      </c>
      <c r="H469" s="2">
        <v>42512</v>
      </c>
      <c r="I469" t="s">
        <v>90</v>
      </c>
      <c r="J469">
        <v>-9</v>
      </c>
      <c r="K469" t="s">
        <v>63</v>
      </c>
      <c r="M469" t="s">
        <v>64</v>
      </c>
      <c r="N469">
        <v>12720027</v>
      </c>
      <c r="O469" t="s">
        <v>169</v>
      </c>
      <c r="P469" s="2">
        <v>45550</v>
      </c>
      <c r="Q469" t="s">
        <v>66</v>
      </c>
      <c r="R469" s="2">
        <v>44818</v>
      </c>
      <c r="T469" t="s">
        <v>67</v>
      </c>
      <c r="U469">
        <v>500</v>
      </c>
      <c r="X469">
        <v>5</v>
      </c>
      <c r="Y469" t="s">
        <v>68</v>
      </c>
      <c r="AC469" t="s">
        <v>69</v>
      </c>
      <c r="AD469" t="s">
        <v>1249</v>
      </c>
      <c r="AE469">
        <v>72250</v>
      </c>
      <c r="AF469" t="s">
        <v>2345</v>
      </c>
      <c r="AJ469">
        <v>662277968</v>
      </c>
      <c r="AK469" t="s">
        <v>2346</v>
      </c>
      <c r="AL469">
        <v>0</v>
      </c>
      <c r="AM469">
        <v>0</v>
      </c>
    </row>
    <row r="470" spans="1:39" x14ac:dyDescent="0.2">
      <c r="A470">
        <v>7226523</v>
      </c>
      <c r="B470" t="s">
        <v>2343</v>
      </c>
      <c r="C470" t="s">
        <v>2108</v>
      </c>
      <c r="D470" t="s">
        <v>2347</v>
      </c>
      <c r="E470" t="s">
        <v>90</v>
      </c>
      <c r="F470" t="s">
        <v>90</v>
      </c>
      <c r="H470" s="2">
        <v>41015</v>
      </c>
      <c r="I470" t="s">
        <v>92</v>
      </c>
      <c r="J470">
        <v>-13</v>
      </c>
      <c r="K470" t="s">
        <v>63</v>
      </c>
      <c r="M470" t="s">
        <v>64</v>
      </c>
      <c r="N470">
        <v>12720027</v>
      </c>
      <c r="O470" t="s">
        <v>169</v>
      </c>
      <c r="P470" s="2">
        <v>45550</v>
      </c>
      <c r="Q470" t="s">
        <v>66</v>
      </c>
      <c r="R470" s="2">
        <v>44818</v>
      </c>
      <c r="T470" t="s">
        <v>67</v>
      </c>
      <c r="U470">
        <v>500</v>
      </c>
      <c r="X470">
        <v>5</v>
      </c>
      <c r="Y470" t="s">
        <v>68</v>
      </c>
      <c r="AC470" t="s">
        <v>69</v>
      </c>
      <c r="AD470" t="s">
        <v>1249</v>
      </c>
      <c r="AE470">
        <v>72250</v>
      </c>
      <c r="AF470" t="s">
        <v>2345</v>
      </c>
      <c r="AJ470">
        <v>662277968</v>
      </c>
      <c r="AK470" t="s">
        <v>2346</v>
      </c>
      <c r="AL470">
        <v>0</v>
      </c>
      <c r="AM470">
        <v>0</v>
      </c>
    </row>
    <row r="471" spans="1:39" x14ac:dyDescent="0.2">
      <c r="A471">
        <v>7226525</v>
      </c>
      <c r="B471" t="s">
        <v>2348</v>
      </c>
      <c r="C471" t="s">
        <v>2349</v>
      </c>
      <c r="D471" t="s">
        <v>2350</v>
      </c>
      <c r="E471" t="s">
        <v>1</v>
      </c>
      <c r="F471" t="s">
        <v>1</v>
      </c>
      <c r="H471" s="2">
        <v>42309</v>
      </c>
      <c r="I471" t="s">
        <v>994</v>
      </c>
      <c r="J471">
        <v>-10</v>
      </c>
      <c r="K471" t="s">
        <v>76</v>
      </c>
      <c r="M471" t="s">
        <v>64</v>
      </c>
      <c r="N471">
        <v>12720005</v>
      </c>
      <c r="O471" t="s">
        <v>219</v>
      </c>
      <c r="P471" s="2">
        <v>45532</v>
      </c>
      <c r="Q471" t="s">
        <v>66</v>
      </c>
      <c r="R471" s="2">
        <v>44819</v>
      </c>
      <c r="T471" t="s">
        <v>67</v>
      </c>
      <c r="U471">
        <v>514</v>
      </c>
      <c r="X471">
        <v>5</v>
      </c>
      <c r="Y471" t="s">
        <v>68</v>
      </c>
      <c r="AC471" t="s">
        <v>69</v>
      </c>
      <c r="AD471" t="s">
        <v>1856</v>
      </c>
      <c r="AE471">
        <v>72380</v>
      </c>
      <c r="AF471" t="s">
        <v>2351</v>
      </c>
      <c r="AI471">
        <v>660513632</v>
      </c>
      <c r="AJ471">
        <v>630277740</v>
      </c>
      <c r="AK471" t="s">
        <v>2352</v>
      </c>
      <c r="AL471">
        <v>0</v>
      </c>
      <c r="AM471">
        <v>0</v>
      </c>
    </row>
    <row r="472" spans="1:39" x14ac:dyDescent="0.2">
      <c r="A472">
        <v>7226530</v>
      </c>
      <c r="B472" t="s">
        <v>2353</v>
      </c>
      <c r="C472" t="s">
        <v>2354</v>
      </c>
      <c r="D472" t="s">
        <v>2355</v>
      </c>
      <c r="E472" t="s">
        <v>1</v>
      </c>
      <c r="F472" t="s">
        <v>1</v>
      </c>
      <c r="H472" s="2">
        <v>40560</v>
      </c>
      <c r="I472" t="s">
        <v>75</v>
      </c>
      <c r="J472">
        <v>-14</v>
      </c>
      <c r="K472" t="s">
        <v>76</v>
      </c>
      <c r="M472" t="s">
        <v>64</v>
      </c>
      <c r="N472">
        <v>12720120</v>
      </c>
      <c r="O472" t="s">
        <v>276</v>
      </c>
      <c r="P472" s="2">
        <v>45543</v>
      </c>
      <c r="Q472" t="s">
        <v>66</v>
      </c>
      <c r="R472" s="2">
        <v>44819</v>
      </c>
      <c r="T472" t="s">
        <v>67</v>
      </c>
      <c r="U472">
        <v>521</v>
      </c>
      <c r="X472">
        <v>5</v>
      </c>
      <c r="Y472" t="s">
        <v>68</v>
      </c>
      <c r="AC472" t="s">
        <v>69</v>
      </c>
      <c r="AD472" t="s">
        <v>2356</v>
      </c>
      <c r="AE472">
        <v>72300</v>
      </c>
      <c r="AF472" t="s">
        <v>2357</v>
      </c>
      <c r="AJ472">
        <v>684011020</v>
      </c>
      <c r="AK472" t="s">
        <v>2358</v>
      </c>
      <c r="AL472">
        <v>1</v>
      </c>
      <c r="AM472">
        <v>0</v>
      </c>
    </row>
    <row r="473" spans="1:39" x14ac:dyDescent="0.2">
      <c r="A473">
        <v>7226532</v>
      </c>
      <c r="B473" t="s">
        <v>2359</v>
      </c>
      <c r="C473" t="s">
        <v>2360</v>
      </c>
      <c r="D473" t="s">
        <v>2361</v>
      </c>
      <c r="E473" t="s">
        <v>1</v>
      </c>
      <c r="F473" t="s">
        <v>1</v>
      </c>
      <c r="H473" s="2">
        <v>41194</v>
      </c>
      <c r="I473" t="s">
        <v>92</v>
      </c>
      <c r="J473">
        <v>-13</v>
      </c>
      <c r="K473" t="s">
        <v>63</v>
      </c>
      <c r="M473" t="s">
        <v>64</v>
      </c>
      <c r="N473">
        <v>12720027</v>
      </c>
      <c r="O473" t="s">
        <v>169</v>
      </c>
      <c r="P473" s="2">
        <v>45603</v>
      </c>
      <c r="Q473" t="s">
        <v>66</v>
      </c>
      <c r="R473" s="2">
        <v>44819</v>
      </c>
      <c r="T473" t="s">
        <v>67</v>
      </c>
      <c r="U473">
        <v>505</v>
      </c>
      <c r="X473">
        <v>5</v>
      </c>
      <c r="Y473" t="s">
        <v>68</v>
      </c>
      <c r="AC473" t="s">
        <v>69</v>
      </c>
      <c r="AD473" t="s">
        <v>1249</v>
      </c>
      <c r="AE473">
        <v>72250</v>
      </c>
      <c r="AF473" t="s">
        <v>2362</v>
      </c>
      <c r="AI473">
        <v>243723641</v>
      </c>
      <c r="AJ473">
        <v>631110331</v>
      </c>
      <c r="AK473" t="s">
        <v>2363</v>
      </c>
      <c r="AL473">
        <v>0</v>
      </c>
      <c r="AM473">
        <v>0</v>
      </c>
    </row>
    <row r="474" spans="1:39" x14ac:dyDescent="0.2">
      <c r="A474">
        <v>7226533</v>
      </c>
      <c r="B474" t="s">
        <v>2364</v>
      </c>
      <c r="C474" t="s">
        <v>839</v>
      </c>
      <c r="D474" t="s">
        <v>2365</v>
      </c>
      <c r="E474" t="s">
        <v>1</v>
      </c>
      <c r="F474" t="s">
        <v>1</v>
      </c>
      <c r="H474" s="2">
        <v>40054</v>
      </c>
      <c r="I474" t="s">
        <v>182</v>
      </c>
      <c r="J474">
        <v>-16</v>
      </c>
      <c r="K474" t="s">
        <v>63</v>
      </c>
      <c r="M474" t="s">
        <v>64</v>
      </c>
      <c r="N474">
        <v>12720110</v>
      </c>
      <c r="O474" t="s">
        <v>493</v>
      </c>
      <c r="P474" s="2">
        <v>45541</v>
      </c>
      <c r="Q474" t="s">
        <v>66</v>
      </c>
      <c r="R474" s="2">
        <v>44819</v>
      </c>
      <c r="T474" t="s">
        <v>67</v>
      </c>
      <c r="U474">
        <v>566</v>
      </c>
      <c r="X474">
        <v>5</v>
      </c>
      <c r="Y474" t="s">
        <v>68</v>
      </c>
      <c r="AC474" t="s">
        <v>69</v>
      </c>
      <c r="AD474" t="s">
        <v>494</v>
      </c>
      <c r="AE474">
        <v>72330</v>
      </c>
      <c r="AF474" t="s">
        <v>2366</v>
      </c>
      <c r="AI474">
        <v>243757009</v>
      </c>
      <c r="AJ474">
        <v>671222192</v>
      </c>
      <c r="AK474" t="s">
        <v>2367</v>
      </c>
      <c r="AL474">
        <v>1</v>
      </c>
      <c r="AM474">
        <v>0</v>
      </c>
    </row>
    <row r="475" spans="1:39" x14ac:dyDescent="0.2">
      <c r="A475">
        <v>7226536</v>
      </c>
      <c r="B475" t="s">
        <v>2368</v>
      </c>
      <c r="C475" t="s">
        <v>1278</v>
      </c>
      <c r="D475" t="s">
        <v>2369</v>
      </c>
      <c r="E475" t="s">
        <v>1</v>
      </c>
      <c r="F475" t="s">
        <v>1</v>
      </c>
      <c r="H475" s="2">
        <v>40129</v>
      </c>
      <c r="I475" t="s">
        <v>182</v>
      </c>
      <c r="J475">
        <v>-16</v>
      </c>
      <c r="K475" t="s">
        <v>63</v>
      </c>
      <c r="M475" t="s">
        <v>64</v>
      </c>
      <c r="N475">
        <v>12720078</v>
      </c>
      <c r="O475" t="s">
        <v>1286</v>
      </c>
      <c r="P475" s="2">
        <v>45562</v>
      </c>
      <c r="Q475" t="s">
        <v>66</v>
      </c>
      <c r="R475" s="2">
        <v>44820</v>
      </c>
      <c r="S475" s="2"/>
      <c r="T475" t="s">
        <v>67</v>
      </c>
      <c r="U475">
        <v>531</v>
      </c>
      <c r="X475">
        <v>5</v>
      </c>
      <c r="Y475" t="s">
        <v>68</v>
      </c>
      <c r="AC475" t="s">
        <v>69</v>
      </c>
      <c r="AD475" t="s">
        <v>2370</v>
      </c>
      <c r="AE475">
        <v>72440</v>
      </c>
      <c r="AF475" t="s">
        <v>2371</v>
      </c>
      <c r="AJ475">
        <v>649424570</v>
      </c>
      <c r="AK475" t="s">
        <v>2372</v>
      </c>
      <c r="AL475">
        <v>0</v>
      </c>
      <c r="AM475">
        <v>0</v>
      </c>
    </row>
    <row r="476" spans="1:39" x14ac:dyDescent="0.2">
      <c r="A476">
        <v>7226546</v>
      </c>
      <c r="B476" t="s">
        <v>2373</v>
      </c>
      <c r="C476" t="s">
        <v>615</v>
      </c>
      <c r="D476" t="s">
        <v>2374</v>
      </c>
      <c r="E476" t="s">
        <v>1</v>
      </c>
      <c r="H476" s="2">
        <v>41860</v>
      </c>
      <c r="I476" t="s">
        <v>885</v>
      </c>
      <c r="J476">
        <v>-11</v>
      </c>
      <c r="K476" t="s">
        <v>63</v>
      </c>
      <c r="M476" t="s">
        <v>64</v>
      </c>
      <c r="N476">
        <v>12720066</v>
      </c>
      <c r="O476" t="s">
        <v>123</v>
      </c>
      <c r="P476" s="2">
        <v>45626</v>
      </c>
      <c r="Q476" t="s">
        <v>66</v>
      </c>
      <c r="R476" s="2">
        <v>44821</v>
      </c>
      <c r="T476" t="s">
        <v>67</v>
      </c>
      <c r="U476">
        <v>500</v>
      </c>
      <c r="X476">
        <v>5</v>
      </c>
      <c r="Y476" t="s">
        <v>68</v>
      </c>
      <c r="AC476" t="s">
        <v>69</v>
      </c>
      <c r="AD476" t="s">
        <v>2375</v>
      </c>
      <c r="AE476">
        <v>72600</v>
      </c>
      <c r="AF476" t="s">
        <v>2376</v>
      </c>
      <c r="AJ476">
        <v>635477746</v>
      </c>
      <c r="AK476" t="s">
        <v>2377</v>
      </c>
      <c r="AL476">
        <v>0</v>
      </c>
      <c r="AM476">
        <v>0</v>
      </c>
    </row>
    <row r="477" spans="1:39" x14ac:dyDescent="0.2">
      <c r="A477">
        <v>7226547</v>
      </c>
      <c r="B477" t="s">
        <v>2378</v>
      </c>
      <c r="C477" t="s">
        <v>2379</v>
      </c>
      <c r="D477" t="s">
        <v>2380</v>
      </c>
      <c r="E477" t="s">
        <v>90</v>
      </c>
      <c r="F477" t="s">
        <v>90</v>
      </c>
      <c r="H477" s="2">
        <v>42444</v>
      </c>
      <c r="I477" t="s">
        <v>90</v>
      </c>
      <c r="J477">
        <v>-9</v>
      </c>
      <c r="K477" t="s">
        <v>63</v>
      </c>
      <c r="M477" t="s">
        <v>64</v>
      </c>
      <c r="N477">
        <v>12720016</v>
      </c>
      <c r="O477" t="s">
        <v>130</v>
      </c>
      <c r="P477" s="2">
        <v>45545</v>
      </c>
      <c r="Q477" t="s">
        <v>66</v>
      </c>
      <c r="R477" s="2">
        <v>44821</v>
      </c>
      <c r="T477" t="s">
        <v>67</v>
      </c>
      <c r="U477">
        <v>500</v>
      </c>
      <c r="X477">
        <v>5</v>
      </c>
      <c r="Y477" t="s">
        <v>68</v>
      </c>
      <c r="AC477" t="s">
        <v>69</v>
      </c>
      <c r="AD477" t="s">
        <v>2024</v>
      </c>
      <c r="AE477">
        <v>72230</v>
      </c>
      <c r="AF477" t="s">
        <v>2381</v>
      </c>
      <c r="AK477" t="s">
        <v>2382</v>
      </c>
      <c r="AL477">
        <v>0</v>
      </c>
      <c r="AM477">
        <v>0</v>
      </c>
    </row>
    <row r="478" spans="1:39" x14ac:dyDescent="0.2">
      <c r="A478">
        <v>7226548</v>
      </c>
      <c r="B478" t="s">
        <v>2383</v>
      </c>
      <c r="C478" t="s">
        <v>281</v>
      </c>
      <c r="D478" t="s">
        <v>2384</v>
      </c>
      <c r="E478" t="s">
        <v>90</v>
      </c>
      <c r="F478" t="s">
        <v>90</v>
      </c>
      <c r="H478" s="2">
        <v>40626</v>
      </c>
      <c r="I478" t="s">
        <v>75</v>
      </c>
      <c r="J478">
        <v>-14</v>
      </c>
      <c r="K478" t="s">
        <v>63</v>
      </c>
      <c r="M478" t="s">
        <v>64</v>
      </c>
      <c r="N478">
        <v>12720050</v>
      </c>
      <c r="O478" t="s">
        <v>270</v>
      </c>
      <c r="P478" s="2">
        <v>45549</v>
      </c>
      <c r="Q478" t="s">
        <v>66</v>
      </c>
      <c r="R478" s="2">
        <v>44821</v>
      </c>
      <c r="T478" t="s">
        <v>67</v>
      </c>
      <c r="U478">
        <v>500</v>
      </c>
      <c r="X478">
        <v>5</v>
      </c>
      <c r="Y478" t="s">
        <v>68</v>
      </c>
      <c r="AC478" t="s">
        <v>69</v>
      </c>
      <c r="AD478" t="s">
        <v>94</v>
      </c>
      <c r="AE478">
        <v>72000</v>
      </c>
      <c r="AF478" t="s">
        <v>2385</v>
      </c>
      <c r="AI478">
        <v>610213079</v>
      </c>
      <c r="AJ478">
        <v>684540970</v>
      </c>
      <c r="AK478" t="s">
        <v>2386</v>
      </c>
      <c r="AL478">
        <v>0</v>
      </c>
      <c r="AM478">
        <v>0</v>
      </c>
    </row>
    <row r="479" spans="1:39" x14ac:dyDescent="0.2">
      <c r="A479">
        <v>7226550</v>
      </c>
      <c r="B479" t="s">
        <v>2387</v>
      </c>
      <c r="C479" t="s">
        <v>2388</v>
      </c>
      <c r="D479" t="s">
        <v>2389</v>
      </c>
      <c r="E479" t="s">
        <v>90</v>
      </c>
      <c r="F479" t="s">
        <v>90</v>
      </c>
      <c r="H479" s="2">
        <v>42138</v>
      </c>
      <c r="I479" t="s">
        <v>994</v>
      </c>
      <c r="J479">
        <v>-10</v>
      </c>
      <c r="K479" t="s">
        <v>76</v>
      </c>
      <c r="M479" t="s">
        <v>64</v>
      </c>
      <c r="N479">
        <v>12720050</v>
      </c>
      <c r="O479" t="s">
        <v>270</v>
      </c>
      <c r="P479" s="2">
        <v>45523</v>
      </c>
      <c r="Q479" t="s">
        <v>66</v>
      </c>
      <c r="R479" s="2">
        <v>44821</v>
      </c>
      <c r="T479" t="s">
        <v>67</v>
      </c>
      <c r="U479">
        <v>500</v>
      </c>
      <c r="X479">
        <v>5</v>
      </c>
      <c r="Y479" t="s">
        <v>68</v>
      </c>
      <c r="AC479" t="s">
        <v>69</v>
      </c>
      <c r="AD479" t="s">
        <v>94</v>
      </c>
      <c r="AE479">
        <v>72000</v>
      </c>
      <c r="AF479" t="s">
        <v>2390</v>
      </c>
      <c r="AJ479">
        <v>633817121</v>
      </c>
      <c r="AK479" t="s">
        <v>2391</v>
      </c>
      <c r="AL479">
        <v>1</v>
      </c>
      <c r="AM479">
        <v>0</v>
      </c>
    </row>
    <row r="480" spans="1:39" x14ac:dyDescent="0.2">
      <c r="A480">
        <v>7226561</v>
      </c>
      <c r="B480" t="s">
        <v>2392</v>
      </c>
      <c r="C480" t="s">
        <v>2393</v>
      </c>
      <c r="D480" t="s">
        <v>2394</v>
      </c>
      <c r="E480" t="s">
        <v>90</v>
      </c>
      <c r="F480" t="s">
        <v>90</v>
      </c>
      <c r="H480" s="2">
        <v>40313</v>
      </c>
      <c r="I480" t="s">
        <v>194</v>
      </c>
      <c r="J480">
        <v>-15</v>
      </c>
      <c r="K480" t="s">
        <v>63</v>
      </c>
      <c r="M480" t="s">
        <v>64</v>
      </c>
      <c r="N480">
        <v>12720141</v>
      </c>
      <c r="O480" t="s">
        <v>538</v>
      </c>
      <c r="P480" s="2">
        <v>45558</v>
      </c>
      <c r="Q480" t="s">
        <v>66</v>
      </c>
      <c r="R480" s="2">
        <v>44823</v>
      </c>
      <c r="S480" s="2"/>
      <c r="T480" t="s">
        <v>67</v>
      </c>
      <c r="U480">
        <v>500</v>
      </c>
      <c r="X480">
        <v>5</v>
      </c>
      <c r="Y480" t="s">
        <v>68</v>
      </c>
      <c r="AC480" t="s">
        <v>69</v>
      </c>
      <c r="AD480" t="s">
        <v>2395</v>
      </c>
      <c r="AE480">
        <v>72800</v>
      </c>
      <c r="AF480" t="s">
        <v>2396</v>
      </c>
      <c r="AJ480">
        <v>671994530</v>
      </c>
      <c r="AK480" t="s">
        <v>2397</v>
      </c>
      <c r="AL480">
        <v>0</v>
      </c>
      <c r="AM480">
        <v>0</v>
      </c>
    </row>
    <row r="481" spans="1:39" x14ac:dyDescent="0.2">
      <c r="A481">
        <v>7226564</v>
      </c>
      <c r="B481" t="s">
        <v>2398</v>
      </c>
      <c r="C481" t="s">
        <v>2399</v>
      </c>
      <c r="D481" t="s">
        <v>2400</v>
      </c>
      <c r="E481" t="s">
        <v>1</v>
      </c>
      <c r="H481" s="2">
        <v>41803</v>
      </c>
      <c r="I481" t="s">
        <v>885</v>
      </c>
      <c r="J481">
        <v>-11</v>
      </c>
      <c r="K481" t="s">
        <v>63</v>
      </c>
      <c r="M481" t="s">
        <v>64</v>
      </c>
      <c r="N481">
        <v>12720104</v>
      </c>
      <c r="O481" t="s">
        <v>65</v>
      </c>
      <c r="P481" s="2">
        <v>45523</v>
      </c>
      <c r="Q481" t="s">
        <v>66</v>
      </c>
      <c r="R481" s="2">
        <v>44823</v>
      </c>
      <c r="T481" t="s">
        <v>67</v>
      </c>
      <c r="U481">
        <v>553</v>
      </c>
      <c r="X481">
        <v>5</v>
      </c>
      <c r="Y481" t="s">
        <v>68</v>
      </c>
      <c r="AC481" t="s">
        <v>69</v>
      </c>
      <c r="AD481" t="s">
        <v>94</v>
      </c>
      <c r="AE481">
        <v>72000</v>
      </c>
      <c r="AF481" t="s">
        <v>2401</v>
      </c>
      <c r="AJ481">
        <v>768313836</v>
      </c>
      <c r="AK481" t="s">
        <v>2402</v>
      </c>
      <c r="AL481">
        <v>0</v>
      </c>
      <c r="AM481">
        <v>0</v>
      </c>
    </row>
    <row r="482" spans="1:39" x14ac:dyDescent="0.2">
      <c r="A482">
        <v>7226572</v>
      </c>
      <c r="B482" t="s">
        <v>2403</v>
      </c>
      <c r="C482" t="s">
        <v>526</v>
      </c>
      <c r="D482" t="s">
        <v>2404</v>
      </c>
      <c r="E482" t="s">
        <v>1</v>
      </c>
      <c r="H482" s="2">
        <v>40244</v>
      </c>
      <c r="I482" t="s">
        <v>194</v>
      </c>
      <c r="J482">
        <v>-15</v>
      </c>
      <c r="K482" t="s">
        <v>63</v>
      </c>
      <c r="M482" t="s">
        <v>64</v>
      </c>
      <c r="N482">
        <v>12720071</v>
      </c>
      <c r="O482" t="s">
        <v>983</v>
      </c>
      <c r="P482" s="2">
        <v>45562</v>
      </c>
      <c r="Q482" t="s">
        <v>66</v>
      </c>
      <c r="R482" s="2">
        <v>44823</v>
      </c>
      <c r="T482" t="s">
        <v>67</v>
      </c>
      <c r="U482">
        <v>525</v>
      </c>
      <c r="X482">
        <v>5</v>
      </c>
      <c r="Y482" t="s">
        <v>68</v>
      </c>
      <c r="AC482" t="s">
        <v>69</v>
      </c>
      <c r="AD482" t="s">
        <v>2405</v>
      </c>
      <c r="AE482">
        <v>72300</v>
      </c>
      <c r="AF482" t="s">
        <v>2406</v>
      </c>
      <c r="AJ482" t="s">
        <v>2407</v>
      </c>
      <c r="AK482" t="s">
        <v>2408</v>
      </c>
      <c r="AL482">
        <v>1</v>
      </c>
      <c r="AM482">
        <v>0</v>
      </c>
    </row>
    <row r="483" spans="1:39" x14ac:dyDescent="0.2">
      <c r="A483">
        <v>7226574</v>
      </c>
      <c r="B483" t="s">
        <v>2409</v>
      </c>
      <c r="C483" t="s">
        <v>2410</v>
      </c>
      <c r="D483" t="s">
        <v>2411</v>
      </c>
      <c r="E483" t="s">
        <v>90</v>
      </c>
      <c r="F483" t="s">
        <v>90</v>
      </c>
      <c r="H483" s="2">
        <v>43475</v>
      </c>
      <c r="I483" t="s">
        <v>90</v>
      </c>
      <c r="J483">
        <v>-9</v>
      </c>
      <c r="K483" t="s">
        <v>63</v>
      </c>
      <c r="M483" t="s">
        <v>64</v>
      </c>
      <c r="N483">
        <v>12720027</v>
      </c>
      <c r="O483" t="s">
        <v>169</v>
      </c>
      <c r="P483" s="2">
        <v>45557</v>
      </c>
      <c r="Q483" t="s">
        <v>66</v>
      </c>
      <c r="R483" s="2">
        <v>44824</v>
      </c>
      <c r="T483" t="s">
        <v>67</v>
      </c>
      <c r="U483">
        <v>500</v>
      </c>
      <c r="X483">
        <v>5</v>
      </c>
      <c r="Y483" t="s">
        <v>68</v>
      </c>
      <c r="AC483" t="s">
        <v>69</v>
      </c>
      <c r="AD483" t="s">
        <v>1249</v>
      </c>
      <c r="AE483">
        <v>72250</v>
      </c>
      <c r="AF483" t="s">
        <v>2412</v>
      </c>
      <c r="AJ483">
        <v>771115336</v>
      </c>
      <c r="AK483" t="s">
        <v>2413</v>
      </c>
      <c r="AL483">
        <v>0</v>
      </c>
      <c r="AM483">
        <v>0</v>
      </c>
    </row>
    <row r="484" spans="1:39" x14ac:dyDescent="0.2">
      <c r="A484">
        <v>7226582</v>
      </c>
      <c r="B484" t="s">
        <v>2414</v>
      </c>
      <c r="C484" t="s">
        <v>418</v>
      </c>
      <c r="D484" t="s">
        <v>2415</v>
      </c>
      <c r="E484" t="s">
        <v>1</v>
      </c>
      <c r="F484" t="s">
        <v>1</v>
      </c>
      <c r="H484" s="2">
        <v>41191</v>
      </c>
      <c r="I484" t="s">
        <v>92</v>
      </c>
      <c r="J484">
        <v>-13</v>
      </c>
      <c r="K484" t="s">
        <v>63</v>
      </c>
      <c r="M484" t="s">
        <v>64</v>
      </c>
      <c r="N484">
        <v>12720023</v>
      </c>
      <c r="O484" t="s">
        <v>108</v>
      </c>
      <c r="P484" s="2">
        <v>45556</v>
      </c>
      <c r="Q484" t="s">
        <v>66</v>
      </c>
      <c r="R484" s="2">
        <v>44824</v>
      </c>
      <c r="T484" t="s">
        <v>67</v>
      </c>
      <c r="U484">
        <v>517</v>
      </c>
      <c r="X484">
        <v>5</v>
      </c>
      <c r="Y484" t="s">
        <v>68</v>
      </c>
      <c r="AC484" t="s">
        <v>69</v>
      </c>
      <c r="AD484" t="s">
        <v>94</v>
      </c>
      <c r="AE484">
        <v>72000</v>
      </c>
      <c r="AF484" t="s">
        <v>2416</v>
      </c>
      <c r="AK484" t="s">
        <v>2417</v>
      </c>
      <c r="AL484">
        <v>0</v>
      </c>
      <c r="AM484">
        <v>0</v>
      </c>
    </row>
    <row r="485" spans="1:39" x14ac:dyDescent="0.2">
      <c r="A485">
        <v>7226586</v>
      </c>
      <c r="B485" t="s">
        <v>2418</v>
      </c>
      <c r="C485" t="s">
        <v>2419</v>
      </c>
      <c r="D485" t="s">
        <v>2420</v>
      </c>
      <c r="E485" t="s">
        <v>90</v>
      </c>
      <c r="F485" t="s">
        <v>90</v>
      </c>
      <c r="H485" s="2">
        <v>41801</v>
      </c>
      <c r="I485" t="s">
        <v>885</v>
      </c>
      <c r="J485">
        <v>-11</v>
      </c>
      <c r="K485" t="s">
        <v>63</v>
      </c>
      <c r="M485" t="s">
        <v>64</v>
      </c>
      <c r="N485">
        <v>12720144</v>
      </c>
      <c r="O485" t="s">
        <v>93</v>
      </c>
      <c r="P485" s="2">
        <v>45526</v>
      </c>
      <c r="Q485" t="s">
        <v>66</v>
      </c>
      <c r="R485" s="2">
        <v>44824</v>
      </c>
      <c r="T485" t="s">
        <v>67</v>
      </c>
      <c r="U485">
        <v>500</v>
      </c>
      <c r="X485">
        <v>5</v>
      </c>
      <c r="Y485" t="s">
        <v>68</v>
      </c>
      <c r="AB485" s="2"/>
      <c r="AC485" t="s">
        <v>69</v>
      </c>
      <c r="AD485" t="s">
        <v>2180</v>
      </c>
      <c r="AE485">
        <v>72650</v>
      </c>
      <c r="AF485" t="s">
        <v>2421</v>
      </c>
      <c r="AI485" t="s">
        <v>2422</v>
      </c>
      <c r="AJ485" t="s">
        <v>2423</v>
      </c>
      <c r="AK485" t="s">
        <v>2424</v>
      </c>
      <c r="AL485">
        <v>0</v>
      </c>
      <c r="AM485">
        <v>0</v>
      </c>
    </row>
    <row r="486" spans="1:39" x14ac:dyDescent="0.2">
      <c r="A486">
        <v>7226589</v>
      </c>
      <c r="B486" t="s">
        <v>2425</v>
      </c>
      <c r="C486" t="s">
        <v>2426</v>
      </c>
      <c r="D486" t="s">
        <v>2427</v>
      </c>
      <c r="E486" t="s">
        <v>1</v>
      </c>
      <c r="F486" t="s">
        <v>1</v>
      </c>
      <c r="H486" s="2">
        <v>41993</v>
      </c>
      <c r="I486" t="s">
        <v>885</v>
      </c>
      <c r="J486">
        <v>-11</v>
      </c>
      <c r="K486" t="s">
        <v>63</v>
      </c>
      <c r="M486" t="s">
        <v>64</v>
      </c>
      <c r="N486">
        <v>12720144</v>
      </c>
      <c r="O486" t="s">
        <v>93</v>
      </c>
      <c r="P486" s="2">
        <v>45524</v>
      </c>
      <c r="Q486" t="s">
        <v>66</v>
      </c>
      <c r="R486" s="2">
        <v>44824</v>
      </c>
      <c r="T486" t="s">
        <v>67</v>
      </c>
      <c r="U486">
        <v>532</v>
      </c>
      <c r="X486">
        <v>5</v>
      </c>
      <c r="Y486" t="s">
        <v>68</v>
      </c>
      <c r="AB486" s="2"/>
      <c r="AC486" t="s">
        <v>69</v>
      </c>
      <c r="AD486" t="s">
        <v>2428</v>
      </c>
      <c r="AE486">
        <v>72650</v>
      </c>
      <c r="AF486" t="s">
        <v>2429</v>
      </c>
      <c r="AJ486" t="s">
        <v>2430</v>
      </c>
      <c r="AK486" t="s">
        <v>2431</v>
      </c>
      <c r="AL486">
        <v>0</v>
      </c>
      <c r="AM486">
        <v>0</v>
      </c>
    </row>
    <row r="487" spans="1:39" x14ac:dyDescent="0.2">
      <c r="A487">
        <v>7226590</v>
      </c>
      <c r="B487" t="s">
        <v>2432</v>
      </c>
      <c r="C487" t="s">
        <v>1940</v>
      </c>
      <c r="D487" t="s">
        <v>2433</v>
      </c>
      <c r="E487" t="s">
        <v>1</v>
      </c>
      <c r="F487" t="s">
        <v>1</v>
      </c>
      <c r="H487" s="2">
        <v>40844</v>
      </c>
      <c r="I487" t="s">
        <v>75</v>
      </c>
      <c r="J487">
        <v>-14</v>
      </c>
      <c r="K487" t="s">
        <v>63</v>
      </c>
      <c r="M487" t="s">
        <v>64</v>
      </c>
      <c r="N487">
        <v>12720062</v>
      </c>
      <c r="O487" t="s">
        <v>682</v>
      </c>
      <c r="P487" s="2">
        <v>45555</v>
      </c>
      <c r="Q487" t="s">
        <v>66</v>
      </c>
      <c r="R487" s="2">
        <v>44824</v>
      </c>
      <c r="S487" s="2">
        <v>45553</v>
      </c>
      <c r="T487" t="s">
        <v>109</v>
      </c>
      <c r="U487">
        <v>507</v>
      </c>
      <c r="X487">
        <v>5</v>
      </c>
      <c r="Y487" t="s">
        <v>68</v>
      </c>
      <c r="AC487" t="s">
        <v>69</v>
      </c>
      <c r="AD487" t="s">
        <v>2434</v>
      </c>
      <c r="AE487">
        <v>72210</v>
      </c>
      <c r="AF487" t="s">
        <v>2435</v>
      </c>
      <c r="AI487">
        <v>243779320</v>
      </c>
      <c r="AJ487">
        <v>610311743</v>
      </c>
      <c r="AK487" t="s">
        <v>2436</v>
      </c>
      <c r="AL487">
        <v>0</v>
      </c>
      <c r="AM487">
        <v>0</v>
      </c>
    </row>
    <row r="488" spans="1:39" x14ac:dyDescent="0.2">
      <c r="A488">
        <v>7226610</v>
      </c>
      <c r="B488" t="s">
        <v>1901</v>
      </c>
      <c r="C488" t="s">
        <v>868</v>
      </c>
      <c r="D488" t="s">
        <v>2437</v>
      </c>
      <c r="E488" t="s">
        <v>1</v>
      </c>
      <c r="F488" t="s">
        <v>1</v>
      </c>
      <c r="H488" s="2">
        <v>40570</v>
      </c>
      <c r="I488" t="s">
        <v>75</v>
      </c>
      <c r="J488">
        <v>-14</v>
      </c>
      <c r="K488" t="s">
        <v>63</v>
      </c>
      <c r="M488" t="s">
        <v>64</v>
      </c>
      <c r="N488">
        <v>12720048</v>
      </c>
      <c r="O488" t="s">
        <v>1280</v>
      </c>
      <c r="P488" s="2">
        <v>45555</v>
      </c>
      <c r="Q488" t="s">
        <v>66</v>
      </c>
      <c r="R488" s="2">
        <v>44825</v>
      </c>
      <c r="T488" t="s">
        <v>67</v>
      </c>
      <c r="U488">
        <v>564</v>
      </c>
      <c r="X488">
        <v>5</v>
      </c>
      <c r="Y488" t="s">
        <v>68</v>
      </c>
      <c r="AC488" t="s">
        <v>69</v>
      </c>
      <c r="AD488" t="s">
        <v>1281</v>
      </c>
      <c r="AE488">
        <v>72460</v>
      </c>
      <c r="AF488" t="s">
        <v>2438</v>
      </c>
      <c r="AJ488">
        <v>786394332</v>
      </c>
      <c r="AK488" t="s">
        <v>2439</v>
      </c>
      <c r="AL488">
        <v>0</v>
      </c>
      <c r="AM488">
        <v>0</v>
      </c>
    </row>
    <row r="489" spans="1:39" x14ac:dyDescent="0.2">
      <c r="A489">
        <v>7226613</v>
      </c>
      <c r="B489" t="s">
        <v>2440</v>
      </c>
      <c r="C489" t="s">
        <v>1197</v>
      </c>
      <c r="D489" t="s">
        <v>2441</v>
      </c>
      <c r="E489" t="s">
        <v>1</v>
      </c>
      <c r="F489" t="s">
        <v>1</v>
      </c>
      <c r="H489" s="2">
        <v>41253</v>
      </c>
      <c r="I489" t="s">
        <v>92</v>
      </c>
      <c r="J489">
        <v>-13</v>
      </c>
      <c r="K489" t="s">
        <v>63</v>
      </c>
      <c r="M489" t="s">
        <v>64</v>
      </c>
      <c r="N489">
        <v>12720117</v>
      </c>
      <c r="O489" t="s">
        <v>293</v>
      </c>
      <c r="P489" s="2">
        <v>45542</v>
      </c>
      <c r="Q489" t="s">
        <v>66</v>
      </c>
      <c r="R489" s="2">
        <v>44825</v>
      </c>
      <c r="T489" t="s">
        <v>67</v>
      </c>
      <c r="U489">
        <v>500</v>
      </c>
      <c r="X489">
        <v>5</v>
      </c>
      <c r="Y489" t="s">
        <v>68</v>
      </c>
      <c r="AC489" t="s">
        <v>69</v>
      </c>
      <c r="AD489" t="s">
        <v>1740</v>
      </c>
      <c r="AE489">
        <v>72450</v>
      </c>
      <c r="AF489" t="s">
        <v>2442</v>
      </c>
      <c r="AI489">
        <v>614713877</v>
      </c>
      <c r="AJ489">
        <v>674144781</v>
      </c>
      <c r="AK489" t="s">
        <v>2443</v>
      </c>
      <c r="AL489">
        <v>0</v>
      </c>
      <c r="AM489">
        <v>0</v>
      </c>
    </row>
    <row r="490" spans="1:39" x14ac:dyDescent="0.2">
      <c r="A490">
        <v>7226614</v>
      </c>
      <c r="B490" t="s">
        <v>2444</v>
      </c>
      <c r="C490" t="s">
        <v>2445</v>
      </c>
      <c r="D490" t="s">
        <v>2446</v>
      </c>
      <c r="E490" t="s">
        <v>1</v>
      </c>
      <c r="F490" t="s">
        <v>1</v>
      </c>
      <c r="H490" s="2">
        <v>41582</v>
      </c>
      <c r="I490" t="s">
        <v>122</v>
      </c>
      <c r="J490">
        <v>-12</v>
      </c>
      <c r="K490" t="s">
        <v>63</v>
      </c>
      <c r="M490" t="s">
        <v>64</v>
      </c>
      <c r="N490">
        <v>12720117</v>
      </c>
      <c r="O490" t="s">
        <v>293</v>
      </c>
      <c r="P490" s="2">
        <v>45542</v>
      </c>
      <c r="Q490" t="s">
        <v>66</v>
      </c>
      <c r="R490" s="2">
        <v>44825</v>
      </c>
      <c r="T490" t="s">
        <v>67</v>
      </c>
      <c r="U490">
        <v>634</v>
      </c>
      <c r="X490">
        <v>6</v>
      </c>
      <c r="Y490" t="s">
        <v>68</v>
      </c>
      <c r="AC490" t="s">
        <v>69</v>
      </c>
      <c r="AD490" t="s">
        <v>2447</v>
      </c>
      <c r="AE490">
        <v>72450</v>
      </c>
      <c r="AF490" t="s">
        <v>2448</v>
      </c>
      <c r="AI490">
        <v>681758866</v>
      </c>
      <c r="AJ490">
        <v>665126615</v>
      </c>
      <c r="AK490" t="s">
        <v>2449</v>
      </c>
      <c r="AL490">
        <v>0</v>
      </c>
      <c r="AM490">
        <v>0</v>
      </c>
    </row>
    <row r="491" spans="1:39" x14ac:dyDescent="0.2">
      <c r="A491">
        <v>7226616</v>
      </c>
      <c r="B491" t="s">
        <v>2450</v>
      </c>
      <c r="C491" t="s">
        <v>1076</v>
      </c>
      <c r="D491" t="s">
        <v>2451</v>
      </c>
      <c r="E491" t="s">
        <v>90</v>
      </c>
      <c r="H491" s="2">
        <v>43002</v>
      </c>
      <c r="I491" t="s">
        <v>90</v>
      </c>
      <c r="J491">
        <v>-9</v>
      </c>
      <c r="K491" t="s">
        <v>63</v>
      </c>
      <c r="M491" t="s">
        <v>64</v>
      </c>
      <c r="N491">
        <v>12720005</v>
      </c>
      <c r="O491" t="s">
        <v>219</v>
      </c>
      <c r="P491" s="2">
        <v>45552</v>
      </c>
      <c r="Q491" t="s">
        <v>66</v>
      </c>
      <c r="R491" s="2">
        <v>44825</v>
      </c>
      <c r="T491" t="s">
        <v>67</v>
      </c>
      <c r="U491">
        <v>500</v>
      </c>
      <c r="X491">
        <v>5</v>
      </c>
      <c r="Y491" t="s">
        <v>68</v>
      </c>
      <c r="AC491" t="s">
        <v>69</v>
      </c>
      <c r="AD491" t="s">
        <v>2452</v>
      </c>
      <c r="AE491">
        <v>72380</v>
      </c>
      <c r="AF491" t="s">
        <v>2453</v>
      </c>
      <c r="AJ491">
        <v>698983704</v>
      </c>
      <c r="AK491" t="s">
        <v>2454</v>
      </c>
      <c r="AL491">
        <v>0</v>
      </c>
      <c r="AM491">
        <v>0</v>
      </c>
    </row>
    <row r="492" spans="1:39" x14ac:dyDescent="0.2">
      <c r="A492">
        <v>7226620</v>
      </c>
      <c r="B492" t="s">
        <v>2077</v>
      </c>
      <c r="C492" t="s">
        <v>2108</v>
      </c>
      <c r="D492" t="s">
        <v>2455</v>
      </c>
      <c r="E492" t="s">
        <v>1</v>
      </c>
      <c r="F492" t="s">
        <v>1</v>
      </c>
      <c r="H492" s="2">
        <v>41034</v>
      </c>
      <c r="I492" t="s">
        <v>92</v>
      </c>
      <c r="J492">
        <v>-13</v>
      </c>
      <c r="K492" t="s">
        <v>63</v>
      </c>
      <c r="M492" t="s">
        <v>64</v>
      </c>
      <c r="N492">
        <v>12720009</v>
      </c>
      <c r="O492" t="s">
        <v>695</v>
      </c>
      <c r="P492" s="2">
        <v>45543</v>
      </c>
      <c r="Q492" t="s">
        <v>66</v>
      </c>
      <c r="R492" s="2">
        <v>44825</v>
      </c>
      <c r="S492">
        <v>45538</v>
      </c>
      <c r="T492" t="s">
        <v>109</v>
      </c>
      <c r="U492">
        <v>667</v>
      </c>
      <c r="X492">
        <v>6</v>
      </c>
      <c r="Y492" t="s">
        <v>68</v>
      </c>
      <c r="AC492" t="s">
        <v>69</v>
      </c>
      <c r="AD492" t="s">
        <v>2456</v>
      </c>
      <c r="AE492">
        <v>72230</v>
      </c>
      <c r="AF492" t="s">
        <v>2457</v>
      </c>
      <c r="AJ492">
        <v>627140597</v>
      </c>
      <c r="AK492" t="s">
        <v>2458</v>
      </c>
      <c r="AL492">
        <v>0</v>
      </c>
      <c r="AM492">
        <v>0</v>
      </c>
    </row>
    <row r="493" spans="1:39" x14ac:dyDescent="0.2">
      <c r="A493">
        <v>7226626</v>
      </c>
      <c r="B493" t="s">
        <v>2459</v>
      </c>
      <c r="C493" t="s">
        <v>2460</v>
      </c>
      <c r="D493" t="s">
        <v>2461</v>
      </c>
      <c r="E493" t="s">
        <v>1</v>
      </c>
      <c r="F493" t="s">
        <v>1</v>
      </c>
      <c r="H493" s="2">
        <v>40149</v>
      </c>
      <c r="I493" t="s">
        <v>182</v>
      </c>
      <c r="J493">
        <v>-16</v>
      </c>
      <c r="K493" t="s">
        <v>76</v>
      </c>
      <c r="M493" t="s">
        <v>64</v>
      </c>
      <c r="N493">
        <v>12720021</v>
      </c>
      <c r="O493" t="s">
        <v>767</v>
      </c>
      <c r="P493" s="2">
        <v>45551</v>
      </c>
      <c r="Q493" t="s">
        <v>66</v>
      </c>
      <c r="R493" s="2">
        <v>44825</v>
      </c>
      <c r="T493" t="s">
        <v>67</v>
      </c>
      <c r="U493">
        <v>505</v>
      </c>
      <c r="X493">
        <v>5</v>
      </c>
      <c r="Y493" t="s">
        <v>68</v>
      </c>
      <c r="AC493" t="s">
        <v>69</v>
      </c>
      <c r="AD493" t="s">
        <v>2462</v>
      </c>
      <c r="AE493">
        <v>72500</v>
      </c>
      <c r="AF493" t="s">
        <v>2463</v>
      </c>
      <c r="AJ493">
        <v>670740756</v>
      </c>
      <c r="AK493" t="s">
        <v>2464</v>
      </c>
      <c r="AL493">
        <v>0</v>
      </c>
      <c r="AM493">
        <v>0</v>
      </c>
    </row>
    <row r="494" spans="1:39" x14ac:dyDescent="0.2">
      <c r="A494">
        <v>7226630</v>
      </c>
      <c r="B494" t="s">
        <v>2465</v>
      </c>
      <c r="C494" t="s">
        <v>2466</v>
      </c>
      <c r="D494" t="s">
        <v>2467</v>
      </c>
      <c r="E494" t="s">
        <v>1</v>
      </c>
      <c r="F494" t="s">
        <v>1</v>
      </c>
      <c r="H494" s="2">
        <v>40098</v>
      </c>
      <c r="I494" t="s">
        <v>182</v>
      </c>
      <c r="J494">
        <v>-16</v>
      </c>
      <c r="K494" t="s">
        <v>63</v>
      </c>
      <c r="M494" t="s">
        <v>64</v>
      </c>
      <c r="N494">
        <v>12720048</v>
      </c>
      <c r="O494" t="s">
        <v>1280</v>
      </c>
      <c r="P494" s="2">
        <v>45551</v>
      </c>
      <c r="Q494" t="s">
        <v>66</v>
      </c>
      <c r="R494" s="2">
        <v>44825</v>
      </c>
      <c r="S494" s="2"/>
      <c r="T494" t="s">
        <v>67</v>
      </c>
      <c r="U494">
        <v>663</v>
      </c>
      <c r="X494">
        <v>6</v>
      </c>
      <c r="Y494" t="s">
        <v>68</v>
      </c>
      <c r="AC494" t="s">
        <v>69</v>
      </c>
      <c r="AD494" t="s">
        <v>1281</v>
      </c>
      <c r="AE494">
        <v>72460</v>
      </c>
      <c r="AF494" t="s">
        <v>2468</v>
      </c>
      <c r="AI494">
        <v>243249080</v>
      </c>
      <c r="AJ494">
        <v>631913505</v>
      </c>
      <c r="AK494" t="s">
        <v>2469</v>
      </c>
      <c r="AL494">
        <v>0</v>
      </c>
      <c r="AM494">
        <v>0</v>
      </c>
    </row>
    <row r="495" spans="1:39" x14ac:dyDescent="0.2">
      <c r="A495">
        <v>7226633</v>
      </c>
      <c r="B495" t="s">
        <v>2470</v>
      </c>
      <c r="C495" t="s">
        <v>1520</v>
      </c>
      <c r="D495" t="s">
        <v>2471</v>
      </c>
      <c r="E495" t="s">
        <v>1</v>
      </c>
      <c r="H495" s="2">
        <v>41952</v>
      </c>
      <c r="I495" t="s">
        <v>885</v>
      </c>
      <c r="J495">
        <v>-11</v>
      </c>
      <c r="K495" t="s">
        <v>63</v>
      </c>
      <c r="M495" t="s">
        <v>64</v>
      </c>
      <c r="N495">
        <v>12720027</v>
      </c>
      <c r="O495" t="s">
        <v>169</v>
      </c>
      <c r="P495" s="2">
        <v>45626</v>
      </c>
      <c r="Q495" t="s">
        <v>66</v>
      </c>
      <c r="R495" s="2">
        <v>44826</v>
      </c>
      <c r="T495" t="s">
        <v>67</v>
      </c>
      <c r="U495">
        <v>500</v>
      </c>
      <c r="X495">
        <v>5</v>
      </c>
      <c r="Y495" t="s">
        <v>68</v>
      </c>
      <c r="AC495" t="s">
        <v>69</v>
      </c>
      <c r="AD495" t="s">
        <v>2472</v>
      </c>
      <c r="AE495">
        <v>72370</v>
      </c>
      <c r="AF495" t="s">
        <v>2473</v>
      </c>
      <c r="AJ495">
        <v>677774806</v>
      </c>
      <c r="AK495" t="s">
        <v>2474</v>
      </c>
      <c r="AL495">
        <v>0</v>
      </c>
      <c r="AM495">
        <v>0</v>
      </c>
    </row>
    <row r="496" spans="1:39" x14ac:dyDescent="0.2">
      <c r="A496">
        <v>7226641</v>
      </c>
      <c r="B496" t="s">
        <v>2475</v>
      </c>
      <c r="C496" t="s">
        <v>1106</v>
      </c>
      <c r="D496" t="s">
        <v>2476</v>
      </c>
      <c r="E496" t="s">
        <v>1</v>
      </c>
      <c r="F496" t="s">
        <v>1</v>
      </c>
      <c r="H496" s="2">
        <v>40278</v>
      </c>
      <c r="I496" t="s">
        <v>194</v>
      </c>
      <c r="J496">
        <v>-15</v>
      </c>
      <c r="K496" t="s">
        <v>63</v>
      </c>
      <c r="M496" t="s">
        <v>64</v>
      </c>
      <c r="N496">
        <v>12720044</v>
      </c>
      <c r="O496" t="s">
        <v>207</v>
      </c>
      <c r="P496" s="2">
        <v>45548</v>
      </c>
      <c r="Q496" t="s">
        <v>66</v>
      </c>
      <c r="R496" s="2">
        <v>44826</v>
      </c>
      <c r="T496" t="s">
        <v>67</v>
      </c>
      <c r="U496">
        <v>500</v>
      </c>
      <c r="X496">
        <v>5</v>
      </c>
      <c r="Y496" t="s">
        <v>68</v>
      </c>
      <c r="AC496" t="s">
        <v>69</v>
      </c>
      <c r="AD496" t="s">
        <v>2024</v>
      </c>
      <c r="AE496">
        <v>72230</v>
      </c>
      <c r="AF496" t="s">
        <v>2477</v>
      </c>
      <c r="AJ496">
        <v>607919333</v>
      </c>
      <c r="AK496" t="s">
        <v>2478</v>
      </c>
      <c r="AL496">
        <v>0</v>
      </c>
      <c r="AM496">
        <v>0</v>
      </c>
    </row>
    <row r="497" spans="1:39" x14ac:dyDescent="0.2">
      <c r="A497">
        <v>7226645</v>
      </c>
      <c r="B497" t="s">
        <v>2479</v>
      </c>
      <c r="C497" t="s">
        <v>2480</v>
      </c>
      <c r="D497" t="s">
        <v>2481</v>
      </c>
      <c r="E497" t="s">
        <v>1</v>
      </c>
      <c r="F497" t="s">
        <v>1</v>
      </c>
      <c r="H497" s="2">
        <v>41241</v>
      </c>
      <c r="I497" t="s">
        <v>92</v>
      </c>
      <c r="J497">
        <v>-13</v>
      </c>
      <c r="K497" t="s">
        <v>63</v>
      </c>
      <c r="M497" t="s">
        <v>64</v>
      </c>
      <c r="N497">
        <v>12720051</v>
      </c>
      <c r="O497" t="s">
        <v>665</v>
      </c>
      <c r="P497" s="2">
        <v>45554</v>
      </c>
      <c r="Q497" t="s">
        <v>66</v>
      </c>
      <c r="R497" s="2">
        <v>44826</v>
      </c>
      <c r="T497" t="s">
        <v>67</v>
      </c>
      <c r="U497">
        <v>539</v>
      </c>
      <c r="X497">
        <v>5</v>
      </c>
      <c r="Y497" t="s">
        <v>68</v>
      </c>
      <c r="AB497">
        <v>45474</v>
      </c>
      <c r="AC497" t="s">
        <v>69</v>
      </c>
      <c r="AD497" t="s">
        <v>201</v>
      </c>
      <c r="AE497">
        <v>72470</v>
      </c>
      <c r="AF497" t="s">
        <v>2482</v>
      </c>
      <c r="AK497" t="s">
        <v>203</v>
      </c>
      <c r="AL497">
        <v>0</v>
      </c>
      <c r="AM497">
        <v>0</v>
      </c>
    </row>
    <row r="498" spans="1:39" x14ac:dyDescent="0.2">
      <c r="A498">
        <v>7226647</v>
      </c>
      <c r="B498" t="s">
        <v>2483</v>
      </c>
      <c r="C498" t="s">
        <v>2484</v>
      </c>
      <c r="D498" t="s">
        <v>2485</v>
      </c>
      <c r="E498" t="s">
        <v>1</v>
      </c>
      <c r="F498" t="s">
        <v>1</v>
      </c>
      <c r="H498" s="2">
        <v>39046</v>
      </c>
      <c r="I498" t="s">
        <v>137</v>
      </c>
      <c r="J498">
        <v>-19</v>
      </c>
      <c r="K498" t="s">
        <v>63</v>
      </c>
      <c r="M498" t="s">
        <v>64</v>
      </c>
      <c r="N498">
        <v>12720028</v>
      </c>
      <c r="O498" t="s">
        <v>1305</v>
      </c>
      <c r="P498" s="2">
        <v>45565</v>
      </c>
      <c r="Q498" t="s">
        <v>66</v>
      </c>
      <c r="R498" s="2">
        <v>44826</v>
      </c>
      <c r="S498" s="2"/>
      <c r="T498" t="s">
        <v>67</v>
      </c>
      <c r="U498">
        <v>537</v>
      </c>
      <c r="X498">
        <v>5</v>
      </c>
      <c r="Y498" t="s">
        <v>68</v>
      </c>
      <c r="AB498">
        <v>45553</v>
      </c>
      <c r="AC498" t="s">
        <v>69</v>
      </c>
      <c r="AD498" t="s">
        <v>1306</v>
      </c>
      <c r="AE498">
        <v>72190</v>
      </c>
      <c r="AF498" t="s">
        <v>2486</v>
      </c>
      <c r="AI498" t="s">
        <v>2487</v>
      </c>
      <c r="AJ498" t="s">
        <v>2488</v>
      </c>
      <c r="AK498" t="s">
        <v>2489</v>
      </c>
      <c r="AL498">
        <v>0</v>
      </c>
      <c r="AM498">
        <v>0</v>
      </c>
    </row>
    <row r="499" spans="1:39" x14ac:dyDescent="0.2">
      <c r="A499">
        <v>7226652</v>
      </c>
      <c r="B499" t="s">
        <v>2490</v>
      </c>
      <c r="C499" t="s">
        <v>2491</v>
      </c>
      <c r="D499" t="s">
        <v>2492</v>
      </c>
      <c r="E499" t="s">
        <v>1</v>
      </c>
      <c r="H499" s="2">
        <v>41547</v>
      </c>
      <c r="I499" t="s">
        <v>122</v>
      </c>
      <c r="J499">
        <v>-12</v>
      </c>
      <c r="K499" t="s">
        <v>63</v>
      </c>
      <c r="M499" t="s">
        <v>64</v>
      </c>
      <c r="N499">
        <v>12720027</v>
      </c>
      <c r="O499" t="s">
        <v>169</v>
      </c>
      <c r="P499" s="2">
        <v>45605</v>
      </c>
      <c r="Q499" t="s">
        <v>66</v>
      </c>
      <c r="R499" s="2">
        <v>44826</v>
      </c>
      <c r="S499">
        <v>45568</v>
      </c>
      <c r="T499" t="s">
        <v>109</v>
      </c>
      <c r="U499">
        <v>500</v>
      </c>
      <c r="X499">
        <v>5</v>
      </c>
      <c r="Y499" t="s">
        <v>68</v>
      </c>
      <c r="AC499" t="s">
        <v>69</v>
      </c>
      <c r="AD499" t="s">
        <v>1249</v>
      </c>
      <c r="AE499">
        <v>72250</v>
      </c>
      <c r="AF499" t="s">
        <v>2493</v>
      </c>
      <c r="AJ499">
        <v>687428743</v>
      </c>
      <c r="AK499" t="s">
        <v>2494</v>
      </c>
      <c r="AL499">
        <v>0</v>
      </c>
      <c r="AM499">
        <v>0</v>
      </c>
    </row>
    <row r="500" spans="1:39" x14ac:dyDescent="0.2">
      <c r="A500">
        <v>7226655</v>
      </c>
      <c r="B500" t="s">
        <v>2495</v>
      </c>
      <c r="C500" t="s">
        <v>2496</v>
      </c>
      <c r="D500" t="s">
        <v>2497</v>
      </c>
      <c r="E500" t="s">
        <v>1</v>
      </c>
      <c r="F500" t="s">
        <v>1</v>
      </c>
      <c r="H500" s="2">
        <v>40768</v>
      </c>
      <c r="I500" t="s">
        <v>75</v>
      </c>
      <c r="J500">
        <v>-14</v>
      </c>
      <c r="K500" t="s">
        <v>63</v>
      </c>
      <c r="M500" t="s">
        <v>64</v>
      </c>
      <c r="N500">
        <v>12720110</v>
      </c>
      <c r="O500" t="s">
        <v>493</v>
      </c>
      <c r="P500" s="2">
        <v>45486</v>
      </c>
      <c r="Q500" t="s">
        <v>66</v>
      </c>
      <c r="R500" s="2">
        <v>44827</v>
      </c>
      <c r="T500" t="s">
        <v>67</v>
      </c>
      <c r="U500">
        <v>500</v>
      </c>
      <c r="X500">
        <v>5</v>
      </c>
      <c r="Y500" t="s">
        <v>68</v>
      </c>
      <c r="AC500" t="s">
        <v>69</v>
      </c>
      <c r="AD500" t="s">
        <v>494</v>
      </c>
      <c r="AE500">
        <v>72330</v>
      </c>
      <c r="AF500" t="s">
        <v>2498</v>
      </c>
      <c r="AJ500">
        <v>667607496</v>
      </c>
      <c r="AK500" t="s">
        <v>2499</v>
      </c>
      <c r="AL500">
        <v>0</v>
      </c>
      <c r="AM500">
        <v>0</v>
      </c>
    </row>
    <row r="501" spans="1:39" x14ac:dyDescent="0.2">
      <c r="A501">
        <v>7226657</v>
      </c>
      <c r="B501" t="s">
        <v>2500</v>
      </c>
      <c r="C501" t="s">
        <v>1728</v>
      </c>
      <c r="D501" t="s">
        <v>2501</v>
      </c>
      <c r="E501" t="s">
        <v>90</v>
      </c>
      <c r="H501" s="2">
        <v>43060</v>
      </c>
      <c r="I501" t="s">
        <v>90</v>
      </c>
      <c r="J501">
        <v>-9</v>
      </c>
      <c r="K501" t="s">
        <v>76</v>
      </c>
      <c r="M501" t="s">
        <v>64</v>
      </c>
      <c r="N501">
        <v>12720104</v>
      </c>
      <c r="O501" t="s">
        <v>65</v>
      </c>
      <c r="P501" s="2">
        <v>45546</v>
      </c>
      <c r="Q501" t="s">
        <v>66</v>
      </c>
      <c r="R501" s="2">
        <v>44827</v>
      </c>
      <c r="T501" t="s">
        <v>67</v>
      </c>
      <c r="U501">
        <v>500</v>
      </c>
      <c r="X501">
        <v>5</v>
      </c>
      <c r="Y501" t="s">
        <v>68</v>
      </c>
      <c r="AC501" t="s">
        <v>69</v>
      </c>
      <c r="AD501" t="s">
        <v>157</v>
      </c>
      <c r="AE501">
        <v>72000</v>
      </c>
      <c r="AF501" t="s">
        <v>2502</v>
      </c>
      <c r="AJ501">
        <v>677495414</v>
      </c>
      <c r="AK501" t="s">
        <v>2503</v>
      </c>
      <c r="AL501">
        <v>0</v>
      </c>
      <c r="AM501">
        <v>0</v>
      </c>
    </row>
    <row r="502" spans="1:39" x14ac:dyDescent="0.2">
      <c r="A502">
        <v>7226659</v>
      </c>
      <c r="B502" t="s">
        <v>2504</v>
      </c>
      <c r="C502" t="s">
        <v>498</v>
      </c>
      <c r="D502" t="s">
        <v>2505</v>
      </c>
      <c r="E502" t="s">
        <v>90</v>
      </c>
      <c r="F502" t="s">
        <v>90</v>
      </c>
      <c r="H502" s="2">
        <v>42664</v>
      </c>
      <c r="I502" t="s">
        <v>90</v>
      </c>
      <c r="J502">
        <v>-9</v>
      </c>
      <c r="K502" t="s">
        <v>63</v>
      </c>
      <c r="M502" t="s">
        <v>64</v>
      </c>
      <c r="N502">
        <v>12720110</v>
      </c>
      <c r="O502" t="s">
        <v>493</v>
      </c>
      <c r="P502" s="2">
        <v>45576</v>
      </c>
      <c r="Q502" t="s">
        <v>66</v>
      </c>
      <c r="R502" s="2">
        <v>44827</v>
      </c>
      <c r="T502" t="s">
        <v>67</v>
      </c>
      <c r="U502">
        <v>500</v>
      </c>
      <c r="X502">
        <v>5</v>
      </c>
      <c r="Y502" t="s">
        <v>68</v>
      </c>
      <c r="AC502" t="s">
        <v>69</v>
      </c>
      <c r="AD502" t="s">
        <v>2506</v>
      </c>
      <c r="AE502">
        <v>72330</v>
      </c>
      <c r="AF502" t="s">
        <v>2507</v>
      </c>
      <c r="AJ502">
        <v>670296169</v>
      </c>
      <c r="AK502" t="s">
        <v>2508</v>
      </c>
      <c r="AL502">
        <v>0</v>
      </c>
      <c r="AM502">
        <v>0</v>
      </c>
    </row>
    <row r="503" spans="1:39" x14ac:dyDescent="0.2">
      <c r="A503">
        <v>7226666</v>
      </c>
      <c r="B503" t="s">
        <v>2509</v>
      </c>
      <c r="C503" t="s">
        <v>2510</v>
      </c>
      <c r="D503" t="s">
        <v>2511</v>
      </c>
      <c r="E503" t="s">
        <v>90</v>
      </c>
      <c r="F503" t="s">
        <v>90</v>
      </c>
      <c r="H503" s="2">
        <v>41611</v>
      </c>
      <c r="I503" t="s">
        <v>122</v>
      </c>
      <c r="J503">
        <v>-12</v>
      </c>
      <c r="K503" t="s">
        <v>63</v>
      </c>
      <c r="M503" t="s">
        <v>64</v>
      </c>
      <c r="N503">
        <v>12720081</v>
      </c>
      <c r="O503" t="s">
        <v>457</v>
      </c>
      <c r="P503" s="2">
        <v>45593</v>
      </c>
      <c r="Q503" t="s">
        <v>66</v>
      </c>
      <c r="R503" s="2">
        <v>44827</v>
      </c>
      <c r="T503" t="s">
        <v>67</v>
      </c>
      <c r="U503">
        <v>500</v>
      </c>
      <c r="X503">
        <v>5</v>
      </c>
      <c r="Y503" t="s">
        <v>68</v>
      </c>
      <c r="AC503" t="s">
        <v>69</v>
      </c>
      <c r="AD503" t="s">
        <v>2512</v>
      </c>
      <c r="AE503">
        <v>72150</v>
      </c>
      <c r="AF503" t="s">
        <v>2513</v>
      </c>
      <c r="AJ503">
        <v>673277556</v>
      </c>
      <c r="AK503" t="s">
        <v>2514</v>
      </c>
      <c r="AL503">
        <v>0</v>
      </c>
      <c r="AM503">
        <v>0</v>
      </c>
    </row>
    <row r="504" spans="1:39" x14ac:dyDescent="0.2">
      <c r="A504">
        <v>7226668</v>
      </c>
      <c r="B504" t="s">
        <v>2515</v>
      </c>
      <c r="C504" t="s">
        <v>2516</v>
      </c>
      <c r="D504" t="s">
        <v>2517</v>
      </c>
      <c r="E504" t="s">
        <v>90</v>
      </c>
      <c r="F504" t="s">
        <v>1</v>
      </c>
      <c r="H504" s="2">
        <v>41164</v>
      </c>
      <c r="I504" t="s">
        <v>92</v>
      </c>
      <c r="J504">
        <v>-13</v>
      </c>
      <c r="K504" t="s">
        <v>76</v>
      </c>
      <c r="M504" t="s">
        <v>64</v>
      </c>
      <c r="N504">
        <v>12720110</v>
      </c>
      <c r="O504" t="s">
        <v>493</v>
      </c>
      <c r="P504" s="2">
        <v>45551</v>
      </c>
      <c r="Q504" t="s">
        <v>66</v>
      </c>
      <c r="R504" s="2">
        <v>44827</v>
      </c>
      <c r="T504" t="s">
        <v>67</v>
      </c>
      <c r="U504">
        <v>500</v>
      </c>
      <c r="X504">
        <v>5</v>
      </c>
      <c r="Y504" t="s">
        <v>68</v>
      </c>
      <c r="AC504" t="s">
        <v>69</v>
      </c>
      <c r="AD504" t="s">
        <v>494</v>
      </c>
      <c r="AE504">
        <v>72330</v>
      </c>
      <c r="AF504" t="s">
        <v>2518</v>
      </c>
      <c r="AJ504">
        <v>617293055</v>
      </c>
      <c r="AK504" t="s">
        <v>2519</v>
      </c>
      <c r="AL504">
        <v>0</v>
      </c>
      <c r="AM504">
        <v>0</v>
      </c>
    </row>
    <row r="505" spans="1:39" x14ac:dyDescent="0.2">
      <c r="A505">
        <v>7226674</v>
      </c>
      <c r="B505" t="s">
        <v>2520</v>
      </c>
      <c r="C505" t="s">
        <v>2521</v>
      </c>
      <c r="D505" t="s">
        <v>2522</v>
      </c>
      <c r="E505" t="s">
        <v>1</v>
      </c>
      <c r="F505" t="s">
        <v>1</v>
      </c>
      <c r="H505" s="2">
        <v>40417</v>
      </c>
      <c r="I505" t="s">
        <v>194</v>
      </c>
      <c r="J505">
        <v>-15</v>
      </c>
      <c r="K505" t="s">
        <v>76</v>
      </c>
      <c r="M505" t="s">
        <v>64</v>
      </c>
      <c r="N505">
        <v>12720154</v>
      </c>
      <c r="O505" t="s">
        <v>509</v>
      </c>
      <c r="P505" s="2">
        <v>45549</v>
      </c>
      <c r="Q505" t="s">
        <v>66</v>
      </c>
      <c r="R505" s="2">
        <v>44827</v>
      </c>
      <c r="T505" t="s">
        <v>67</v>
      </c>
      <c r="U505">
        <v>527</v>
      </c>
      <c r="X505">
        <v>5</v>
      </c>
      <c r="Y505" t="s">
        <v>68</v>
      </c>
      <c r="AC505" t="s">
        <v>69</v>
      </c>
      <c r="AD505" t="s">
        <v>510</v>
      </c>
      <c r="AE505">
        <v>72800</v>
      </c>
      <c r="AF505" t="s">
        <v>2523</v>
      </c>
      <c r="AJ505">
        <v>624662688</v>
      </c>
      <c r="AK505" t="s">
        <v>2524</v>
      </c>
      <c r="AL505">
        <v>1</v>
      </c>
      <c r="AM505">
        <v>1</v>
      </c>
    </row>
    <row r="506" spans="1:39" x14ac:dyDescent="0.2">
      <c r="A506">
        <v>7226675</v>
      </c>
      <c r="B506" t="s">
        <v>764</v>
      </c>
      <c r="C506" t="s">
        <v>2525</v>
      </c>
      <c r="D506" t="s">
        <v>2526</v>
      </c>
      <c r="E506" t="s">
        <v>1</v>
      </c>
      <c r="F506" t="s">
        <v>1</v>
      </c>
      <c r="H506" s="2">
        <v>40664</v>
      </c>
      <c r="I506" t="s">
        <v>75</v>
      </c>
      <c r="J506">
        <v>-14</v>
      </c>
      <c r="K506" t="s">
        <v>63</v>
      </c>
      <c r="M506" t="s">
        <v>64</v>
      </c>
      <c r="N506">
        <v>12720154</v>
      </c>
      <c r="O506" t="s">
        <v>509</v>
      </c>
      <c r="P506" s="2">
        <v>45537</v>
      </c>
      <c r="Q506" t="s">
        <v>66</v>
      </c>
      <c r="R506" s="2">
        <v>44827</v>
      </c>
      <c r="S506">
        <v>45548</v>
      </c>
      <c r="T506" t="s">
        <v>109</v>
      </c>
      <c r="U506">
        <v>610</v>
      </c>
      <c r="X506">
        <v>6</v>
      </c>
      <c r="Y506" t="s">
        <v>68</v>
      </c>
      <c r="AC506" t="s">
        <v>69</v>
      </c>
      <c r="AD506" t="s">
        <v>510</v>
      </c>
      <c r="AE506">
        <v>72800</v>
      </c>
      <c r="AF506" t="s">
        <v>2527</v>
      </c>
      <c r="AJ506">
        <v>652438844</v>
      </c>
      <c r="AK506" t="s">
        <v>2528</v>
      </c>
      <c r="AL506">
        <v>0</v>
      </c>
      <c r="AM506">
        <v>0</v>
      </c>
    </row>
    <row r="507" spans="1:39" x14ac:dyDescent="0.2">
      <c r="A507">
        <v>7226676</v>
      </c>
      <c r="B507" t="s">
        <v>1802</v>
      </c>
      <c r="C507" t="s">
        <v>902</v>
      </c>
      <c r="D507" t="s">
        <v>2529</v>
      </c>
      <c r="E507" t="s">
        <v>1</v>
      </c>
      <c r="F507" t="s">
        <v>90</v>
      </c>
      <c r="H507" s="2">
        <v>39453</v>
      </c>
      <c r="I507" t="s">
        <v>62</v>
      </c>
      <c r="J507">
        <v>-17</v>
      </c>
      <c r="K507" t="s">
        <v>76</v>
      </c>
      <c r="M507" t="s">
        <v>64</v>
      </c>
      <c r="N507">
        <v>12720154</v>
      </c>
      <c r="O507" t="s">
        <v>509</v>
      </c>
      <c r="P507" s="2">
        <v>45517</v>
      </c>
      <c r="Q507" t="s">
        <v>66</v>
      </c>
      <c r="R507" s="2">
        <v>44828</v>
      </c>
      <c r="T507" t="s">
        <v>67</v>
      </c>
      <c r="U507">
        <v>500</v>
      </c>
      <c r="X507">
        <v>5</v>
      </c>
      <c r="Y507" t="s">
        <v>68</v>
      </c>
      <c r="AC507" t="s">
        <v>69</v>
      </c>
      <c r="AD507" t="s">
        <v>510</v>
      </c>
      <c r="AE507">
        <v>72800</v>
      </c>
      <c r="AF507" t="s">
        <v>2530</v>
      </c>
      <c r="AJ507">
        <v>609423855</v>
      </c>
      <c r="AK507" t="s">
        <v>1806</v>
      </c>
      <c r="AL507">
        <v>0</v>
      </c>
      <c r="AM507">
        <v>0</v>
      </c>
    </row>
    <row r="508" spans="1:39" x14ac:dyDescent="0.2">
      <c r="A508">
        <v>7226678</v>
      </c>
      <c r="B508" t="s">
        <v>2531</v>
      </c>
      <c r="C508" t="s">
        <v>2532</v>
      </c>
      <c r="D508" t="s">
        <v>2533</v>
      </c>
      <c r="E508" t="s">
        <v>1</v>
      </c>
      <c r="F508" t="s">
        <v>1</v>
      </c>
      <c r="H508" s="2">
        <v>40798</v>
      </c>
      <c r="I508" t="s">
        <v>75</v>
      </c>
      <c r="J508">
        <v>-14</v>
      </c>
      <c r="K508" t="s">
        <v>63</v>
      </c>
      <c r="M508" t="s">
        <v>64</v>
      </c>
      <c r="N508">
        <v>12720066</v>
      </c>
      <c r="O508" t="s">
        <v>123</v>
      </c>
      <c r="P508" s="2">
        <v>45576</v>
      </c>
      <c r="Q508" t="s">
        <v>66</v>
      </c>
      <c r="R508" s="2">
        <v>44828</v>
      </c>
      <c r="T508" t="s">
        <v>67</v>
      </c>
      <c r="U508">
        <v>521</v>
      </c>
      <c r="X508">
        <v>5</v>
      </c>
      <c r="Y508" t="s">
        <v>68</v>
      </c>
      <c r="AC508" t="s">
        <v>69</v>
      </c>
      <c r="AD508" t="s">
        <v>611</v>
      </c>
      <c r="AE508">
        <v>72600</v>
      </c>
      <c r="AF508" t="s">
        <v>2534</v>
      </c>
      <c r="AJ508">
        <v>627706723</v>
      </c>
      <c r="AK508" t="s">
        <v>2535</v>
      </c>
      <c r="AL508">
        <v>0</v>
      </c>
      <c r="AM508">
        <v>0</v>
      </c>
    </row>
    <row r="509" spans="1:39" x14ac:dyDescent="0.2">
      <c r="A509">
        <v>7226679</v>
      </c>
      <c r="B509" t="s">
        <v>1017</v>
      </c>
      <c r="C509" t="s">
        <v>476</v>
      </c>
      <c r="D509" t="s">
        <v>2536</v>
      </c>
      <c r="E509" t="s">
        <v>90</v>
      </c>
      <c r="F509" t="s">
        <v>90</v>
      </c>
      <c r="H509" s="2">
        <v>41830</v>
      </c>
      <c r="I509" t="s">
        <v>885</v>
      </c>
      <c r="J509">
        <v>-11</v>
      </c>
      <c r="K509" t="s">
        <v>63</v>
      </c>
      <c r="M509" t="s">
        <v>64</v>
      </c>
      <c r="N509">
        <v>12720029</v>
      </c>
      <c r="O509" t="s">
        <v>1002</v>
      </c>
      <c r="P509" s="2">
        <v>45574</v>
      </c>
      <c r="Q509" t="s">
        <v>66</v>
      </c>
      <c r="R509" s="2">
        <v>44828</v>
      </c>
      <c r="T509" t="s">
        <v>67</v>
      </c>
      <c r="U509">
        <v>500</v>
      </c>
      <c r="X509">
        <v>5</v>
      </c>
      <c r="Y509" t="s">
        <v>68</v>
      </c>
      <c r="AC509" t="s">
        <v>69</v>
      </c>
      <c r="AD509" t="s">
        <v>1947</v>
      </c>
      <c r="AE509">
        <v>72430</v>
      </c>
      <c r="AF509" t="s">
        <v>2537</v>
      </c>
      <c r="AJ509">
        <v>658140676</v>
      </c>
      <c r="AK509" t="s">
        <v>1021</v>
      </c>
      <c r="AL509">
        <v>0</v>
      </c>
      <c r="AM509">
        <v>0</v>
      </c>
    </row>
    <row r="510" spans="1:39" x14ac:dyDescent="0.2">
      <c r="A510">
        <v>7226685</v>
      </c>
      <c r="B510" t="s">
        <v>2538</v>
      </c>
      <c r="C510" t="s">
        <v>313</v>
      </c>
      <c r="D510" t="s">
        <v>2539</v>
      </c>
      <c r="E510" t="s">
        <v>1</v>
      </c>
      <c r="F510" t="s">
        <v>1</v>
      </c>
      <c r="H510" s="2">
        <v>41550</v>
      </c>
      <c r="I510" t="s">
        <v>122</v>
      </c>
      <c r="J510">
        <v>-12</v>
      </c>
      <c r="K510" t="s">
        <v>63</v>
      </c>
      <c r="M510" t="s">
        <v>64</v>
      </c>
      <c r="N510">
        <v>12720066</v>
      </c>
      <c r="O510" t="s">
        <v>123</v>
      </c>
      <c r="P510" s="2">
        <v>45548</v>
      </c>
      <c r="Q510" t="s">
        <v>66</v>
      </c>
      <c r="R510" s="2">
        <v>44828</v>
      </c>
      <c r="S510">
        <v>45534</v>
      </c>
      <c r="T510" t="s">
        <v>109</v>
      </c>
      <c r="U510">
        <v>742</v>
      </c>
      <c r="X510">
        <v>7</v>
      </c>
      <c r="Y510" t="s">
        <v>68</v>
      </c>
      <c r="AC510" t="s">
        <v>69</v>
      </c>
      <c r="AD510" t="s">
        <v>2540</v>
      </c>
      <c r="AE510">
        <v>61360</v>
      </c>
      <c r="AF510" t="s">
        <v>2541</v>
      </c>
      <c r="AJ510">
        <v>630504331</v>
      </c>
      <c r="AK510" t="s">
        <v>2542</v>
      </c>
      <c r="AL510">
        <v>0</v>
      </c>
      <c r="AM510">
        <v>0</v>
      </c>
    </row>
    <row r="511" spans="1:39" x14ac:dyDescent="0.2">
      <c r="A511">
        <v>7226693</v>
      </c>
      <c r="B511" t="s">
        <v>2543</v>
      </c>
      <c r="C511" t="s">
        <v>167</v>
      </c>
      <c r="D511" t="s">
        <v>2544</v>
      </c>
      <c r="E511" t="s">
        <v>1</v>
      </c>
      <c r="F511" t="s">
        <v>1</v>
      </c>
      <c r="H511" s="2">
        <v>40645</v>
      </c>
      <c r="I511" t="s">
        <v>75</v>
      </c>
      <c r="J511">
        <v>-14</v>
      </c>
      <c r="K511" t="s">
        <v>63</v>
      </c>
      <c r="M511" t="s">
        <v>64</v>
      </c>
      <c r="N511">
        <v>12720050</v>
      </c>
      <c r="O511" t="s">
        <v>270</v>
      </c>
      <c r="P511" s="2">
        <v>45542</v>
      </c>
      <c r="Q511" t="s">
        <v>66</v>
      </c>
      <c r="R511" s="2">
        <v>44829</v>
      </c>
      <c r="T511" t="s">
        <v>67</v>
      </c>
      <c r="U511">
        <v>518</v>
      </c>
      <c r="X511">
        <v>5</v>
      </c>
      <c r="Y511" t="s">
        <v>68</v>
      </c>
      <c r="AC511" t="s">
        <v>69</v>
      </c>
      <c r="AD511" t="s">
        <v>94</v>
      </c>
      <c r="AE511">
        <v>72000</v>
      </c>
      <c r="AF511" t="s">
        <v>2545</v>
      </c>
      <c r="AJ511">
        <v>611584076</v>
      </c>
      <c r="AK511" t="s">
        <v>2546</v>
      </c>
      <c r="AL511">
        <v>0</v>
      </c>
      <c r="AM511">
        <v>0</v>
      </c>
    </row>
    <row r="512" spans="1:39" x14ac:dyDescent="0.2">
      <c r="A512">
        <v>7226695</v>
      </c>
      <c r="B512" t="s">
        <v>2547</v>
      </c>
      <c r="C512" t="s">
        <v>407</v>
      </c>
      <c r="D512" t="s">
        <v>2548</v>
      </c>
      <c r="E512" t="s">
        <v>90</v>
      </c>
      <c r="F512" t="s">
        <v>90</v>
      </c>
      <c r="H512" s="2">
        <v>40626</v>
      </c>
      <c r="I512" t="s">
        <v>75</v>
      </c>
      <c r="J512">
        <v>-14</v>
      </c>
      <c r="K512" t="s">
        <v>63</v>
      </c>
      <c r="M512" t="s">
        <v>64</v>
      </c>
      <c r="N512">
        <v>12720051</v>
      </c>
      <c r="O512" t="s">
        <v>665</v>
      </c>
      <c r="P512" s="2">
        <v>45500</v>
      </c>
      <c r="Q512" t="s">
        <v>66</v>
      </c>
      <c r="R512" s="2">
        <v>44829</v>
      </c>
      <c r="T512" t="s">
        <v>67</v>
      </c>
      <c r="U512">
        <v>500</v>
      </c>
      <c r="X512">
        <v>5</v>
      </c>
      <c r="Y512" t="s">
        <v>68</v>
      </c>
      <c r="AC512" t="s">
        <v>69</v>
      </c>
      <c r="AD512" t="s">
        <v>232</v>
      </c>
      <c r="AE512">
        <v>72560</v>
      </c>
      <c r="AF512" t="s">
        <v>2549</v>
      </c>
      <c r="AI512">
        <v>243274872</v>
      </c>
      <c r="AJ512">
        <v>628357787</v>
      </c>
      <c r="AK512" t="s">
        <v>2550</v>
      </c>
      <c r="AL512">
        <v>0</v>
      </c>
      <c r="AM512">
        <v>0</v>
      </c>
    </row>
    <row r="513" spans="1:39" x14ac:dyDescent="0.2">
      <c r="A513">
        <v>7226697</v>
      </c>
      <c r="B513" t="s">
        <v>2551</v>
      </c>
      <c r="C513" t="s">
        <v>1106</v>
      </c>
      <c r="D513" t="s">
        <v>2552</v>
      </c>
      <c r="E513" t="s">
        <v>90</v>
      </c>
      <c r="F513" t="s">
        <v>90</v>
      </c>
      <c r="H513" s="2">
        <v>41694</v>
      </c>
      <c r="I513" t="s">
        <v>885</v>
      </c>
      <c r="J513">
        <v>-11</v>
      </c>
      <c r="K513" t="s">
        <v>63</v>
      </c>
      <c r="M513" t="s">
        <v>64</v>
      </c>
      <c r="N513">
        <v>12720051</v>
      </c>
      <c r="O513" t="s">
        <v>665</v>
      </c>
      <c r="P513" s="2">
        <v>45554</v>
      </c>
      <c r="Q513" t="s">
        <v>66</v>
      </c>
      <c r="R513" s="2">
        <v>44829</v>
      </c>
      <c r="T513" t="s">
        <v>67</v>
      </c>
      <c r="U513">
        <v>500</v>
      </c>
      <c r="X513">
        <v>5</v>
      </c>
      <c r="Y513" t="s">
        <v>68</v>
      </c>
      <c r="AC513" t="s">
        <v>69</v>
      </c>
      <c r="AD513" t="s">
        <v>232</v>
      </c>
      <c r="AE513">
        <v>72560</v>
      </c>
      <c r="AF513" t="s">
        <v>2553</v>
      </c>
      <c r="AI513">
        <v>243751057</v>
      </c>
      <c r="AJ513">
        <v>645568595</v>
      </c>
      <c r="AK513" t="s">
        <v>2554</v>
      </c>
      <c r="AL513">
        <v>1</v>
      </c>
      <c r="AM513">
        <v>0</v>
      </c>
    </row>
    <row r="514" spans="1:39" x14ac:dyDescent="0.2">
      <c r="A514">
        <v>7226704</v>
      </c>
      <c r="B514" t="s">
        <v>2555</v>
      </c>
      <c r="C514" t="s">
        <v>2556</v>
      </c>
      <c r="D514" t="s">
        <v>2557</v>
      </c>
      <c r="E514" t="s">
        <v>1</v>
      </c>
      <c r="H514" s="2">
        <v>40301</v>
      </c>
      <c r="I514" t="s">
        <v>194</v>
      </c>
      <c r="J514">
        <v>-15</v>
      </c>
      <c r="K514" t="s">
        <v>63</v>
      </c>
      <c r="M514" t="s">
        <v>64</v>
      </c>
      <c r="N514">
        <v>12720028</v>
      </c>
      <c r="O514" t="s">
        <v>1305</v>
      </c>
      <c r="P514" s="2">
        <v>45553</v>
      </c>
      <c r="Q514" t="s">
        <v>66</v>
      </c>
      <c r="R514" s="2">
        <v>44830</v>
      </c>
      <c r="T514" t="s">
        <v>67</v>
      </c>
      <c r="U514">
        <v>509</v>
      </c>
      <c r="X514">
        <v>5</v>
      </c>
      <c r="Y514" t="s">
        <v>68</v>
      </c>
      <c r="AC514" t="s">
        <v>69</v>
      </c>
      <c r="AD514" t="s">
        <v>2237</v>
      </c>
      <c r="AE514">
        <v>72190</v>
      </c>
      <c r="AF514" t="s">
        <v>2558</v>
      </c>
      <c r="AJ514" t="s">
        <v>2559</v>
      </c>
      <c r="AK514" t="s">
        <v>2560</v>
      </c>
      <c r="AL514">
        <v>0</v>
      </c>
      <c r="AM514">
        <v>0</v>
      </c>
    </row>
    <row r="515" spans="1:39" x14ac:dyDescent="0.2">
      <c r="A515">
        <v>7226705</v>
      </c>
      <c r="B515" t="s">
        <v>2561</v>
      </c>
      <c r="C515" t="s">
        <v>2188</v>
      </c>
      <c r="D515" t="s">
        <v>2562</v>
      </c>
      <c r="E515" t="s">
        <v>1</v>
      </c>
      <c r="F515" t="s">
        <v>90</v>
      </c>
      <c r="H515" s="2">
        <v>41652</v>
      </c>
      <c r="I515" t="s">
        <v>885</v>
      </c>
      <c r="J515">
        <v>-11</v>
      </c>
      <c r="K515" t="s">
        <v>63</v>
      </c>
      <c r="M515" t="s">
        <v>64</v>
      </c>
      <c r="N515">
        <v>12720028</v>
      </c>
      <c r="O515" t="s">
        <v>1305</v>
      </c>
      <c r="P515" s="2">
        <v>45566</v>
      </c>
      <c r="Q515" t="s">
        <v>66</v>
      </c>
      <c r="R515" s="2">
        <v>44830</v>
      </c>
      <c r="T515" t="s">
        <v>67</v>
      </c>
      <c r="U515">
        <v>513</v>
      </c>
      <c r="X515">
        <v>5</v>
      </c>
      <c r="Y515" t="s">
        <v>68</v>
      </c>
      <c r="AC515" t="s">
        <v>69</v>
      </c>
      <c r="AD515" t="s">
        <v>94</v>
      </c>
      <c r="AE515">
        <v>72000</v>
      </c>
      <c r="AF515" t="s">
        <v>2563</v>
      </c>
      <c r="AJ515" t="s">
        <v>2564</v>
      </c>
      <c r="AK515" t="s">
        <v>2565</v>
      </c>
      <c r="AL515">
        <v>1</v>
      </c>
      <c r="AM515">
        <v>0</v>
      </c>
    </row>
    <row r="516" spans="1:39" x14ac:dyDescent="0.2">
      <c r="A516">
        <v>7226710</v>
      </c>
      <c r="B516" t="s">
        <v>1006</v>
      </c>
      <c r="C516" t="s">
        <v>120</v>
      </c>
      <c r="D516" t="s">
        <v>2566</v>
      </c>
      <c r="E516" t="s">
        <v>1</v>
      </c>
      <c r="F516" t="s">
        <v>90</v>
      </c>
      <c r="H516" s="2">
        <v>41046</v>
      </c>
      <c r="I516" t="s">
        <v>92</v>
      </c>
      <c r="J516">
        <v>-13</v>
      </c>
      <c r="K516" t="s">
        <v>63</v>
      </c>
      <c r="M516" t="s">
        <v>64</v>
      </c>
      <c r="N516">
        <v>12720079</v>
      </c>
      <c r="O516" t="s">
        <v>554</v>
      </c>
      <c r="P516" s="2">
        <v>45602</v>
      </c>
      <c r="Q516" t="s">
        <v>66</v>
      </c>
      <c r="R516" s="2">
        <v>44831</v>
      </c>
      <c r="T516" t="s">
        <v>67</v>
      </c>
      <c r="U516">
        <v>500</v>
      </c>
      <c r="X516">
        <v>5</v>
      </c>
      <c r="Y516" t="s">
        <v>68</v>
      </c>
      <c r="AC516" t="s">
        <v>69</v>
      </c>
      <c r="AD516" t="s">
        <v>2567</v>
      </c>
      <c r="AE516">
        <v>72610</v>
      </c>
      <c r="AF516" t="s">
        <v>2568</v>
      </c>
      <c r="AI516">
        <v>233292862</v>
      </c>
      <c r="AJ516">
        <v>611947150</v>
      </c>
      <c r="AK516" t="s">
        <v>2569</v>
      </c>
      <c r="AL516">
        <v>0</v>
      </c>
      <c r="AM516">
        <v>0</v>
      </c>
    </row>
    <row r="517" spans="1:39" x14ac:dyDescent="0.2">
      <c r="A517">
        <v>7226716</v>
      </c>
      <c r="B517" t="s">
        <v>2570</v>
      </c>
      <c r="C517" t="s">
        <v>128</v>
      </c>
      <c r="D517" t="s">
        <v>2571</v>
      </c>
      <c r="E517" t="s">
        <v>1</v>
      </c>
      <c r="F517" t="s">
        <v>1</v>
      </c>
      <c r="H517" s="2">
        <v>40058</v>
      </c>
      <c r="I517" t="s">
        <v>182</v>
      </c>
      <c r="J517">
        <v>-16</v>
      </c>
      <c r="K517" t="s">
        <v>63</v>
      </c>
      <c r="M517" t="s">
        <v>64</v>
      </c>
      <c r="N517">
        <v>12720004</v>
      </c>
      <c r="O517" t="s">
        <v>1512</v>
      </c>
      <c r="P517" s="2">
        <v>45552</v>
      </c>
      <c r="Q517" t="s">
        <v>66</v>
      </c>
      <c r="R517" s="2">
        <v>44831</v>
      </c>
      <c r="T517" t="s">
        <v>67</v>
      </c>
      <c r="U517">
        <v>500</v>
      </c>
      <c r="X517">
        <v>5</v>
      </c>
      <c r="Y517" t="s">
        <v>68</v>
      </c>
      <c r="AC517" t="s">
        <v>69</v>
      </c>
      <c r="AD517" t="s">
        <v>157</v>
      </c>
      <c r="AE517">
        <v>72100</v>
      </c>
      <c r="AF517" t="s">
        <v>2572</v>
      </c>
      <c r="AJ517" t="s">
        <v>2573</v>
      </c>
      <c r="AK517" t="s">
        <v>2574</v>
      </c>
      <c r="AL517">
        <v>0</v>
      </c>
      <c r="AM517">
        <v>0</v>
      </c>
    </row>
    <row r="518" spans="1:39" x14ac:dyDescent="0.2">
      <c r="A518">
        <v>7226721</v>
      </c>
      <c r="B518" t="s">
        <v>2575</v>
      </c>
      <c r="C518" t="s">
        <v>1718</v>
      </c>
      <c r="D518" t="s">
        <v>2576</v>
      </c>
      <c r="E518" t="s">
        <v>1</v>
      </c>
      <c r="F518" t="s">
        <v>1</v>
      </c>
      <c r="H518" s="2">
        <v>40975</v>
      </c>
      <c r="I518" t="s">
        <v>92</v>
      </c>
      <c r="J518">
        <v>-13</v>
      </c>
      <c r="K518" t="s">
        <v>63</v>
      </c>
      <c r="M518" t="s">
        <v>64</v>
      </c>
      <c r="N518">
        <v>12720144</v>
      </c>
      <c r="O518" t="s">
        <v>93</v>
      </c>
      <c r="P518" s="2">
        <v>45541</v>
      </c>
      <c r="Q518" t="s">
        <v>66</v>
      </c>
      <c r="R518" s="2">
        <v>44831</v>
      </c>
      <c r="T518" t="s">
        <v>67</v>
      </c>
      <c r="U518">
        <v>500</v>
      </c>
      <c r="X518">
        <v>5</v>
      </c>
      <c r="Y518" t="s">
        <v>68</v>
      </c>
      <c r="AC518" t="s">
        <v>69</v>
      </c>
      <c r="AD518" t="s">
        <v>2577</v>
      </c>
      <c r="AE518">
        <v>72240</v>
      </c>
      <c r="AF518" t="s">
        <v>2578</v>
      </c>
      <c r="AJ518" t="s">
        <v>2579</v>
      </c>
      <c r="AK518" t="s">
        <v>2580</v>
      </c>
      <c r="AL518">
        <v>0</v>
      </c>
      <c r="AM518">
        <v>0</v>
      </c>
    </row>
    <row r="519" spans="1:39" x14ac:dyDescent="0.2">
      <c r="A519">
        <v>7226724</v>
      </c>
      <c r="B519" t="s">
        <v>2581</v>
      </c>
      <c r="C519" t="s">
        <v>1393</v>
      </c>
      <c r="D519" t="s">
        <v>2582</v>
      </c>
      <c r="E519" t="s">
        <v>90</v>
      </c>
      <c r="F519" t="s">
        <v>90</v>
      </c>
      <c r="H519" s="2">
        <v>41159</v>
      </c>
      <c r="I519" t="s">
        <v>92</v>
      </c>
      <c r="J519">
        <v>-13</v>
      </c>
      <c r="K519" t="s">
        <v>63</v>
      </c>
      <c r="M519" t="s">
        <v>64</v>
      </c>
      <c r="N519">
        <v>12720029</v>
      </c>
      <c r="O519" t="s">
        <v>1002</v>
      </c>
      <c r="P519" s="2">
        <v>45550</v>
      </c>
      <c r="Q519" t="s">
        <v>66</v>
      </c>
      <c r="R519" s="2">
        <v>44831</v>
      </c>
      <c r="T519" t="s">
        <v>67</v>
      </c>
      <c r="U519">
        <v>500</v>
      </c>
      <c r="X519">
        <v>5</v>
      </c>
      <c r="Y519" t="s">
        <v>68</v>
      </c>
      <c r="AC519" t="s">
        <v>69</v>
      </c>
      <c r="AD519" t="s">
        <v>2583</v>
      </c>
      <c r="AE519">
        <v>72430</v>
      </c>
      <c r="AF519" t="s">
        <v>2584</v>
      </c>
      <c r="AH519" t="s">
        <v>2585</v>
      </c>
      <c r="AI519">
        <v>603546689</v>
      </c>
      <c r="AJ519">
        <v>603373433</v>
      </c>
      <c r="AK519" t="s">
        <v>2586</v>
      </c>
      <c r="AL519">
        <v>0</v>
      </c>
      <c r="AM519">
        <v>0</v>
      </c>
    </row>
    <row r="520" spans="1:39" x14ac:dyDescent="0.2">
      <c r="A520">
        <v>7226726</v>
      </c>
      <c r="B520" t="s">
        <v>2587</v>
      </c>
      <c r="C520" t="s">
        <v>868</v>
      </c>
      <c r="D520" t="s">
        <v>2588</v>
      </c>
      <c r="E520" t="s">
        <v>1</v>
      </c>
      <c r="F520" t="s">
        <v>1</v>
      </c>
      <c r="H520" s="2">
        <v>40606</v>
      </c>
      <c r="I520" t="s">
        <v>75</v>
      </c>
      <c r="J520">
        <v>-14</v>
      </c>
      <c r="K520" t="s">
        <v>63</v>
      </c>
      <c r="M520" t="s">
        <v>64</v>
      </c>
      <c r="N520">
        <v>12720050</v>
      </c>
      <c r="O520" t="s">
        <v>270</v>
      </c>
      <c r="P520" s="2">
        <v>45523</v>
      </c>
      <c r="Q520" t="s">
        <v>66</v>
      </c>
      <c r="R520" s="2">
        <v>44831</v>
      </c>
      <c r="T520" t="s">
        <v>67</v>
      </c>
      <c r="U520">
        <v>929</v>
      </c>
      <c r="X520">
        <v>9</v>
      </c>
      <c r="Y520" t="s">
        <v>68</v>
      </c>
      <c r="AB520" s="2"/>
      <c r="AC520" t="s">
        <v>69</v>
      </c>
      <c r="AD520" t="s">
        <v>94</v>
      </c>
      <c r="AE520">
        <v>72000</v>
      </c>
      <c r="AF520" t="s">
        <v>2589</v>
      </c>
      <c r="AJ520" t="s">
        <v>2590</v>
      </c>
      <c r="AK520" t="s">
        <v>2591</v>
      </c>
      <c r="AL520">
        <v>0</v>
      </c>
      <c r="AM520">
        <v>0</v>
      </c>
    </row>
    <row r="521" spans="1:39" x14ac:dyDescent="0.2">
      <c r="A521">
        <v>7226730</v>
      </c>
      <c r="B521" t="s">
        <v>2592</v>
      </c>
      <c r="C521" t="s">
        <v>2593</v>
      </c>
      <c r="D521" t="s">
        <v>2594</v>
      </c>
      <c r="E521" t="s">
        <v>1</v>
      </c>
      <c r="F521" t="s">
        <v>90</v>
      </c>
      <c r="H521" s="2">
        <v>41282</v>
      </c>
      <c r="I521" t="s">
        <v>122</v>
      </c>
      <c r="J521">
        <v>-12</v>
      </c>
      <c r="K521" t="s">
        <v>63</v>
      </c>
      <c r="M521" t="s">
        <v>64</v>
      </c>
      <c r="N521">
        <v>12720020</v>
      </c>
      <c r="O521" t="s">
        <v>307</v>
      </c>
      <c r="P521" s="2">
        <v>45555</v>
      </c>
      <c r="Q521" t="s">
        <v>66</v>
      </c>
      <c r="R521" s="2">
        <v>44832</v>
      </c>
      <c r="T521" t="s">
        <v>67</v>
      </c>
      <c r="U521">
        <v>500</v>
      </c>
      <c r="X521">
        <v>5</v>
      </c>
      <c r="Y521" t="s">
        <v>68</v>
      </c>
      <c r="AC521" t="s">
        <v>69</v>
      </c>
      <c r="AD521" t="s">
        <v>2595</v>
      </c>
      <c r="AE521">
        <v>72170</v>
      </c>
      <c r="AF521" t="s">
        <v>2596</v>
      </c>
      <c r="AI521" t="s">
        <v>2597</v>
      </c>
      <c r="AJ521" t="s">
        <v>2598</v>
      </c>
      <c r="AK521" t="s">
        <v>2599</v>
      </c>
      <c r="AL521">
        <v>0</v>
      </c>
      <c r="AM521">
        <v>0</v>
      </c>
    </row>
    <row r="522" spans="1:39" x14ac:dyDescent="0.2">
      <c r="A522">
        <v>7226732</v>
      </c>
      <c r="B522" t="s">
        <v>2600</v>
      </c>
      <c r="C522" t="s">
        <v>2491</v>
      </c>
      <c r="D522" t="s">
        <v>2601</v>
      </c>
      <c r="E522" t="s">
        <v>1</v>
      </c>
      <c r="F522" t="s">
        <v>90</v>
      </c>
      <c r="H522" s="2">
        <v>41185</v>
      </c>
      <c r="I522" t="s">
        <v>92</v>
      </c>
      <c r="J522">
        <v>-13</v>
      </c>
      <c r="K522" t="s">
        <v>63</v>
      </c>
      <c r="M522" t="s">
        <v>64</v>
      </c>
      <c r="N522">
        <v>12720008</v>
      </c>
      <c r="O522" t="s">
        <v>148</v>
      </c>
      <c r="P522" s="2">
        <v>45547</v>
      </c>
      <c r="Q522" t="s">
        <v>66</v>
      </c>
      <c r="R522" s="2">
        <v>44832</v>
      </c>
      <c r="T522" t="s">
        <v>67</v>
      </c>
      <c r="U522">
        <v>500</v>
      </c>
      <c r="X522">
        <v>5</v>
      </c>
      <c r="Y522" t="s">
        <v>68</v>
      </c>
      <c r="AC522" t="s">
        <v>69</v>
      </c>
      <c r="AD522" t="s">
        <v>1592</v>
      </c>
      <c r="AE522">
        <v>72230</v>
      </c>
      <c r="AF522" t="s">
        <v>2602</v>
      </c>
      <c r="AJ522">
        <v>608482034</v>
      </c>
      <c r="AK522" t="s">
        <v>2603</v>
      </c>
      <c r="AL522">
        <v>0</v>
      </c>
      <c r="AM522">
        <v>0</v>
      </c>
    </row>
    <row r="523" spans="1:39" x14ac:dyDescent="0.2">
      <c r="A523">
        <v>7226733</v>
      </c>
      <c r="B523" t="s">
        <v>2273</v>
      </c>
      <c r="C523" t="s">
        <v>2604</v>
      </c>
      <c r="D523" t="s">
        <v>2605</v>
      </c>
      <c r="E523" t="s">
        <v>90</v>
      </c>
      <c r="F523" t="s">
        <v>90</v>
      </c>
      <c r="H523" s="2">
        <v>42476</v>
      </c>
      <c r="I523" t="s">
        <v>90</v>
      </c>
      <c r="J523">
        <v>-9</v>
      </c>
      <c r="K523" t="s">
        <v>76</v>
      </c>
      <c r="M523" t="s">
        <v>64</v>
      </c>
      <c r="N523">
        <v>12720102</v>
      </c>
      <c r="O523" t="s">
        <v>83</v>
      </c>
      <c r="P523" s="2">
        <v>45545</v>
      </c>
      <c r="Q523" t="s">
        <v>66</v>
      </c>
      <c r="R523" s="2">
        <v>44832</v>
      </c>
      <c r="T523" t="s">
        <v>67</v>
      </c>
      <c r="U523">
        <v>500</v>
      </c>
      <c r="X523">
        <v>5</v>
      </c>
      <c r="Y523" t="s">
        <v>68</v>
      </c>
      <c r="AC523" t="s">
        <v>69</v>
      </c>
      <c r="AD523" t="s">
        <v>2104</v>
      </c>
      <c r="AE523">
        <v>72340</v>
      </c>
      <c r="AF523" t="s">
        <v>2275</v>
      </c>
      <c r="AH523" t="s">
        <v>2606</v>
      </c>
      <c r="AJ523">
        <v>615206409</v>
      </c>
      <c r="AK523" t="s">
        <v>2276</v>
      </c>
      <c r="AL523">
        <v>0</v>
      </c>
      <c r="AM523">
        <v>0</v>
      </c>
    </row>
    <row r="524" spans="1:39" x14ac:dyDescent="0.2">
      <c r="A524">
        <v>7226735</v>
      </c>
      <c r="B524" t="s">
        <v>373</v>
      </c>
      <c r="C524" t="s">
        <v>2607</v>
      </c>
      <c r="D524" t="s">
        <v>2608</v>
      </c>
      <c r="E524" t="s">
        <v>1</v>
      </c>
      <c r="F524" t="s">
        <v>1</v>
      </c>
      <c r="H524" s="2">
        <v>39452</v>
      </c>
      <c r="I524" t="s">
        <v>62</v>
      </c>
      <c r="J524">
        <v>-17</v>
      </c>
      <c r="K524" t="s">
        <v>76</v>
      </c>
      <c r="M524" t="s">
        <v>64</v>
      </c>
      <c r="N524">
        <v>12720056</v>
      </c>
      <c r="O524" t="s">
        <v>115</v>
      </c>
      <c r="P524" s="2">
        <v>45545</v>
      </c>
      <c r="Q524" t="s">
        <v>66</v>
      </c>
      <c r="R524" s="2">
        <v>44832</v>
      </c>
      <c r="T524" t="s">
        <v>67</v>
      </c>
      <c r="U524">
        <v>500</v>
      </c>
      <c r="X524">
        <v>5</v>
      </c>
      <c r="Y524" t="s">
        <v>68</v>
      </c>
      <c r="AC524" t="s">
        <v>69</v>
      </c>
      <c r="AD524" t="s">
        <v>2046</v>
      </c>
      <c r="AE524">
        <v>72200</v>
      </c>
      <c r="AF524" t="s">
        <v>2609</v>
      </c>
      <c r="AJ524">
        <v>781014972</v>
      </c>
      <c r="AK524" t="s">
        <v>2610</v>
      </c>
      <c r="AL524">
        <v>0</v>
      </c>
      <c r="AM524">
        <v>0</v>
      </c>
    </row>
    <row r="525" spans="1:39" x14ac:dyDescent="0.2">
      <c r="A525">
        <v>7226736</v>
      </c>
      <c r="B525" t="s">
        <v>2611</v>
      </c>
      <c r="C525" t="s">
        <v>313</v>
      </c>
      <c r="D525" t="s">
        <v>2612</v>
      </c>
      <c r="E525" t="s">
        <v>90</v>
      </c>
      <c r="F525" t="s">
        <v>90</v>
      </c>
      <c r="H525" s="2">
        <v>40008</v>
      </c>
      <c r="I525" t="s">
        <v>182</v>
      </c>
      <c r="J525">
        <v>-16</v>
      </c>
      <c r="K525" t="s">
        <v>63</v>
      </c>
      <c r="M525" t="s">
        <v>64</v>
      </c>
      <c r="N525">
        <v>12720042</v>
      </c>
      <c r="O525" t="s">
        <v>930</v>
      </c>
      <c r="P525" s="2">
        <v>45579</v>
      </c>
      <c r="Q525" t="s">
        <v>66</v>
      </c>
      <c r="R525" s="2">
        <v>44832</v>
      </c>
      <c r="T525" t="s">
        <v>67</v>
      </c>
      <c r="U525">
        <v>500</v>
      </c>
      <c r="X525">
        <v>5</v>
      </c>
      <c r="Y525" t="s">
        <v>68</v>
      </c>
      <c r="AC525" t="s">
        <v>69</v>
      </c>
      <c r="AD525" t="s">
        <v>2613</v>
      </c>
      <c r="AE525">
        <v>72320</v>
      </c>
      <c r="AF525" t="s">
        <v>2614</v>
      </c>
      <c r="AJ525" t="s">
        <v>2615</v>
      </c>
      <c r="AK525" t="s">
        <v>2616</v>
      </c>
      <c r="AL525">
        <v>1</v>
      </c>
      <c r="AM525">
        <v>0</v>
      </c>
    </row>
    <row r="526" spans="1:39" x14ac:dyDescent="0.2">
      <c r="A526">
        <v>7226740</v>
      </c>
      <c r="B526" t="s">
        <v>2617</v>
      </c>
      <c r="C526" t="s">
        <v>411</v>
      </c>
      <c r="D526" t="s">
        <v>2618</v>
      </c>
      <c r="E526" t="s">
        <v>1</v>
      </c>
      <c r="F526" t="s">
        <v>1</v>
      </c>
      <c r="H526" s="2">
        <v>40265</v>
      </c>
      <c r="I526" t="s">
        <v>194</v>
      </c>
      <c r="J526">
        <v>-15</v>
      </c>
      <c r="K526" t="s">
        <v>63</v>
      </c>
      <c r="M526" t="s">
        <v>64</v>
      </c>
      <c r="N526">
        <v>12720127</v>
      </c>
      <c r="O526" t="s">
        <v>829</v>
      </c>
      <c r="P526" s="2">
        <v>45596</v>
      </c>
      <c r="Q526" t="s">
        <v>66</v>
      </c>
      <c r="R526" s="2">
        <v>44832</v>
      </c>
      <c r="T526" t="s">
        <v>67</v>
      </c>
      <c r="U526">
        <v>500</v>
      </c>
      <c r="X526">
        <v>5</v>
      </c>
      <c r="Y526" t="s">
        <v>68</v>
      </c>
      <c r="AC526" t="s">
        <v>69</v>
      </c>
      <c r="AD526" t="s">
        <v>2619</v>
      </c>
      <c r="AE526">
        <v>72240</v>
      </c>
      <c r="AF526" t="s">
        <v>2620</v>
      </c>
      <c r="AK526" t="s">
        <v>832</v>
      </c>
      <c r="AL526">
        <v>0</v>
      </c>
      <c r="AM526">
        <v>0</v>
      </c>
    </row>
    <row r="527" spans="1:39" x14ac:dyDescent="0.2">
      <c r="A527">
        <v>7226742</v>
      </c>
      <c r="B527" t="s">
        <v>2621</v>
      </c>
      <c r="C527" t="s">
        <v>923</v>
      </c>
      <c r="D527" t="s">
        <v>2622</v>
      </c>
      <c r="E527" t="s">
        <v>90</v>
      </c>
      <c r="F527" t="s">
        <v>90</v>
      </c>
      <c r="H527" s="2">
        <v>40449</v>
      </c>
      <c r="I527" t="s">
        <v>194</v>
      </c>
      <c r="J527">
        <v>-15</v>
      </c>
      <c r="K527" t="s">
        <v>63</v>
      </c>
      <c r="M527" t="s">
        <v>64</v>
      </c>
      <c r="N527">
        <v>12720078</v>
      </c>
      <c r="O527" t="s">
        <v>1286</v>
      </c>
      <c r="P527" s="2">
        <v>45562</v>
      </c>
      <c r="Q527" t="s">
        <v>66</v>
      </c>
      <c r="R527" s="2">
        <v>44832</v>
      </c>
      <c r="T527" t="s">
        <v>67</v>
      </c>
      <c r="U527">
        <v>500</v>
      </c>
      <c r="X527">
        <v>5</v>
      </c>
      <c r="Y527" t="s">
        <v>68</v>
      </c>
      <c r="AC527" t="s">
        <v>69</v>
      </c>
      <c r="AD527" t="s">
        <v>2623</v>
      </c>
      <c r="AE527">
        <v>72370</v>
      </c>
      <c r="AF527" t="s">
        <v>2624</v>
      </c>
      <c r="AJ527">
        <v>681944315</v>
      </c>
      <c r="AK527" t="s">
        <v>2625</v>
      </c>
      <c r="AL527">
        <v>0</v>
      </c>
      <c r="AM527">
        <v>0</v>
      </c>
    </row>
    <row r="528" spans="1:39" x14ac:dyDescent="0.2">
      <c r="A528">
        <v>7226754</v>
      </c>
      <c r="B528" t="s">
        <v>2626</v>
      </c>
      <c r="C528" t="s">
        <v>390</v>
      </c>
      <c r="D528" t="s">
        <v>2627</v>
      </c>
      <c r="E528" t="s">
        <v>1</v>
      </c>
      <c r="F528" t="s">
        <v>1</v>
      </c>
      <c r="H528" s="2">
        <v>41229</v>
      </c>
      <c r="I528" t="s">
        <v>92</v>
      </c>
      <c r="J528">
        <v>-13</v>
      </c>
      <c r="K528" t="s">
        <v>63</v>
      </c>
      <c r="M528" t="s">
        <v>64</v>
      </c>
      <c r="N528">
        <v>12720051</v>
      </c>
      <c r="O528" t="s">
        <v>665</v>
      </c>
      <c r="P528" s="2">
        <v>45500</v>
      </c>
      <c r="Q528" t="s">
        <v>66</v>
      </c>
      <c r="R528" s="2">
        <v>44832</v>
      </c>
      <c r="T528" t="s">
        <v>67</v>
      </c>
      <c r="U528">
        <v>500</v>
      </c>
      <c r="X528">
        <v>5</v>
      </c>
      <c r="Y528" t="s">
        <v>68</v>
      </c>
      <c r="AC528" t="s">
        <v>69</v>
      </c>
      <c r="AD528" t="s">
        <v>232</v>
      </c>
      <c r="AE528">
        <v>72560</v>
      </c>
      <c r="AF528" t="s">
        <v>2628</v>
      </c>
      <c r="AJ528">
        <v>612389594</v>
      </c>
      <c r="AK528" t="s">
        <v>2629</v>
      </c>
      <c r="AL528">
        <v>0</v>
      </c>
      <c r="AM528">
        <v>0</v>
      </c>
    </row>
    <row r="529" spans="1:39" x14ac:dyDescent="0.2">
      <c r="A529">
        <v>7226755</v>
      </c>
      <c r="B529" t="s">
        <v>2630</v>
      </c>
      <c r="C529" t="s">
        <v>2631</v>
      </c>
      <c r="D529" t="s">
        <v>2632</v>
      </c>
      <c r="E529" t="s">
        <v>1</v>
      </c>
      <c r="F529" t="s">
        <v>1</v>
      </c>
      <c r="H529" s="2">
        <v>41338</v>
      </c>
      <c r="I529" t="s">
        <v>122</v>
      </c>
      <c r="J529">
        <v>-12</v>
      </c>
      <c r="K529" t="s">
        <v>63</v>
      </c>
      <c r="M529" t="s">
        <v>64</v>
      </c>
      <c r="N529">
        <v>12720144</v>
      </c>
      <c r="O529" t="s">
        <v>93</v>
      </c>
      <c r="P529" s="2">
        <v>45478</v>
      </c>
      <c r="Q529" t="s">
        <v>66</v>
      </c>
      <c r="R529" s="2">
        <v>44833</v>
      </c>
      <c r="T529" t="s">
        <v>67</v>
      </c>
      <c r="U529">
        <v>641</v>
      </c>
      <c r="X529">
        <v>6</v>
      </c>
      <c r="Y529" t="s">
        <v>68</v>
      </c>
      <c r="AC529" t="s">
        <v>69</v>
      </c>
      <c r="AD529" t="s">
        <v>1769</v>
      </c>
      <c r="AE529">
        <v>72650</v>
      </c>
      <c r="AF529" t="s">
        <v>2633</v>
      </c>
      <c r="AJ529">
        <v>671148399</v>
      </c>
      <c r="AK529" t="s">
        <v>2634</v>
      </c>
      <c r="AL529">
        <v>0</v>
      </c>
      <c r="AM529">
        <v>0</v>
      </c>
    </row>
    <row r="530" spans="1:39" x14ac:dyDescent="0.2">
      <c r="A530">
        <v>7226762</v>
      </c>
      <c r="B530" t="s">
        <v>2635</v>
      </c>
      <c r="C530" t="s">
        <v>536</v>
      </c>
      <c r="D530" t="s">
        <v>2636</v>
      </c>
      <c r="E530" t="s">
        <v>90</v>
      </c>
      <c r="F530" t="s">
        <v>90</v>
      </c>
      <c r="H530" s="2">
        <v>40872</v>
      </c>
      <c r="I530" t="s">
        <v>75</v>
      </c>
      <c r="J530">
        <v>-14</v>
      </c>
      <c r="K530" t="s">
        <v>63</v>
      </c>
      <c r="M530" t="s">
        <v>64</v>
      </c>
      <c r="N530">
        <v>12720034</v>
      </c>
      <c r="O530" t="s">
        <v>727</v>
      </c>
      <c r="P530" s="2">
        <v>45617</v>
      </c>
      <c r="Q530" t="s">
        <v>66</v>
      </c>
      <c r="R530" s="2">
        <v>44833</v>
      </c>
      <c r="T530" t="s">
        <v>67</v>
      </c>
      <c r="U530">
        <v>500</v>
      </c>
      <c r="X530">
        <v>5</v>
      </c>
      <c r="Y530" t="s">
        <v>68</v>
      </c>
      <c r="AC530" t="s">
        <v>69</v>
      </c>
      <c r="AD530" t="s">
        <v>2637</v>
      </c>
      <c r="AE530">
        <v>72120</v>
      </c>
      <c r="AF530" t="s">
        <v>2638</v>
      </c>
      <c r="AJ530" t="s">
        <v>2639</v>
      </c>
      <c r="AK530" t="s">
        <v>2640</v>
      </c>
      <c r="AL530">
        <v>0</v>
      </c>
      <c r="AM530">
        <v>0</v>
      </c>
    </row>
    <row r="531" spans="1:39" x14ac:dyDescent="0.2">
      <c r="A531">
        <v>7226769</v>
      </c>
      <c r="B531" t="s">
        <v>2641</v>
      </c>
      <c r="C531" t="s">
        <v>268</v>
      </c>
      <c r="D531" t="s">
        <v>2642</v>
      </c>
      <c r="E531" t="s">
        <v>1</v>
      </c>
      <c r="F531" t="s">
        <v>1</v>
      </c>
      <c r="H531" s="2">
        <v>42248</v>
      </c>
      <c r="I531" t="s">
        <v>994</v>
      </c>
      <c r="J531">
        <v>-10</v>
      </c>
      <c r="K531" t="s">
        <v>63</v>
      </c>
      <c r="M531" t="s">
        <v>64</v>
      </c>
      <c r="N531">
        <v>12720027</v>
      </c>
      <c r="O531" t="s">
        <v>169</v>
      </c>
      <c r="P531" s="2">
        <v>45550</v>
      </c>
      <c r="Q531" t="s">
        <v>66</v>
      </c>
      <c r="R531" s="2">
        <v>44833</v>
      </c>
      <c r="T531" t="s">
        <v>67</v>
      </c>
      <c r="U531">
        <v>611</v>
      </c>
      <c r="X531">
        <v>6</v>
      </c>
      <c r="Y531" t="s">
        <v>68</v>
      </c>
      <c r="AC531" t="s">
        <v>69</v>
      </c>
      <c r="AD531" t="s">
        <v>2643</v>
      </c>
      <c r="AE531">
        <v>72220</v>
      </c>
      <c r="AF531" t="s">
        <v>2644</v>
      </c>
      <c r="AJ531">
        <v>613076209</v>
      </c>
      <c r="AK531" t="s">
        <v>2645</v>
      </c>
      <c r="AL531">
        <v>0</v>
      </c>
      <c r="AM531">
        <v>0</v>
      </c>
    </row>
    <row r="532" spans="1:39" x14ac:dyDescent="0.2">
      <c r="A532">
        <v>7226773</v>
      </c>
      <c r="B532" t="s">
        <v>2646</v>
      </c>
      <c r="C532" t="s">
        <v>268</v>
      </c>
      <c r="D532" t="s">
        <v>2647</v>
      </c>
      <c r="E532" t="s">
        <v>1</v>
      </c>
      <c r="F532" t="s">
        <v>1</v>
      </c>
      <c r="H532" s="2">
        <v>40823</v>
      </c>
      <c r="I532" t="s">
        <v>75</v>
      </c>
      <c r="J532">
        <v>-14</v>
      </c>
      <c r="K532" t="s">
        <v>63</v>
      </c>
      <c r="M532" t="s">
        <v>64</v>
      </c>
      <c r="N532">
        <v>12720042</v>
      </c>
      <c r="O532" t="s">
        <v>930</v>
      </c>
      <c r="P532" s="2">
        <v>45539</v>
      </c>
      <c r="Q532" t="s">
        <v>66</v>
      </c>
      <c r="R532" s="2">
        <v>44834</v>
      </c>
      <c r="T532" t="s">
        <v>67</v>
      </c>
      <c r="U532">
        <v>541</v>
      </c>
      <c r="X532">
        <v>5</v>
      </c>
      <c r="Y532" t="s">
        <v>68</v>
      </c>
      <c r="AC532" t="s">
        <v>69</v>
      </c>
      <c r="AD532" t="s">
        <v>2648</v>
      </c>
      <c r="AE532">
        <v>72400</v>
      </c>
      <c r="AF532" t="s">
        <v>2649</v>
      </c>
      <c r="AJ532" t="s">
        <v>2650</v>
      </c>
      <c r="AK532" t="s">
        <v>2651</v>
      </c>
      <c r="AL532">
        <v>0</v>
      </c>
      <c r="AM532">
        <v>0</v>
      </c>
    </row>
    <row r="533" spans="1:39" x14ac:dyDescent="0.2">
      <c r="A533">
        <v>7226775</v>
      </c>
      <c r="B533" t="s">
        <v>2652</v>
      </c>
      <c r="C533" t="s">
        <v>146</v>
      </c>
      <c r="D533" t="s">
        <v>2653</v>
      </c>
      <c r="E533" t="s">
        <v>1</v>
      </c>
      <c r="F533" t="s">
        <v>1</v>
      </c>
      <c r="H533" s="2">
        <v>41400</v>
      </c>
      <c r="I533" t="s">
        <v>122</v>
      </c>
      <c r="J533">
        <v>-12</v>
      </c>
      <c r="K533" t="s">
        <v>63</v>
      </c>
      <c r="M533" t="s">
        <v>64</v>
      </c>
      <c r="N533">
        <v>12720045</v>
      </c>
      <c r="O533" t="s">
        <v>369</v>
      </c>
      <c r="P533" s="2">
        <v>45503</v>
      </c>
      <c r="Q533" t="s">
        <v>66</v>
      </c>
      <c r="R533" s="2">
        <v>44834</v>
      </c>
      <c r="T533" t="s">
        <v>67</v>
      </c>
      <c r="U533">
        <v>1193</v>
      </c>
      <c r="X533">
        <v>11</v>
      </c>
      <c r="Y533" t="s">
        <v>68</v>
      </c>
      <c r="AB533">
        <v>45108</v>
      </c>
      <c r="AC533" t="s">
        <v>69</v>
      </c>
      <c r="AD533" t="s">
        <v>2654</v>
      </c>
      <c r="AE533">
        <v>72320</v>
      </c>
      <c r="AF533" t="s">
        <v>2655</v>
      </c>
      <c r="AI533">
        <v>663866965</v>
      </c>
      <c r="AJ533" t="s">
        <v>2656</v>
      </c>
      <c r="AK533" t="s">
        <v>2657</v>
      </c>
      <c r="AL533">
        <v>0</v>
      </c>
      <c r="AM533">
        <v>0</v>
      </c>
    </row>
    <row r="534" spans="1:39" x14ac:dyDescent="0.2">
      <c r="A534">
        <v>7226778</v>
      </c>
      <c r="B534" t="s">
        <v>2658</v>
      </c>
      <c r="C534" t="s">
        <v>2659</v>
      </c>
      <c r="D534" t="s">
        <v>2660</v>
      </c>
      <c r="E534" t="s">
        <v>90</v>
      </c>
      <c r="H534" s="2">
        <v>41222</v>
      </c>
      <c r="I534" t="s">
        <v>92</v>
      </c>
      <c r="J534">
        <v>-13</v>
      </c>
      <c r="K534" t="s">
        <v>63</v>
      </c>
      <c r="M534" t="s">
        <v>64</v>
      </c>
      <c r="N534">
        <v>12720110</v>
      </c>
      <c r="O534" t="s">
        <v>493</v>
      </c>
      <c r="P534" s="2">
        <v>45583</v>
      </c>
      <c r="Q534" t="s">
        <v>66</v>
      </c>
      <c r="R534" s="2">
        <v>44834</v>
      </c>
      <c r="T534" t="s">
        <v>67</v>
      </c>
      <c r="U534">
        <v>500</v>
      </c>
      <c r="X534">
        <v>5</v>
      </c>
      <c r="Y534" t="s">
        <v>68</v>
      </c>
      <c r="AC534" t="s">
        <v>69</v>
      </c>
      <c r="AD534" t="s">
        <v>494</v>
      </c>
      <c r="AE534">
        <v>72330</v>
      </c>
      <c r="AF534" t="s">
        <v>2661</v>
      </c>
      <c r="AI534">
        <v>243878021</v>
      </c>
      <c r="AJ534">
        <v>672238105</v>
      </c>
      <c r="AK534" t="s">
        <v>2662</v>
      </c>
      <c r="AL534">
        <v>0</v>
      </c>
      <c r="AM534">
        <v>0</v>
      </c>
    </row>
    <row r="535" spans="1:39" x14ac:dyDescent="0.2">
      <c r="A535">
        <v>7226785</v>
      </c>
      <c r="B535" t="s">
        <v>2663</v>
      </c>
      <c r="C535" t="s">
        <v>1264</v>
      </c>
      <c r="D535" t="s">
        <v>2664</v>
      </c>
      <c r="E535" t="s">
        <v>90</v>
      </c>
      <c r="F535" t="s">
        <v>90</v>
      </c>
      <c r="H535" s="2">
        <v>41984</v>
      </c>
      <c r="I535" t="s">
        <v>885</v>
      </c>
      <c r="J535">
        <v>-11</v>
      </c>
      <c r="K535" t="s">
        <v>63</v>
      </c>
      <c r="M535" t="s">
        <v>64</v>
      </c>
      <c r="N535">
        <v>12720005</v>
      </c>
      <c r="O535" t="s">
        <v>219</v>
      </c>
      <c r="P535" s="2">
        <v>45539</v>
      </c>
      <c r="Q535" t="s">
        <v>66</v>
      </c>
      <c r="R535" s="2">
        <v>44835</v>
      </c>
      <c r="T535" t="s">
        <v>67</v>
      </c>
      <c r="U535">
        <v>500</v>
      </c>
      <c r="X535">
        <v>5</v>
      </c>
      <c r="Y535" t="s">
        <v>68</v>
      </c>
      <c r="AC535" t="s">
        <v>69</v>
      </c>
      <c r="AD535" t="s">
        <v>1750</v>
      </c>
      <c r="AE535">
        <v>72650</v>
      </c>
      <c r="AF535" t="s">
        <v>2665</v>
      </c>
      <c r="AJ535">
        <v>672928061</v>
      </c>
      <c r="AK535" t="s">
        <v>2666</v>
      </c>
      <c r="AL535">
        <v>0</v>
      </c>
      <c r="AM535">
        <v>0</v>
      </c>
    </row>
    <row r="536" spans="1:39" x14ac:dyDescent="0.2">
      <c r="A536">
        <v>7226787</v>
      </c>
      <c r="B536" t="s">
        <v>2667</v>
      </c>
      <c r="C536" t="s">
        <v>192</v>
      </c>
      <c r="D536" t="s">
        <v>2668</v>
      </c>
      <c r="E536" t="s">
        <v>1</v>
      </c>
      <c r="F536" t="s">
        <v>90</v>
      </c>
      <c r="H536" s="2">
        <v>41286</v>
      </c>
      <c r="I536" t="s">
        <v>122</v>
      </c>
      <c r="J536">
        <v>-12</v>
      </c>
      <c r="K536" t="s">
        <v>63</v>
      </c>
      <c r="M536" t="s">
        <v>64</v>
      </c>
      <c r="N536">
        <v>12720050</v>
      </c>
      <c r="O536" t="s">
        <v>270</v>
      </c>
      <c r="P536" s="2">
        <v>45547</v>
      </c>
      <c r="Q536" t="s">
        <v>66</v>
      </c>
      <c r="R536" s="2">
        <v>44835</v>
      </c>
      <c r="T536" t="s">
        <v>67</v>
      </c>
      <c r="U536">
        <v>500</v>
      </c>
      <c r="X536">
        <v>5</v>
      </c>
      <c r="Y536" t="s">
        <v>68</v>
      </c>
      <c r="AC536" t="s">
        <v>69</v>
      </c>
      <c r="AD536" t="s">
        <v>94</v>
      </c>
      <c r="AE536">
        <v>72000</v>
      </c>
      <c r="AF536" t="s">
        <v>2669</v>
      </c>
      <c r="AI536">
        <v>613703729</v>
      </c>
      <c r="AJ536">
        <v>689948868</v>
      </c>
      <c r="AK536" t="s">
        <v>2670</v>
      </c>
      <c r="AL536">
        <v>0</v>
      </c>
      <c r="AM536">
        <v>0</v>
      </c>
    </row>
    <row r="537" spans="1:39" x14ac:dyDescent="0.2">
      <c r="A537">
        <v>7226792</v>
      </c>
      <c r="B537" t="s">
        <v>1758</v>
      </c>
      <c r="C537" t="s">
        <v>462</v>
      </c>
      <c r="D537" t="s">
        <v>2671</v>
      </c>
      <c r="E537" t="s">
        <v>1</v>
      </c>
      <c r="F537" t="s">
        <v>1</v>
      </c>
      <c r="H537" s="2">
        <v>39245</v>
      </c>
      <c r="I537" t="s">
        <v>100</v>
      </c>
      <c r="J537">
        <v>-18</v>
      </c>
      <c r="K537" t="s">
        <v>63</v>
      </c>
      <c r="M537" t="s">
        <v>64</v>
      </c>
      <c r="N537">
        <v>12720050</v>
      </c>
      <c r="O537" t="s">
        <v>270</v>
      </c>
      <c r="P537" s="2">
        <v>45542</v>
      </c>
      <c r="Q537" t="s">
        <v>66</v>
      </c>
      <c r="R537" s="2">
        <v>44836</v>
      </c>
      <c r="T537" t="s">
        <v>67</v>
      </c>
      <c r="U537">
        <v>506</v>
      </c>
      <c r="X537">
        <v>5</v>
      </c>
      <c r="Y537" t="s">
        <v>68</v>
      </c>
      <c r="AC537" t="s">
        <v>69</v>
      </c>
      <c r="AD537" t="s">
        <v>94</v>
      </c>
      <c r="AE537">
        <v>72000</v>
      </c>
      <c r="AF537" t="s">
        <v>2057</v>
      </c>
      <c r="AJ537">
        <v>768689252</v>
      </c>
      <c r="AK537" t="s">
        <v>2672</v>
      </c>
      <c r="AL537">
        <v>0</v>
      </c>
      <c r="AM537">
        <v>0</v>
      </c>
    </row>
    <row r="538" spans="1:39" x14ac:dyDescent="0.2">
      <c r="A538">
        <v>7226793</v>
      </c>
      <c r="B538" t="s">
        <v>2673</v>
      </c>
      <c r="C538" t="s">
        <v>217</v>
      </c>
      <c r="D538" t="s">
        <v>2674</v>
      </c>
      <c r="E538" t="s">
        <v>90</v>
      </c>
      <c r="F538" t="s">
        <v>90</v>
      </c>
      <c r="H538" s="2">
        <v>41383</v>
      </c>
      <c r="I538" t="s">
        <v>122</v>
      </c>
      <c r="J538">
        <v>-12</v>
      </c>
      <c r="K538" t="s">
        <v>63</v>
      </c>
      <c r="M538" t="s">
        <v>64</v>
      </c>
      <c r="N538">
        <v>12720066</v>
      </c>
      <c r="O538" t="s">
        <v>123</v>
      </c>
      <c r="P538" s="2">
        <v>45560</v>
      </c>
      <c r="Q538" t="s">
        <v>66</v>
      </c>
      <c r="R538" s="2">
        <v>44836</v>
      </c>
      <c r="T538" t="s">
        <v>67</v>
      </c>
      <c r="U538">
        <v>500</v>
      </c>
      <c r="X538">
        <v>5</v>
      </c>
      <c r="Y538" t="s">
        <v>68</v>
      </c>
      <c r="AC538" t="s">
        <v>69</v>
      </c>
      <c r="AD538" t="s">
        <v>2675</v>
      </c>
      <c r="AE538">
        <v>72600</v>
      </c>
      <c r="AF538" t="s">
        <v>2676</v>
      </c>
      <c r="AI538">
        <v>979120782</v>
      </c>
      <c r="AJ538">
        <v>679547794</v>
      </c>
      <c r="AK538" t="s">
        <v>2677</v>
      </c>
      <c r="AL538">
        <v>0</v>
      </c>
      <c r="AM538">
        <v>0</v>
      </c>
    </row>
    <row r="539" spans="1:39" x14ac:dyDescent="0.2">
      <c r="A539">
        <v>7226802</v>
      </c>
      <c r="B539" t="s">
        <v>2678</v>
      </c>
      <c r="C539" t="s">
        <v>2679</v>
      </c>
      <c r="D539" t="s">
        <v>2680</v>
      </c>
      <c r="E539" t="s">
        <v>90</v>
      </c>
      <c r="F539" t="s">
        <v>90</v>
      </c>
      <c r="H539" s="2">
        <v>41219</v>
      </c>
      <c r="I539" t="s">
        <v>92</v>
      </c>
      <c r="J539">
        <v>-13</v>
      </c>
      <c r="K539" t="s">
        <v>63</v>
      </c>
      <c r="M539" t="s">
        <v>64</v>
      </c>
      <c r="N539">
        <v>12720029</v>
      </c>
      <c r="O539" t="s">
        <v>1002</v>
      </c>
      <c r="P539" s="2">
        <v>45622</v>
      </c>
      <c r="Q539" t="s">
        <v>66</v>
      </c>
      <c r="R539" s="2">
        <v>44836</v>
      </c>
      <c r="T539" t="s">
        <v>67</v>
      </c>
      <c r="U539">
        <v>500</v>
      </c>
      <c r="X539">
        <v>5</v>
      </c>
      <c r="Y539" t="s">
        <v>68</v>
      </c>
      <c r="AC539" t="s">
        <v>69</v>
      </c>
      <c r="AD539" t="s">
        <v>2681</v>
      </c>
      <c r="AE539">
        <v>72210</v>
      </c>
      <c r="AF539" t="s">
        <v>2682</v>
      </c>
      <c r="AJ539">
        <v>608493133</v>
      </c>
      <c r="AK539" t="s">
        <v>2683</v>
      </c>
      <c r="AL539">
        <v>0</v>
      </c>
      <c r="AM539">
        <v>0</v>
      </c>
    </row>
    <row r="540" spans="1:39" x14ac:dyDescent="0.2">
      <c r="A540">
        <v>7226806</v>
      </c>
      <c r="B540" t="s">
        <v>2684</v>
      </c>
      <c r="C540" t="s">
        <v>1875</v>
      </c>
      <c r="D540" t="s">
        <v>2685</v>
      </c>
      <c r="E540" t="s">
        <v>90</v>
      </c>
      <c r="H540" s="2">
        <v>42205</v>
      </c>
      <c r="I540" t="s">
        <v>994</v>
      </c>
      <c r="J540">
        <v>-10</v>
      </c>
      <c r="K540" t="s">
        <v>63</v>
      </c>
      <c r="M540" t="s">
        <v>64</v>
      </c>
      <c r="N540">
        <v>12720110</v>
      </c>
      <c r="O540" t="s">
        <v>493</v>
      </c>
      <c r="P540" s="2">
        <v>45568</v>
      </c>
      <c r="Q540" t="s">
        <v>66</v>
      </c>
      <c r="R540" s="2">
        <v>44837</v>
      </c>
      <c r="T540" t="s">
        <v>67</v>
      </c>
      <c r="U540">
        <v>500</v>
      </c>
      <c r="X540">
        <v>5</v>
      </c>
      <c r="Y540" t="s">
        <v>68</v>
      </c>
      <c r="AC540" t="s">
        <v>69</v>
      </c>
      <c r="AD540" t="s">
        <v>1452</v>
      </c>
      <c r="AE540">
        <v>72510</v>
      </c>
      <c r="AF540" t="s">
        <v>2686</v>
      </c>
      <c r="AJ540">
        <v>659454920</v>
      </c>
      <c r="AK540" t="s">
        <v>2687</v>
      </c>
      <c r="AL540">
        <v>0</v>
      </c>
      <c r="AM540">
        <v>0</v>
      </c>
    </row>
    <row r="541" spans="1:39" x14ac:dyDescent="0.2">
      <c r="A541">
        <v>7226810</v>
      </c>
      <c r="B541" t="s">
        <v>2688</v>
      </c>
      <c r="C541" t="s">
        <v>1106</v>
      </c>
      <c r="D541" t="s">
        <v>2689</v>
      </c>
      <c r="E541" t="s">
        <v>1</v>
      </c>
      <c r="F541" t="s">
        <v>1</v>
      </c>
      <c r="H541" s="2">
        <v>40968</v>
      </c>
      <c r="I541" t="s">
        <v>92</v>
      </c>
      <c r="J541">
        <v>-13</v>
      </c>
      <c r="K541" t="s">
        <v>63</v>
      </c>
      <c r="M541" t="s">
        <v>64</v>
      </c>
      <c r="N541">
        <v>12720117</v>
      </c>
      <c r="O541" t="s">
        <v>293</v>
      </c>
      <c r="P541" s="2">
        <v>45482</v>
      </c>
      <c r="Q541" t="s">
        <v>66</v>
      </c>
      <c r="R541" s="2">
        <v>44837</v>
      </c>
      <c r="T541" t="s">
        <v>67</v>
      </c>
      <c r="U541">
        <v>500</v>
      </c>
      <c r="X541">
        <v>5</v>
      </c>
      <c r="Y541" t="s">
        <v>68</v>
      </c>
      <c r="AC541" t="s">
        <v>69</v>
      </c>
      <c r="AD541" t="s">
        <v>2690</v>
      </c>
      <c r="AE541">
        <v>72450</v>
      </c>
      <c r="AF541" t="s">
        <v>2691</v>
      </c>
      <c r="AI541">
        <v>682197775</v>
      </c>
      <c r="AJ541">
        <v>662960037</v>
      </c>
      <c r="AK541" t="s">
        <v>2692</v>
      </c>
      <c r="AL541">
        <v>0</v>
      </c>
      <c r="AM541">
        <v>0</v>
      </c>
    </row>
    <row r="542" spans="1:39" x14ac:dyDescent="0.2">
      <c r="A542">
        <v>7226811</v>
      </c>
      <c r="B542" t="s">
        <v>2693</v>
      </c>
      <c r="C542" t="s">
        <v>224</v>
      </c>
      <c r="D542" t="s">
        <v>2694</v>
      </c>
      <c r="E542" t="s">
        <v>90</v>
      </c>
      <c r="F542" t="s">
        <v>90</v>
      </c>
      <c r="H542" s="2">
        <v>39408</v>
      </c>
      <c r="I542" t="s">
        <v>100</v>
      </c>
      <c r="J542">
        <v>-18</v>
      </c>
      <c r="K542" t="s">
        <v>63</v>
      </c>
      <c r="M542" t="s">
        <v>64</v>
      </c>
      <c r="N542">
        <v>12720117</v>
      </c>
      <c r="O542" t="s">
        <v>293</v>
      </c>
      <c r="P542" s="2">
        <v>45546</v>
      </c>
      <c r="Q542" t="s">
        <v>66</v>
      </c>
      <c r="R542" s="2">
        <v>44837</v>
      </c>
      <c r="T542" t="s">
        <v>67</v>
      </c>
      <c r="U542">
        <v>500</v>
      </c>
      <c r="X542">
        <v>5</v>
      </c>
      <c r="Y542" t="s">
        <v>68</v>
      </c>
      <c r="AC542" t="s">
        <v>69</v>
      </c>
      <c r="AD542" t="s">
        <v>2690</v>
      </c>
      <c r="AE542">
        <v>72450</v>
      </c>
      <c r="AF542" t="s">
        <v>2695</v>
      </c>
      <c r="AI542">
        <v>979370496</v>
      </c>
      <c r="AJ542">
        <v>666880722</v>
      </c>
      <c r="AK542" t="s">
        <v>2696</v>
      </c>
      <c r="AL542">
        <v>0</v>
      </c>
      <c r="AM542">
        <v>0</v>
      </c>
    </row>
    <row r="543" spans="1:39" x14ac:dyDescent="0.2">
      <c r="A543">
        <v>7226818</v>
      </c>
      <c r="B543" t="s">
        <v>2697</v>
      </c>
      <c r="C543" t="s">
        <v>2698</v>
      </c>
      <c r="D543" t="s">
        <v>2699</v>
      </c>
      <c r="E543" t="s">
        <v>1</v>
      </c>
      <c r="H543" s="2">
        <v>42197</v>
      </c>
      <c r="I543" t="s">
        <v>994</v>
      </c>
      <c r="J543">
        <v>-10</v>
      </c>
      <c r="K543" t="s">
        <v>63</v>
      </c>
      <c r="M543" t="s">
        <v>64</v>
      </c>
      <c r="N543">
        <v>12720110</v>
      </c>
      <c r="O543" t="s">
        <v>493</v>
      </c>
      <c r="P543" s="2">
        <v>45560</v>
      </c>
      <c r="Q543" t="s">
        <v>66</v>
      </c>
      <c r="R543" s="2">
        <v>44838</v>
      </c>
      <c r="T543" t="s">
        <v>67</v>
      </c>
      <c r="U543">
        <v>500</v>
      </c>
      <c r="X543">
        <v>5</v>
      </c>
      <c r="Y543" t="s">
        <v>68</v>
      </c>
      <c r="AC543" t="s">
        <v>69</v>
      </c>
      <c r="AD543" t="s">
        <v>2339</v>
      </c>
      <c r="AE543">
        <v>72330</v>
      </c>
      <c r="AF543" t="s">
        <v>2700</v>
      </c>
      <c r="AK543" t="s">
        <v>2701</v>
      </c>
      <c r="AL543">
        <v>0</v>
      </c>
      <c r="AM543">
        <v>0</v>
      </c>
    </row>
    <row r="544" spans="1:39" x14ac:dyDescent="0.2">
      <c r="A544">
        <v>7226819</v>
      </c>
      <c r="B544" t="s">
        <v>2702</v>
      </c>
      <c r="C544" t="s">
        <v>923</v>
      </c>
      <c r="D544" t="s">
        <v>2703</v>
      </c>
      <c r="E544" t="s">
        <v>1</v>
      </c>
      <c r="H544" s="2">
        <v>41236</v>
      </c>
      <c r="I544" t="s">
        <v>92</v>
      </c>
      <c r="J544">
        <v>-13</v>
      </c>
      <c r="K544" t="s">
        <v>63</v>
      </c>
      <c r="M544" t="s">
        <v>64</v>
      </c>
      <c r="N544">
        <v>12720048</v>
      </c>
      <c r="O544" t="s">
        <v>1280</v>
      </c>
      <c r="P544" s="2">
        <v>45571</v>
      </c>
      <c r="Q544" t="s">
        <v>66</v>
      </c>
      <c r="R544" s="2">
        <v>44838</v>
      </c>
      <c r="T544" t="s">
        <v>67</v>
      </c>
      <c r="U544">
        <v>500</v>
      </c>
      <c r="X544">
        <v>5</v>
      </c>
      <c r="Y544" t="s">
        <v>68</v>
      </c>
      <c r="AC544" t="s">
        <v>69</v>
      </c>
      <c r="AD544" t="s">
        <v>2704</v>
      </c>
      <c r="AE544">
        <v>72530</v>
      </c>
      <c r="AF544" t="s">
        <v>2705</v>
      </c>
      <c r="AJ544">
        <v>665430552</v>
      </c>
      <c r="AK544" t="s">
        <v>2706</v>
      </c>
      <c r="AL544">
        <v>0</v>
      </c>
      <c r="AM544">
        <v>0</v>
      </c>
    </row>
    <row r="545" spans="1:39" x14ac:dyDescent="0.2">
      <c r="A545">
        <v>7226822</v>
      </c>
      <c r="B545" t="s">
        <v>2707</v>
      </c>
      <c r="C545" t="s">
        <v>868</v>
      </c>
      <c r="D545" t="s">
        <v>2708</v>
      </c>
      <c r="E545" t="s">
        <v>1</v>
      </c>
      <c r="F545" t="s">
        <v>1</v>
      </c>
      <c r="H545" s="2">
        <v>41828</v>
      </c>
      <c r="I545" t="s">
        <v>885</v>
      </c>
      <c r="J545">
        <v>-11</v>
      </c>
      <c r="K545" t="s">
        <v>63</v>
      </c>
      <c r="M545" t="s">
        <v>64</v>
      </c>
      <c r="N545">
        <v>12720048</v>
      </c>
      <c r="O545" t="s">
        <v>1280</v>
      </c>
      <c r="P545" s="2">
        <v>45565</v>
      </c>
      <c r="Q545" t="s">
        <v>66</v>
      </c>
      <c r="R545" s="2">
        <v>44838</v>
      </c>
      <c r="T545" t="s">
        <v>67</v>
      </c>
      <c r="U545">
        <v>500</v>
      </c>
      <c r="X545">
        <v>5</v>
      </c>
      <c r="Y545" t="s">
        <v>68</v>
      </c>
      <c r="AC545" t="s">
        <v>69</v>
      </c>
      <c r="AD545" t="s">
        <v>1281</v>
      </c>
      <c r="AE545">
        <v>72460</v>
      </c>
      <c r="AF545" t="s">
        <v>2709</v>
      </c>
      <c r="AI545">
        <v>623978116</v>
      </c>
      <c r="AJ545">
        <v>617444447</v>
      </c>
      <c r="AK545" t="s">
        <v>2710</v>
      </c>
      <c r="AL545">
        <v>0</v>
      </c>
      <c r="AM545">
        <v>0</v>
      </c>
    </row>
    <row r="546" spans="1:39" x14ac:dyDescent="0.2">
      <c r="A546">
        <v>7226832</v>
      </c>
      <c r="B546" t="s">
        <v>2101</v>
      </c>
      <c r="C546" t="s">
        <v>2711</v>
      </c>
      <c r="D546" t="s">
        <v>2712</v>
      </c>
      <c r="E546" t="s">
        <v>90</v>
      </c>
      <c r="F546" t="s">
        <v>90</v>
      </c>
      <c r="H546" s="2">
        <v>42839</v>
      </c>
      <c r="I546" t="s">
        <v>90</v>
      </c>
      <c r="J546">
        <v>-9</v>
      </c>
      <c r="K546" t="s">
        <v>76</v>
      </c>
      <c r="M546" t="s">
        <v>64</v>
      </c>
      <c r="N546">
        <v>12720102</v>
      </c>
      <c r="O546" t="s">
        <v>83</v>
      </c>
      <c r="P546" s="2">
        <v>45545</v>
      </c>
      <c r="Q546" t="s">
        <v>66</v>
      </c>
      <c r="R546" s="2">
        <v>44839</v>
      </c>
      <c r="T546" t="s">
        <v>67</v>
      </c>
      <c r="U546">
        <v>500</v>
      </c>
      <c r="X546">
        <v>5</v>
      </c>
      <c r="Y546" t="s">
        <v>68</v>
      </c>
      <c r="AC546" t="s">
        <v>69</v>
      </c>
      <c r="AD546" t="s">
        <v>2104</v>
      </c>
      <c r="AE546">
        <v>72340</v>
      </c>
      <c r="AF546" t="s">
        <v>2105</v>
      </c>
      <c r="AJ546">
        <v>679219353</v>
      </c>
      <c r="AK546" t="s">
        <v>2106</v>
      </c>
      <c r="AL546">
        <v>0</v>
      </c>
      <c r="AM546">
        <v>0</v>
      </c>
    </row>
    <row r="547" spans="1:39" x14ac:dyDescent="0.2">
      <c r="A547">
        <v>7226840</v>
      </c>
      <c r="B547" t="s">
        <v>2713</v>
      </c>
      <c r="C547" t="s">
        <v>128</v>
      </c>
      <c r="D547" t="s">
        <v>2714</v>
      </c>
      <c r="E547" t="s">
        <v>90</v>
      </c>
      <c r="F547" t="s">
        <v>90</v>
      </c>
      <c r="H547" s="2">
        <v>41138</v>
      </c>
      <c r="I547" t="s">
        <v>92</v>
      </c>
      <c r="J547">
        <v>-13</v>
      </c>
      <c r="K547" t="s">
        <v>63</v>
      </c>
      <c r="M547" t="s">
        <v>64</v>
      </c>
      <c r="N547">
        <v>12720141</v>
      </c>
      <c r="O547" t="s">
        <v>538</v>
      </c>
      <c r="P547" s="2">
        <v>45559</v>
      </c>
      <c r="Q547" t="s">
        <v>66</v>
      </c>
      <c r="R547" s="2">
        <v>44839</v>
      </c>
      <c r="T547" t="s">
        <v>67</v>
      </c>
      <c r="U547">
        <v>500</v>
      </c>
      <c r="X547">
        <v>5</v>
      </c>
      <c r="Y547" t="s">
        <v>68</v>
      </c>
      <c r="AC547" t="s">
        <v>69</v>
      </c>
      <c r="AD547" t="s">
        <v>2715</v>
      </c>
      <c r="AE547">
        <v>72220</v>
      </c>
      <c r="AF547" t="s">
        <v>2716</v>
      </c>
      <c r="AJ547">
        <v>662318016</v>
      </c>
      <c r="AK547" t="s">
        <v>2717</v>
      </c>
      <c r="AL547">
        <v>1</v>
      </c>
      <c r="AM547">
        <v>0</v>
      </c>
    </row>
    <row r="548" spans="1:39" x14ac:dyDescent="0.2">
      <c r="A548">
        <v>7226848</v>
      </c>
      <c r="B548" t="s">
        <v>2718</v>
      </c>
      <c r="C548" t="s">
        <v>2719</v>
      </c>
      <c r="D548" t="s">
        <v>2720</v>
      </c>
      <c r="E548" t="s">
        <v>1</v>
      </c>
      <c r="F548" t="s">
        <v>1</v>
      </c>
      <c r="H548" s="2">
        <v>41173</v>
      </c>
      <c r="I548" t="s">
        <v>92</v>
      </c>
      <c r="J548">
        <v>-13</v>
      </c>
      <c r="K548" t="s">
        <v>76</v>
      </c>
      <c r="M548" t="s">
        <v>64</v>
      </c>
      <c r="N548">
        <v>12720110</v>
      </c>
      <c r="O548" t="s">
        <v>493</v>
      </c>
      <c r="P548" s="2">
        <v>45554</v>
      </c>
      <c r="Q548" t="s">
        <v>66</v>
      </c>
      <c r="R548" s="2">
        <v>44839</v>
      </c>
      <c r="T548" t="s">
        <v>67</v>
      </c>
      <c r="U548">
        <v>500</v>
      </c>
      <c r="X548">
        <v>5</v>
      </c>
      <c r="Y548" t="s">
        <v>68</v>
      </c>
      <c r="AC548" t="s">
        <v>69</v>
      </c>
      <c r="AD548" t="s">
        <v>2721</v>
      </c>
      <c r="AE548">
        <v>72330</v>
      </c>
      <c r="AF548" t="s">
        <v>2722</v>
      </c>
      <c r="AJ548">
        <v>789386993</v>
      </c>
      <c r="AK548" t="s">
        <v>2723</v>
      </c>
      <c r="AL548">
        <v>0</v>
      </c>
      <c r="AM548">
        <v>0</v>
      </c>
    </row>
    <row r="549" spans="1:39" x14ac:dyDescent="0.2">
      <c r="A549">
        <v>7226853</v>
      </c>
      <c r="B549" t="s">
        <v>2724</v>
      </c>
      <c r="C549" t="s">
        <v>2725</v>
      </c>
      <c r="D549" t="s">
        <v>2726</v>
      </c>
      <c r="E549" t="s">
        <v>90</v>
      </c>
      <c r="F549" t="s">
        <v>90</v>
      </c>
      <c r="H549" s="2">
        <v>40848</v>
      </c>
      <c r="I549" t="s">
        <v>75</v>
      </c>
      <c r="J549">
        <v>-14</v>
      </c>
      <c r="K549" t="s">
        <v>63</v>
      </c>
      <c r="M549" t="s">
        <v>64</v>
      </c>
      <c r="N549">
        <v>12720042</v>
      </c>
      <c r="O549" t="s">
        <v>930</v>
      </c>
      <c r="P549" s="2">
        <v>45561</v>
      </c>
      <c r="Q549" t="s">
        <v>66</v>
      </c>
      <c r="R549" s="2">
        <v>44839</v>
      </c>
      <c r="T549" t="s">
        <v>67</v>
      </c>
      <c r="U549">
        <v>500</v>
      </c>
      <c r="X549">
        <v>5</v>
      </c>
      <c r="Y549" t="s">
        <v>68</v>
      </c>
      <c r="AC549" t="s">
        <v>69</v>
      </c>
      <c r="AD549" t="s">
        <v>2727</v>
      </c>
      <c r="AE549">
        <v>72400</v>
      </c>
      <c r="AF549" t="s">
        <v>2728</v>
      </c>
      <c r="AJ549" t="s">
        <v>2729</v>
      </c>
      <c r="AK549" t="s">
        <v>2730</v>
      </c>
      <c r="AL549">
        <v>0</v>
      </c>
      <c r="AM549">
        <v>0</v>
      </c>
    </row>
    <row r="550" spans="1:39" x14ac:dyDescent="0.2">
      <c r="A550">
        <v>7226857</v>
      </c>
      <c r="B550" t="s">
        <v>2731</v>
      </c>
      <c r="C550" t="s">
        <v>868</v>
      </c>
      <c r="D550" t="s">
        <v>2732</v>
      </c>
      <c r="E550" t="s">
        <v>90</v>
      </c>
      <c r="F550" t="s">
        <v>1</v>
      </c>
      <c r="H550" s="2">
        <v>40805</v>
      </c>
      <c r="I550" t="s">
        <v>75</v>
      </c>
      <c r="J550">
        <v>-14</v>
      </c>
      <c r="K550" t="s">
        <v>63</v>
      </c>
      <c r="M550" t="s">
        <v>64</v>
      </c>
      <c r="N550">
        <v>12720071</v>
      </c>
      <c r="O550" t="s">
        <v>983</v>
      </c>
      <c r="P550" s="2">
        <v>45568</v>
      </c>
      <c r="Q550" t="s">
        <v>66</v>
      </c>
      <c r="R550" s="2">
        <v>44839</v>
      </c>
      <c r="T550" t="s">
        <v>67</v>
      </c>
      <c r="U550">
        <v>500</v>
      </c>
      <c r="X550">
        <v>5</v>
      </c>
      <c r="Y550" t="s">
        <v>68</v>
      </c>
      <c r="AC550" t="s">
        <v>69</v>
      </c>
      <c r="AD550" t="s">
        <v>2405</v>
      </c>
      <c r="AE550">
        <v>72300</v>
      </c>
      <c r="AF550" t="s">
        <v>2733</v>
      </c>
      <c r="AJ550" t="s">
        <v>2734</v>
      </c>
      <c r="AK550" t="s">
        <v>2735</v>
      </c>
      <c r="AL550">
        <v>0</v>
      </c>
      <c r="AM550">
        <v>0</v>
      </c>
    </row>
    <row r="551" spans="1:39" x14ac:dyDescent="0.2">
      <c r="A551">
        <v>7226863</v>
      </c>
      <c r="B551" t="s">
        <v>1284</v>
      </c>
      <c r="C551" t="s">
        <v>1738</v>
      </c>
      <c r="D551" t="s">
        <v>2736</v>
      </c>
      <c r="E551" t="s">
        <v>1</v>
      </c>
      <c r="F551" t="s">
        <v>1</v>
      </c>
      <c r="H551" s="2">
        <v>42025</v>
      </c>
      <c r="I551" t="s">
        <v>994</v>
      </c>
      <c r="J551">
        <v>-10</v>
      </c>
      <c r="K551" t="s">
        <v>63</v>
      </c>
      <c r="M551" t="s">
        <v>64</v>
      </c>
      <c r="N551">
        <v>12720051</v>
      </c>
      <c r="O551" t="s">
        <v>665</v>
      </c>
      <c r="P551" s="2">
        <v>45500</v>
      </c>
      <c r="Q551" t="s">
        <v>66</v>
      </c>
      <c r="R551" s="2">
        <v>44840</v>
      </c>
      <c r="T551" t="s">
        <v>67</v>
      </c>
      <c r="U551">
        <v>552</v>
      </c>
      <c r="X551">
        <v>5</v>
      </c>
      <c r="Y551" t="s">
        <v>68</v>
      </c>
      <c r="AC551" t="s">
        <v>69</v>
      </c>
      <c r="AD551" t="s">
        <v>232</v>
      </c>
      <c r="AE551">
        <v>72560</v>
      </c>
      <c r="AF551" t="s">
        <v>2737</v>
      </c>
      <c r="AJ551">
        <v>637813684</v>
      </c>
      <c r="AK551" t="s">
        <v>2738</v>
      </c>
      <c r="AL551">
        <v>0</v>
      </c>
      <c r="AM551">
        <v>0</v>
      </c>
    </row>
    <row r="552" spans="1:39" x14ac:dyDescent="0.2">
      <c r="A552">
        <v>7226870</v>
      </c>
      <c r="B552" t="s">
        <v>2739</v>
      </c>
      <c r="C552" t="s">
        <v>1539</v>
      </c>
      <c r="D552" t="s">
        <v>2740</v>
      </c>
      <c r="E552" t="s">
        <v>90</v>
      </c>
      <c r="F552" t="s">
        <v>1</v>
      </c>
      <c r="H552" s="2">
        <v>39673</v>
      </c>
      <c r="I552" t="s">
        <v>62</v>
      </c>
      <c r="J552">
        <v>-17</v>
      </c>
      <c r="K552" t="s">
        <v>63</v>
      </c>
      <c r="M552" t="s">
        <v>64</v>
      </c>
      <c r="N552">
        <v>12720042</v>
      </c>
      <c r="O552" t="s">
        <v>930</v>
      </c>
      <c r="P552" s="2">
        <v>45568</v>
      </c>
      <c r="Q552" t="s">
        <v>66</v>
      </c>
      <c r="R552" s="2">
        <v>44840</v>
      </c>
      <c r="T552" t="s">
        <v>67</v>
      </c>
      <c r="U552">
        <v>500</v>
      </c>
      <c r="X552">
        <v>5</v>
      </c>
      <c r="Y552" t="s">
        <v>68</v>
      </c>
      <c r="AC552" t="s">
        <v>69</v>
      </c>
      <c r="AD552" t="s">
        <v>2741</v>
      </c>
      <c r="AE552">
        <v>72400</v>
      </c>
      <c r="AF552" t="s">
        <v>2742</v>
      </c>
      <c r="AJ552">
        <v>33671726122</v>
      </c>
      <c r="AK552" t="s">
        <v>2743</v>
      </c>
      <c r="AL552">
        <v>0</v>
      </c>
      <c r="AM552">
        <v>0</v>
      </c>
    </row>
    <row r="553" spans="1:39" x14ac:dyDescent="0.2">
      <c r="A553">
        <v>7226871</v>
      </c>
      <c r="B553" t="s">
        <v>2744</v>
      </c>
      <c r="C553" t="s">
        <v>128</v>
      </c>
      <c r="D553" t="s">
        <v>2745</v>
      </c>
      <c r="E553" t="s">
        <v>90</v>
      </c>
      <c r="F553" t="s">
        <v>90</v>
      </c>
      <c r="H553" s="2">
        <v>40188</v>
      </c>
      <c r="I553" t="s">
        <v>194</v>
      </c>
      <c r="J553">
        <v>-15</v>
      </c>
      <c r="K553" t="s">
        <v>63</v>
      </c>
      <c r="M553" t="s">
        <v>64</v>
      </c>
      <c r="N553">
        <v>12720078</v>
      </c>
      <c r="O553" t="s">
        <v>1286</v>
      </c>
      <c r="P553" s="2">
        <v>45562</v>
      </c>
      <c r="Q553" t="s">
        <v>66</v>
      </c>
      <c r="R553" s="2">
        <v>44841</v>
      </c>
      <c r="T553" t="s">
        <v>67</v>
      </c>
      <c r="U553">
        <v>500</v>
      </c>
      <c r="X553">
        <v>5</v>
      </c>
      <c r="Y553" t="s">
        <v>68</v>
      </c>
      <c r="AC553" t="s">
        <v>69</v>
      </c>
      <c r="AD553" t="s">
        <v>2623</v>
      </c>
      <c r="AE553">
        <v>72370</v>
      </c>
      <c r="AF553" t="s">
        <v>2746</v>
      </c>
      <c r="AJ553">
        <v>609822185</v>
      </c>
      <c r="AK553" t="s">
        <v>2747</v>
      </c>
      <c r="AL553">
        <v>0</v>
      </c>
      <c r="AM553">
        <v>0</v>
      </c>
    </row>
    <row r="554" spans="1:39" x14ac:dyDescent="0.2">
      <c r="A554">
        <v>7226872</v>
      </c>
      <c r="B554" t="s">
        <v>446</v>
      </c>
      <c r="C554" t="s">
        <v>2748</v>
      </c>
      <c r="D554" t="s">
        <v>2749</v>
      </c>
      <c r="E554" t="s">
        <v>1</v>
      </c>
      <c r="H554" s="2">
        <v>40918</v>
      </c>
      <c r="I554" t="s">
        <v>92</v>
      </c>
      <c r="J554">
        <v>-13</v>
      </c>
      <c r="K554" t="s">
        <v>63</v>
      </c>
      <c r="M554" t="s">
        <v>64</v>
      </c>
      <c r="N554">
        <v>12720078</v>
      </c>
      <c r="O554" t="s">
        <v>1286</v>
      </c>
      <c r="P554" s="2">
        <v>45569</v>
      </c>
      <c r="Q554" t="s">
        <v>66</v>
      </c>
      <c r="R554" s="2">
        <v>44841</v>
      </c>
      <c r="T554" t="s">
        <v>67</v>
      </c>
      <c r="U554">
        <v>548</v>
      </c>
      <c r="X554">
        <v>5</v>
      </c>
      <c r="Y554" t="s">
        <v>68</v>
      </c>
      <c r="AC554" t="s">
        <v>69</v>
      </c>
      <c r="AD554" t="s">
        <v>2370</v>
      </c>
      <c r="AE554">
        <v>72440</v>
      </c>
      <c r="AF554" t="s">
        <v>2750</v>
      </c>
      <c r="AJ554">
        <v>642972481</v>
      </c>
      <c r="AK554" t="s">
        <v>2751</v>
      </c>
      <c r="AL554">
        <v>0</v>
      </c>
      <c r="AM554">
        <v>0</v>
      </c>
    </row>
    <row r="555" spans="1:39" x14ac:dyDescent="0.2">
      <c r="A555">
        <v>7226873</v>
      </c>
      <c r="B555" t="s">
        <v>1859</v>
      </c>
      <c r="C555" t="s">
        <v>2752</v>
      </c>
      <c r="D555" t="s">
        <v>2753</v>
      </c>
      <c r="E555" t="s">
        <v>1</v>
      </c>
      <c r="F555" t="s">
        <v>1</v>
      </c>
      <c r="H555" s="2">
        <v>41879</v>
      </c>
      <c r="I555" t="s">
        <v>885</v>
      </c>
      <c r="J555">
        <v>-11</v>
      </c>
      <c r="K555" t="s">
        <v>76</v>
      </c>
      <c r="M555" t="s">
        <v>64</v>
      </c>
      <c r="N555">
        <v>12720078</v>
      </c>
      <c r="O555" t="s">
        <v>1286</v>
      </c>
      <c r="P555" s="2">
        <v>45554</v>
      </c>
      <c r="Q555" t="s">
        <v>66</v>
      </c>
      <c r="R555" s="2">
        <v>44841</v>
      </c>
      <c r="T555" t="s">
        <v>67</v>
      </c>
      <c r="U555">
        <v>500</v>
      </c>
      <c r="X555">
        <v>5</v>
      </c>
      <c r="Y555" t="s">
        <v>68</v>
      </c>
      <c r="AC555" t="s">
        <v>69</v>
      </c>
      <c r="AD555" t="s">
        <v>1861</v>
      </c>
      <c r="AE555">
        <v>72160</v>
      </c>
      <c r="AF555" t="s">
        <v>2754</v>
      </c>
      <c r="AJ555">
        <v>612647190</v>
      </c>
      <c r="AK555" t="s">
        <v>1863</v>
      </c>
      <c r="AL555">
        <v>0</v>
      </c>
      <c r="AM555">
        <v>0</v>
      </c>
    </row>
    <row r="556" spans="1:39" x14ac:dyDescent="0.2">
      <c r="A556">
        <v>7226874</v>
      </c>
      <c r="B556" t="s">
        <v>2755</v>
      </c>
      <c r="C556" t="s">
        <v>146</v>
      </c>
      <c r="D556" t="s">
        <v>2756</v>
      </c>
      <c r="E556" t="s">
        <v>1</v>
      </c>
      <c r="H556" s="2">
        <v>41110</v>
      </c>
      <c r="I556" t="s">
        <v>92</v>
      </c>
      <c r="J556">
        <v>-13</v>
      </c>
      <c r="K556" t="s">
        <v>63</v>
      </c>
      <c r="M556" t="s">
        <v>64</v>
      </c>
      <c r="N556">
        <v>12720084</v>
      </c>
      <c r="O556" t="s">
        <v>1231</v>
      </c>
      <c r="P556" s="2">
        <v>45605</v>
      </c>
      <c r="Q556" t="s">
        <v>66</v>
      </c>
      <c r="R556" s="2">
        <v>44841</v>
      </c>
      <c r="T556" t="s">
        <v>67</v>
      </c>
      <c r="U556">
        <v>500</v>
      </c>
      <c r="X556">
        <v>5</v>
      </c>
      <c r="Y556" t="s">
        <v>68</v>
      </c>
      <c r="AC556" t="s">
        <v>69</v>
      </c>
      <c r="AD556" t="s">
        <v>2757</v>
      </c>
      <c r="AE556">
        <v>72190</v>
      </c>
      <c r="AF556" t="s">
        <v>2758</v>
      </c>
      <c r="AI556">
        <v>243256371</v>
      </c>
      <c r="AJ556">
        <v>679308663</v>
      </c>
      <c r="AK556" t="s">
        <v>2759</v>
      </c>
      <c r="AL556">
        <v>1</v>
      </c>
      <c r="AM556">
        <v>0</v>
      </c>
    </row>
    <row r="557" spans="1:39" x14ac:dyDescent="0.2">
      <c r="A557">
        <v>7226876</v>
      </c>
      <c r="B557" t="s">
        <v>2760</v>
      </c>
      <c r="C557" t="s">
        <v>335</v>
      </c>
      <c r="D557" t="s">
        <v>2761</v>
      </c>
      <c r="E557" t="s">
        <v>90</v>
      </c>
      <c r="H557" s="2">
        <v>41708</v>
      </c>
      <c r="I557" t="s">
        <v>885</v>
      </c>
      <c r="J557">
        <v>-11</v>
      </c>
      <c r="K557" t="s">
        <v>63</v>
      </c>
      <c r="M557" t="s">
        <v>64</v>
      </c>
      <c r="N557">
        <v>12720108</v>
      </c>
      <c r="O557" t="s">
        <v>955</v>
      </c>
      <c r="P557" s="2">
        <v>45569</v>
      </c>
      <c r="Q557" t="s">
        <v>66</v>
      </c>
      <c r="R557" s="2">
        <v>44841</v>
      </c>
      <c r="T557" t="s">
        <v>67</v>
      </c>
      <c r="U557">
        <v>500</v>
      </c>
      <c r="X557">
        <v>5</v>
      </c>
      <c r="Y557" t="s">
        <v>68</v>
      </c>
      <c r="AC557" t="s">
        <v>69</v>
      </c>
      <c r="AD557" t="s">
        <v>2180</v>
      </c>
      <c r="AE557">
        <v>72650</v>
      </c>
      <c r="AF557" t="s">
        <v>2762</v>
      </c>
      <c r="AJ557">
        <v>684338808</v>
      </c>
      <c r="AK557" t="s">
        <v>2763</v>
      </c>
      <c r="AL557">
        <v>0</v>
      </c>
      <c r="AM557">
        <v>0</v>
      </c>
    </row>
    <row r="558" spans="1:39" x14ac:dyDescent="0.2">
      <c r="A558">
        <v>7226897</v>
      </c>
      <c r="B558" t="s">
        <v>2764</v>
      </c>
      <c r="C558" t="s">
        <v>411</v>
      </c>
      <c r="D558" t="s">
        <v>2765</v>
      </c>
      <c r="E558" t="s">
        <v>90</v>
      </c>
      <c r="F558" t="s">
        <v>1</v>
      </c>
      <c r="H558" s="2">
        <v>41105</v>
      </c>
      <c r="I558" t="s">
        <v>92</v>
      </c>
      <c r="J558">
        <v>-13</v>
      </c>
      <c r="K558" t="s">
        <v>63</v>
      </c>
      <c r="M558" t="s">
        <v>64</v>
      </c>
      <c r="N558">
        <v>12720044</v>
      </c>
      <c r="O558" t="s">
        <v>207</v>
      </c>
      <c r="P558" s="2">
        <v>45551</v>
      </c>
      <c r="Q558" t="s">
        <v>66</v>
      </c>
      <c r="R558" s="2">
        <v>44844</v>
      </c>
      <c r="T558" t="s">
        <v>67</v>
      </c>
      <c r="U558">
        <v>500</v>
      </c>
      <c r="X558">
        <v>5</v>
      </c>
      <c r="Y558" t="s">
        <v>68</v>
      </c>
      <c r="AC558" t="s">
        <v>69</v>
      </c>
      <c r="AD558" t="s">
        <v>1836</v>
      </c>
      <c r="AE558">
        <v>72220</v>
      </c>
      <c r="AF558" t="s">
        <v>2766</v>
      </c>
      <c r="AJ558">
        <v>611143631</v>
      </c>
      <c r="AK558" t="s">
        <v>2767</v>
      </c>
      <c r="AL558">
        <v>1</v>
      </c>
      <c r="AM558">
        <v>0</v>
      </c>
    </row>
    <row r="559" spans="1:39" x14ac:dyDescent="0.2">
      <c r="A559">
        <v>7226899</v>
      </c>
      <c r="B559" t="s">
        <v>2768</v>
      </c>
      <c r="C559" t="s">
        <v>174</v>
      </c>
      <c r="D559" t="s">
        <v>2769</v>
      </c>
      <c r="E559" t="s">
        <v>90</v>
      </c>
      <c r="F559" t="s">
        <v>1</v>
      </c>
      <c r="H559" s="2">
        <v>41403</v>
      </c>
      <c r="I559" t="s">
        <v>122</v>
      </c>
      <c r="J559">
        <v>-12</v>
      </c>
      <c r="K559" t="s">
        <v>63</v>
      </c>
      <c r="M559" t="s">
        <v>64</v>
      </c>
      <c r="N559">
        <v>12720044</v>
      </c>
      <c r="O559" t="s">
        <v>207</v>
      </c>
      <c r="P559" s="2">
        <v>45533</v>
      </c>
      <c r="Q559" t="s">
        <v>66</v>
      </c>
      <c r="R559" s="2">
        <v>44844</v>
      </c>
      <c r="T559" t="s">
        <v>67</v>
      </c>
      <c r="U559">
        <v>500</v>
      </c>
      <c r="X559">
        <v>5</v>
      </c>
      <c r="Y559" t="s">
        <v>68</v>
      </c>
      <c r="AC559" t="s">
        <v>69</v>
      </c>
      <c r="AD559" t="s">
        <v>1836</v>
      </c>
      <c r="AE559">
        <v>72220</v>
      </c>
      <c r="AF559" t="s">
        <v>2770</v>
      </c>
      <c r="AJ559">
        <v>662371492</v>
      </c>
      <c r="AK559" t="s">
        <v>2771</v>
      </c>
      <c r="AL559">
        <v>0</v>
      </c>
      <c r="AM559">
        <v>0</v>
      </c>
    </row>
    <row r="560" spans="1:39" x14ac:dyDescent="0.2">
      <c r="A560">
        <v>7226909</v>
      </c>
      <c r="B560" t="s">
        <v>2772</v>
      </c>
      <c r="C560" t="s">
        <v>167</v>
      </c>
      <c r="D560" t="s">
        <v>2773</v>
      </c>
      <c r="E560" t="s">
        <v>1</v>
      </c>
      <c r="H560" s="2">
        <v>40702</v>
      </c>
      <c r="I560" t="s">
        <v>75</v>
      </c>
      <c r="J560">
        <v>-14</v>
      </c>
      <c r="K560" t="s">
        <v>63</v>
      </c>
      <c r="M560" t="s">
        <v>64</v>
      </c>
      <c r="N560">
        <v>12720071</v>
      </c>
      <c r="O560" t="s">
        <v>983</v>
      </c>
      <c r="P560" s="2">
        <v>45604</v>
      </c>
      <c r="Q560" t="s">
        <v>66</v>
      </c>
      <c r="R560" s="2">
        <v>44845</v>
      </c>
      <c r="T560" t="s">
        <v>67</v>
      </c>
      <c r="U560">
        <v>500</v>
      </c>
      <c r="X560">
        <v>5</v>
      </c>
      <c r="Y560" t="s">
        <v>68</v>
      </c>
      <c r="AC560" t="s">
        <v>69</v>
      </c>
      <c r="AD560" t="s">
        <v>2405</v>
      </c>
      <c r="AE560">
        <v>72300</v>
      </c>
      <c r="AF560" t="s">
        <v>2774</v>
      </c>
      <c r="AJ560" t="s">
        <v>2775</v>
      </c>
      <c r="AK560" t="s">
        <v>2776</v>
      </c>
      <c r="AL560">
        <v>0</v>
      </c>
      <c r="AM560">
        <v>0</v>
      </c>
    </row>
    <row r="561" spans="1:39" x14ac:dyDescent="0.2">
      <c r="A561">
        <v>7226912</v>
      </c>
      <c r="B561" t="s">
        <v>2777</v>
      </c>
      <c r="C561" t="s">
        <v>1865</v>
      </c>
      <c r="D561" t="s">
        <v>2778</v>
      </c>
      <c r="E561" t="s">
        <v>90</v>
      </c>
      <c r="F561" t="s">
        <v>90</v>
      </c>
      <c r="H561" s="2">
        <v>43232</v>
      </c>
      <c r="I561" t="s">
        <v>90</v>
      </c>
      <c r="J561">
        <v>-9</v>
      </c>
      <c r="K561" t="s">
        <v>63</v>
      </c>
      <c r="M561" t="s">
        <v>64</v>
      </c>
      <c r="N561">
        <v>12720005</v>
      </c>
      <c r="O561" t="s">
        <v>219</v>
      </c>
      <c r="P561" s="2">
        <v>45534</v>
      </c>
      <c r="Q561" t="s">
        <v>66</v>
      </c>
      <c r="R561" s="2">
        <v>44845</v>
      </c>
      <c r="T561" t="s">
        <v>67</v>
      </c>
      <c r="U561">
        <v>500</v>
      </c>
      <c r="X561">
        <v>5</v>
      </c>
      <c r="Y561" t="s">
        <v>68</v>
      </c>
      <c r="AC561" t="s">
        <v>69</v>
      </c>
      <c r="AD561" t="s">
        <v>1856</v>
      </c>
      <c r="AE561">
        <v>72380</v>
      </c>
      <c r="AF561" t="s">
        <v>2779</v>
      </c>
      <c r="AJ561">
        <v>668125888</v>
      </c>
      <c r="AK561" t="s">
        <v>2780</v>
      </c>
      <c r="AL561">
        <v>0</v>
      </c>
      <c r="AM561">
        <v>0</v>
      </c>
    </row>
    <row r="562" spans="1:39" x14ac:dyDescent="0.2">
      <c r="A562">
        <v>7226916</v>
      </c>
      <c r="B562" t="s">
        <v>2781</v>
      </c>
      <c r="C562" t="s">
        <v>2782</v>
      </c>
      <c r="D562" t="s">
        <v>2783</v>
      </c>
      <c r="E562" t="s">
        <v>1</v>
      </c>
      <c r="F562" t="s">
        <v>1</v>
      </c>
      <c r="H562" s="2">
        <v>40217</v>
      </c>
      <c r="I562" t="s">
        <v>194</v>
      </c>
      <c r="J562">
        <v>-15</v>
      </c>
      <c r="K562" t="s">
        <v>63</v>
      </c>
      <c r="M562" t="s">
        <v>64</v>
      </c>
      <c r="N562">
        <v>12720091</v>
      </c>
      <c r="O562" t="s">
        <v>200</v>
      </c>
      <c r="P562" s="2">
        <v>45554</v>
      </c>
      <c r="Q562" t="s">
        <v>66</v>
      </c>
      <c r="R562" s="2">
        <v>44845</v>
      </c>
      <c r="T562" t="s">
        <v>67</v>
      </c>
      <c r="U562">
        <v>509</v>
      </c>
      <c r="X562">
        <v>5</v>
      </c>
      <c r="Y562" t="s">
        <v>68</v>
      </c>
      <c r="AC562" t="s">
        <v>69</v>
      </c>
      <c r="AD562" t="s">
        <v>2784</v>
      </c>
      <c r="AE562">
        <v>72470</v>
      </c>
      <c r="AF562" t="s">
        <v>2785</v>
      </c>
      <c r="AK562" t="s">
        <v>203</v>
      </c>
      <c r="AL562">
        <v>0</v>
      </c>
      <c r="AM562">
        <v>0</v>
      </c>
    </row>
    <row r="563" spans="1:39" x14ac:dyDescent="0.2">
      <c r="A563">
        <v>7226919</v>
      </c>
      <c r="B563" t="s">
        <v>2786</v>
      </c>
      <c r="C563" t="s">
        <v>2445</v>
      </c>
      <c r="D563" t="s">
        <v>2787</v>
      </c>
      <c r="E563" t="s">
        <v>90</v>
      </c>
      <c r="F563" t="s">
        <v>90</v>
      </c>
      <c r="H563" s="2">
        <v>41278</v>
      </c>
      <c r="I563" t="s">
        <v>122</v>
      </c>
      <c r="J563">
        <v>-12</v>
      </c>
      <c r="K563" t="s">
        <v>63</v>
      </c>
      <c r="M563" t="s">
        <v>64</v>
      </c>
      <c r="N563">
        <v>12720067</v>
      </c>
      <c r="O563" t="s">
        <v>101</v>
      </c>
      <c r="P563" s="2">
        <v>45543</v>
      </c>
      <c r="Q563" t="s">
        <v>66</v>
      </c>
      <c r="R563" s="2">
        <v>44845</v>
      </c>
      <c r="T563" t="s">
        <v>67</v>
      </c>
      <c r="U563">
        <v>500</v>
      </c>
      <c r="X563">
        <v>5</v>
      </c>
      <c r="Y563" t="s">
        <v>68</v>
      </c>
      <c r="AC563" t="s">
        <v>69</v>
      </c>
      <c r="AD563" t="s">
        <v>258</v>
      </c>
      <c r="AE563">
        <v>72700</v>
      </c>
      <c r="AF563" t="s">
        <v>2788</v>
      </c>
      <c r="AJ563">
        <v>664267866</v>
      </c>
      <c r="AK563" t="s">
        <v>2789</v>
      </c>
      <c r="AL563">
        <v>0</v>
      </c>
      <c r="AM563">
        <v>0</v>
      </c>
    </row>
    <row r="564" spans="1:39" x14ac:dyDescent="0.2">
      <c r="A564">
        <v>7226928</v>
      </c>
      <c r="B564" t="s">
        <v>2790</v>
      </c>
      <c r="C564" t="s">
        <v>2791</v>
      </c>
      <c r="D564" t="s">
        <v>2792</v>
      </c>
      <c r="E564" t="s">
        <v>1</v>
      </c>
      <c r="F564" t="s">
        <v>1</v>
      </c>
      <c r="H564" s="2">
        <v>41086</v>
      </c>
      <c r="I564" t="s">
        <v>92</v>
      </c>
      <c r="J564">
        <v>-13</v>
      </c>
      <c r="K564" t="s">
        <v>63</v>
      </c>
      <c r="M564" t="s">
        <v>64</v>
      </c>
      <c r="N564">
        <v>12720066</v>
      </c>
      <c r="O564" t="s">
        <v>123</v>
      </c>
      <c r="P564" s="2">
        <v>45561</v>
      </c>
      <c r="Q564" t="s">
        <v>66</v>
      </c>
      <c r="R564" s="2">
        <v>44846</v>
      </c>
      <c r="T564" t="s">
        <v>67</v>
      </c>
      <c r="U564">
        <v>588</v>
      </c>
      <c r="X564">
        <v>5</v>
      </c>
      <c r="Y564" t="s">
        <v>68</v>
      </c>
      <c r="AC564" t="s">
        <v>69</v>
      </c>
      <c r="AD564" t="s">
        <v>611</v>
      </c>
      <c r="AE564">
        <v>72600</v>
      </c>
      <c r="AF564" t="s">
        <v>2793</v>
      </c>
      <c r="AJ564">
        <v>623495639</v>
      </c>
      <c r="AK564" t="s">
        <v>2794</v>
      </c>
      <c r="AL564">
        <v>0</v>
      </c>
      <c r="AM564">
        <v>0</v>
      </c>
    </row>
    <row r="565" spans="1:39" x14ac:dyDescent="0.2">
      <c r="A565">
        <v>7226933</v>
      </c>
      <c r="B565" t="s">
        <v>2795</v>
      </c>
      <c r="C565" t="s">
        <v>268</v>
      </c>
      <c r="D565" t="s">
        <v>2796</v>
      </c>
      <c r="E565" t="s">
        <v>90</v>
      </c>
      <c r="F565" t="s">
        <v>90</v>
      </c>
      <c r="H565" s="2">
        <v>41490</v>
      </c>
      <c r="I565" t="s">
        <v>122</v>
      </c>
      <c r="J565">
        <v>-12</v>
      </c>
      <c r="K565" t="s">
        <v>63</v>
      </c>
      <c r="M565" t="s">
        <v>64</v>
      </c>
      <c r="N565">
        <v>12720078</v>
      </c>
      <c r="O565" t="s">
        <v>1286</v>
      </c>
      <c r="P565" s="2">
        <v>45569</v>
      </c>
      <c r="Q565" t="s">
        <v>66</v>
      </c>
      <c r="R565" s="2">
        <v>44846</v>
      </c>
      <c r="T565" t="s">
        <v>67</v>
      </c>
      <c r="U565">
        <v>500</v>
      </c>
      <c r="X565">
        <v>5</v>
      </c>
      <c r="Y565" t="s">
        <v>68</v>
      </c>
      <c r="AC565" t="s">
        <v>69</v>
      </c>
      <c r="AD565" t="s">
        <v>2797</v>
      </c>
      <c r="AE565">
        <v>72450</v>
      </c>
      <c r="AF565" t="s">
        <v>2798</v>
      </c>
      <c r="AJ565">
        <v>613395627</v>
      </c>
      <c r="AK565" t="s">
        <v>2799</v>
      </c>
      <c r="AL565">
        <v>0</v>
      </c>
      <c r="AM565">
        <v>0</v>
      </c>
    </row>
    <row r="566" spans="1:39" x14ac:dyDescent="0.2">
      <c r="A566">
        <v>7226939</v>
      </c>
      <c r="B566" t="s">
        <v>1388</v>
      </c>
      <c r="C566" t="s">
        <v>2410</v>
      </c>
      <c r="D566" t="s">
        <v>2800</v>
      </c>
      <c r="E566" t="s">
        <v>1</v>
      </c>
      <c r="F566" t="s">
        <v>1</v>
      </c>
      <c r="H566" s="2">
        <v>42315</v>
      </c>
      <c r="I566" t="s">
        <v>994</v>
      </c>
      <c r="J566">
        <v>-10</v>
      </c>
      <c r="K566" t="s">
        <v>63</v>
      </c>
      <c r="M566" t="s">
        <v>64</v>
      </c>
      <c r="N566">
        <v>12720078</v>
      </c>
      <c r="O566" t="s">
        <v>1286</v>
      </c>
      <c r="P566" s="2">
        <v>45541</v>
      </c>
      <c r="Q566" t="s">
        <v>66</v>
      </c>
      <c r="R566" s="2">
        <v>44846</v>
      </c>
      <c r="T566" t="s">
        <v>67</v>
      </c>
      <c r="U566">
        <v>500</v>
      </c>
      <c r="X566">
        <v>5</v>
      </c>
      <c r="Y566" t="s">
        <v>68</v>
      </c>
      <c r="AC566" t="s">
        <v>69</v>
      </c>
      <c r="AD566" t="s">
        <v>2801</v>
      </c>
      <c r="AE566">
        <v>72110</v>
      </c>
      <c r="AF566" t="s">
        <v>2802</v>
      </c>
      <c r="AJ566">
        <v>686884034</v>
      </c>
      <c r="AK566" t="s">
        <v>2803</v>
      </c>
      <c r="AL566">
        <v>0</v>
      </c>
      <c r="AM566">
        <v>0</v>
      </c>
    </row>
    <row r="567" spans="1:39" x14ac:dyDescent="0.2">
      <c r="A567">
        <v>7226949</v>
      </c>
      <c r="B567" t="s">
        <v>2804</v>
      </c>
      <c r="C567" t="s">
        <v>953</v>
      </c>
      <c r="D567" t="s">
        <v>2805</v>
      </c>
      <c r="E567" t="s">
        <v>1</v>
      </c>
      <c r="F567" t="s">
        <v>1</v>
      </c>
      <c r="H567" s="2">
        <v>42639</v>
      </c>
      <c r="I567" t="s">
        <v>90</v>
      </c>
      <c r="J567">
        <v>-9</v>
      </c>
      <c r="K567" t="s">
        <v>63</v>
      </c>
      <c r="M567" t="s">
        <v>64</v>
      </c>
      <c r="N567">
        <v>12720008</v>
      </c>
      <c r="O567" t="s">
        <v>148</v>
      </c>
      <c r="P567" s="2">
        <v>45530</v>
      </c>
      <c r="Q567" t="s">
        <v>66</v>
      </c>
      <c r="R567" s="2">
        <v>44847</v>
      </c>
      <c r="T567" t="s">
        <v>67</v>
      </c>
      <c r="U567">
        <v>557</v>
      </c>
      <c r="X567">
        <v>5</v>
      </c>
      <c r="Y567" t="s">
        <v>68</v>
      </c>
      <c r="AC567" t="s">
        <v>69</v>
      </c>
      <c r="AD567" t="s">
        <v>1709</v>
      </c>
      <c r="AE567">
        <v>72230</v>
      </c>
      <c r="AF567" t="s">
        <v>2806</v>
      </c>
      <c r="AI567">
        <v>613781917</v>
      </c>
      <c r="AJ567">
        <v>677038921</v>
      </c>
      <c r="AK567" t="s">
        <v>2807</v>
      </c>
      <c r="AL567">
        <v>0</v>
      </c>
      <c r="AM567">
        <v>0</v>
      </c>
    </row>
    <row r="568" spans="1:39" x14ac:dyDescent="0.2">
      <c r="A568">
        <v>7226952</v>
      </c>
      <c r="B568" t="s">
        <v>897</v>
      </c>
      <c r="C568" t="s">
        <v>1539</v>
      </c>
      <c r="D568" t="s">
        <v>2808</v>
      </c>
      <c r="E568" t="s">
        <v>1</v>
      </c>
      <c r="F568" t="s">
        <v>1</v>
      </c>
      <c r="H568" s="2">
        <v>41192</v>
      </c>
      <c r="I568" t="s">
        <v>92</v>
      </c>
      <c r="J568">
        <v>-13</v>
      </c>
      <c r="K568" t="s">
        <v>63</v>
      </c>
      <c r="M568" t="s">
        <v>64</v>
      </c>
      <c r="N568">
        <v>12720027</v>
      </c>
      <c r="O568" t="s">
        <v>169</v>
      </c>
      <c r="P568" s="2">
        <v>45554</v>
      </c>
      <c r="Q568" t="s">
        <v>66</v>
      </c>
      <c r="R568" s="2">
        <v>44847</v>
      </c>
      <c r="T568" t="s">
        <v>67</v>
      </c>
      <c r="U568">
        <v>500</v>
      </c>
      <c r="X568">
        <v>5</v>
      </c>
      <c r="Y568" t="s">
        <v>68</v>
      </c>
      <c r="AC568" t="s">
        <v>69</v>
      </c>
      <c r="AD568" t="s">
        <v>1249</v>
      </c>
      <c r="AE568">
        <v>72250</v>
      </c>
      <c r="AF568" t="s">
        <v>2809</v>
      </c>
      <c r="AJ568">
        <v>625624895</v>
      </c>
      <c r="AK568" t="s">
        <v>2810</v>
      </c>
      <c r="AL568">
        <v>0</v>
      </c>
      <c r="AM568">
        <v>0</v>
      </c>
    </row>
    <row r="569" spans="1:39" x14ac:dyDescent="0.2">
      <c r="A569">
        <v>7226960</v>
      </c>
      <c r="B569" t="s">
        <v>2811</v>
      </c>
      <c r="C569" t="s">
        <v>411</v>
      </c>
      <c r="D569" t="s">
        <v>2812</v>
      </c>
      <c r="E569" t="s">
        <v>90</v>
      </c>
      <c r="F569" t="s">
        <v>90</v>
      </c>
      <c r="H569" s="2">
        <v>41871</v>
      </c>
      <c r="I569" t="s">
        <v>885</v>
      </c>
      <c r="J569">
        <v>-11</v>
      </c>
      <c r="K569" t="s">
        <v>63</v>
      </c>
      <c r="M569" t="s">
        <v>64</v>
      </c>
      <c r="N569">
        <v>12720050</v>
      </c>
      <c r="O569" t="s">
        <v>270</v>
      </c>
      <c r="P569" s="2">
        <v>45602</v>
      </c>
      <c r="Q569" t="s">
        <v>66</v>
      </c>
      <c r="R569" s="2">
        <v>44849</v>
      </c>
      <c r="T569" t="s">
        <v>67</v>
      </c>
      <c r="U569">
        <v>500</v>
      </c>
      <c r="X569">
        <v>5</v>
      </c>
      <c r="Y569" t="s">
        <v>68</v>
      </c>
      <c r="AC569" t="s">
        <v>69</v>
      </c>
      <c r="AD569" t="s">
        <v>157</v>
      </c>
      <c r="AE569">
        <v>72000</v>
      </c>
      <c r="AF569" t="s">
        <v>2813</v>
      </c>
      <c r="AJ569" t="s">
        <v>2814</v>
      </c>
      <c r="AK569" t="s">
        <v>2815</v>
      </c>
      <c r="AL569">
        <v>0</v>
      </c>
      <c r="AM569">
        <v>0</v>
      </c>
    </row>
    <row r="570" spans="1:39" x14ac:dyDescent="0.2">
      <c r="A570">
        <v>7226965</v>
      </c>
      <c r="B570" t="s">
        <v>2816</v>
      </c>
      <c r="C570" t="s">
        <v>396</v>
      </c>
      <c r="D570" t="s">
        <v>2817</v>
      </c>
      <c r="E570" t="s">
        <v>1</v>
      </c>
      <c r="F570" t="s">
        <v>90</v>
      </c>
      <c r="H570" s="2">
        <v>41560</v>
      </c>
      <c r="I570" t="s">
        <v>122</v>
      </c>
      <c r="J570">
        <v>-12</v>
      </c>
      <c r="K570" t="s">
        <v>63</v>
      </c>
      <c r="M570" t="s">
        <v>64</v>
      </c>
      <c r="N570">
        <v>12720154</v>
      </c>
      <c r="O570" t="s">
        <v>509</v>
      </c>
      <c r="P570" s="2">
        <v>45542</v>
      </c>
      <c r="Q570" t="s">
        <v>66</v>
      </c>
      <c r="R570" s="2">
        <v>44849</v>
      </c>
      <c r="T570" t="s">
        <v>67</v>
      </c>
      <c r="U570">
        <v>500</v>
      </c>
      <c r="X570">
        <v>5</v>
      </c>
      <c r="Y570" t="s">
        <v>68</v>
      </c>
      <c r="AC570" t="s">
        <v>69</v>
      </c>
      <c r="AD570" t="s">
        <v>510</v>
      </c>
      <c r="AE570">
        <v>72800</v>
      </c>
      <c r="AF570" t="s">
        <v>2818</v>
      </c>
      <c r="AJ570">
        <v>687318773</v>
      </c>
      <c r="AK570" t="s">
        <v>2819</v>
      </c>
      <c r="AL570">
        <v>0</v>
      </c>
      <c r="AM570">
        <v>0</v>
      </c>
    </row>
    <row r="571" spans="1:39" x14ac:dyDescent="0.2">
      <c r="A571">
        <v>7226977</v>
      </c>
      <c r="B571" t="s">
        <v>2820</v>
      </c>
      <c r="C571" t="s">
        <v>167</v>
      </c>
      <c r="D571" t="s">
        <v>2821</v>
      </c>
      <c r="E571" t="s">
        <v>1</v>
      </c>
      <c r="F571" t="s">
        <v>1</v>
      </c>
      <c r="H571" s="2">
        <v>40918</v>
      </c>
      <c r="I571" t="s">
        <v>92</v>
      </c>
      <c r="J571">
        <v>-13</v>
      </c>
      <c r="K571" t="s">
        <v>63</v>
      </c>
      <c r="M571" t="s">
        <v>64</v>
      </c>
      <c r="N571">
        <v>12720034</v>
      </c>
      <c r="O571" t="s">
        <v>727</v>
      </c>
      <c r="P571" s="2">
        <v>45552</v>
      </c>
      <c r="Q571" t="s">
        <v>66</v>
      </c>
      <c r="R571" s="2">
        <v>44851</v>
      </c>
      <c r="T571" t="s">
        <v>67</v>
      </c>
      <c r="U571">
        <v>500</v>
      </c>
      <c r="X571">
        <v>5</v>
      </c>
      <c r="Y571" t="s">
        <v>68</v>
      </c>
      <c r="AC571" t="s">
        <v>69</v>
      </c>
      <c r="AD571" t="s">
        <v>2079</v>
      </c>
      <c r="AE571">
        <v>72310</v>
      </c>
      <c r="AF571" t="s">
        <v>2822</v>
      </c>
      <c r="AJ571" t="s">
        <v>2823</v>
      </c>
      <c r="AK571" t="s">
        <v>2824</v>
      </c>
      <c r="AL571">
        <v>0</v>
      </c>
      <c r="AM571">
        <v>0</v>
      </c>
    </row>
    <row r="572" spans="1:39" x14ac:dyDescent="0.2">
      <c r="A572">
        <v>7226996</v>
      </c>
      <c r="B572" t="s">
        <v>2825</v>
      </c>
      <c r="C572" t="s">
        <v>743</v>
      </c>
      <c r="D572" t="s">
        <v>2826</v>
      </c>
      <c r="E572" t="s">
        <v>1</v>
      </c>
      <c r="F572" t="s">
        <v>1</v>
      </c>
      <c r="H572" s="2">
        <v>40814</v>
      </c>
      <c r="I572" t="s">
        <v>75</v>
      </c>
      <c r="J572">
        <v>-14</v>
      </c>
      <c r="K572" t="s">
        <v>63</v>
      </c>
      <c r="M572" t="s">
        <v>64</v>
      </c>
      <c r="N572">
        <v>12720110</v>
      </c>
      <c r="O572" t="s">
        <v>493</v>
      </c>
      <c r="P572" s="2">
        <v>45550</v>
      </c>
      <c r="Q572" t="s">
        <v>66</v>
      </c>
      <c r="R572" s="2">
        <v>44853</v>
      </c>
      <c r="T572" t="s">
        <v>67</v>
      </c>
      <c r="U572">
        <v>500</v>
      </c>
      <c r="X572">
        <v>5</v>
      </c>
      <c r="Y572" t="s">
        <v>68</v>
      </c>
      <c r="AC572" t="s">
        <v>69</v>
      </c>
      <c r="AD572" t="s">
        <v>2827</v>
      </c>
      <c r="AE572">
        <v>72330</v>
      </c>
      <c r="AF572" t="s">
        <v>2828</v>
      </c>
      <c r="AJ572">
        <v>660390343</v>
      </c>
      <c r="AK572" t="s">
        <v>2829</v>
      </c>
      <c r="AL572">
        <v>0</v>
      </c>
      <c r="AM572">
        <v>0</v>
      </c>
    </row>
    <row r="573" spans="1:39" x14ac:dyDescent="0.2">
      <c r="A573">
        <v>7227000</v>
      </c>
      <c r="B573" t="s">
        <v>2830</v>
      </c>
      <c r="C573" t="s">
        <v>411</v>
      </c>
      <c r="D573" t="s">
        <v>2831</v>
      </c>
      <c r="E573" t="s">
        <v>1</v>
      </c>
      <c r="F573" t="s">
        <v>1</v>
      </c>
      <c r="H573" s="2">
        <v>40226</v>
      </c>
      <c r="I573" t="s">
        <v>194</v>
      </c>
      <c r="J573">
        <v>-15</v>
      </c>
      <c r="K573" t="s">
        <v>63</v>
      </c>
      <c r="M573" t="s">
        <v>64</v>
      </c>
      <c r="N573">
        <v>12720144</v>
      </c>
      <c r="O573" t="s">
        <v>93</v>
      </c>
      <c r="P573" s="2">
        <v>45478</v>
      </c>
      <c r="Q573" t="s">
        <v>66</v>
      </c>
      <c r="R573" s="2">
        <v>44853</v>
      </c>
      <c r="T573" t="s">
        <v>67</v>
      </c>
      <c r="U573">
        <v>500</v>
      </c>
      <c r="X573">
        <v>5</v>
      </c>
      <c r="Y573" t="s">
        <v>68</v>
      </c>
      <c r="AC573" t="s">
        <v>69</v>
      </c>
      <c r="AD573" t="s">
        <v>2832</v>
      </c>
      <c r="AE573">
        <v>72250</v>
      </c>
      <c r="AF573" t="s">
        <v>2833</v>
      </c>
      <c r="AJ573">
        <v>698309875</v>
      </c>
      <c r="AK573" t="s">
        <v>2834</v>
      </c>
      <c r="AL573">
        <v>0</v>
      </c>
      <c r="AM573">
        <v>0</v>
      </c>
    </row>
    <row r="574" spans="1:39" x14ac:dyDescent="0.2">
      <c r="A574">
        <v>7227005</v>
      </c>
      <c r="B574" t="s">
        <v>2835</v>
      </c>
      <c r="C574" t="s">
        <v>868</v>
      </c>
      <c r="D574" t="s">
        <v>2836</v>
      </c>
      <c r="E574" t="s">
        <v>1</v>
      </c>
      <c r="F574" t="s">
        <v>1</v>
      </c>
      <c r="H574" s="2">
        <v>41394</v>
      </c>
      <c r="I574" t="s">
        <v>122</v>
      </c>
      <c r="J574">
        <v>-12</v>
      </c>
      <c r="K574" t="s">
        <v>63</v>
      </c>
      <c r="M574" t="s">
        <v>64</v>
      </c>
      <c r="N574">
        <v>12720041</v>
      </c>
      <c r="O574" t="s">
        <v>630</v>
      </c>
      <c r="P574" s="2">
        <v>45567</v>
      </c>
      <c r="Q574" t="s">
        <v>66</v>
      </c>
      <c r="R574" s="2">
        <v>44853</v>
      </c>
      <c r="T574" t="s">
        <v>67</v>
      </c>
      <c r="U574">
        <v>500</v>
      </c>
      <c r="X574">
        <v>5</v>
      </c>
      <c r="Y574" t="s">
        <v>68</v>
      </c>
      <c r="AC574" t="s">
        <v>69</v>
      </c>
      <c r="AD574" t="s">
        <v>631</v>
      </c>
      <c r="AE574">
        <v>72110</v>
      </c>
      <c r="AF574" t="s">
        <v>2837</v>
      </c>
      <c r="AI574">
        <v>243291819</v>
      </c>
      <c r="AJ574">
        <v>675732479</v>
      </c>
      <c r="AK574" t="s">
        <v>2838</v>
      </c>
      <c r="AL574">
        <v>0</v>
      </c>
      <c r="AM574">
        <v>0</v>
      </c>
    </row>
    <row r="575" spans="1:39" x14ac:dyDescent="0.2">
      <c r="A575">
        <v>7227014</v>
      </c>
      <c r="B575" t="s">
        <v>2839</v>
      </c>
      <c r="C575" t="s">
        <v>1823</v>
      </c>
      <c r="D575" t="s">
        <v>2840</v>
      </c>
      <c r="E575" t="s">
        <v>90</v>
      </c>
      <c r="F575" t="s">
        <v>90</v>
      </c>
      <c r="H575" s="2">
        <v>41782</v>
      </c>
      <c r="I575" t="s">
        <v>885</v>
      </c>
      <c r="J575">
        <v>-11</v>
      </c>
      <c r="K575" t="s">
        <v>63</v>
      </c>
      <c r="M575" t="s">
        <v>64</v>
      </c>
      <c r="N575">
        <v>12720041</v>
      </c>
      <c r="O575" t="s">
        <v>630</v>
      </c>
      <c r="P575" s="2">
        <v>45539</v>
      </c>
      <c r="Q575" t="s">
        <v>66</v>
      </c>
      <c r="R575" s="2">
        <v>44853</v>
      </c>
      <c r="T575" t="s">
        <v>67</v>
      </c>
      <c r="U575">
        <v>500</v>
      </c>
      <c r="X575">
        <v>5</v>
      </c>
      <c r="Y575" t="s">
        <v>68</v>
      </c>
      <c r="AC575" t="s">
        <v>69</v>
      </c>
      <c r="AD575" t="s">
        <v>1438</v>
      </c>
      <c r="AE575">
        <v>72110</v>
      </c>
      <c r="AF575" t="s">
        <v>2841</v>
      </c>
      <c r="AI575">
        <v>675591931</v>
      </c>
      <c r="AJ575">
        <v>751677816</v>
      </c>
      <c r="AK575" t="s">
        <v>2842</v>
      </c>
      <c r="AL575">
        <v>0</v>
      </c>
      <c r="AM575">
        <v>0</v>
      </c>
    </row>
    <row r="576" spans="1:39" x14ac:dyDescent="0.2">
      <c r="A576">
        <v>7227016</v>
      </c>
      <c r="B576" t="s">
        <v>2843</v>
      </c>
      <c r="C576" t="s">
        <v>2844</v>
      </c>
      <c r="D576" t="s">
        <v>2845</v>
      </c>
      <c r="E576" t="s">
        <v>1</v>
      </c>
      <c r="F576" t="s">
        <v>90</v>
      </c>
      <c r="H576" s="2">
        <v>41670</v>
      </c>
      <c r="I576" t="s">
        <v>885</v>
      </c>
      <c r="J576">
        <v>-11</v>
      </c>
      <c r="K576" t="s">
        <v>76</v>
      </c>
      <c r="M576" t="s">
        <v>64</v>
      </c>
      <c r="N576">
        <v>12720079</v>
      </c>
      <c r="O576" t="s">
        <v>554</v>
      </c>
      <c r="P576" s="2">
        <v>45603</v>
      </c>
      <c r="Q576" t="s">
        <v>66</v>
      </c>
      <c r="R576" s="2">
        <v>44854</v>
      </c>
      <c r="T576" t="s">
        <v>67</v>
      </c>
      <c r="U576">
        <v>500</v>
      </c>
      <c r="X576">
        <v>5</v>
      </c>
      <c r="Y576" t="s">
        <v>68</v>
      </c>
      <c r="AC576" t="s">
        <v>69</v>
      </c>
      <c r="AD576" t="s">
        <v>2846</v>
      </c>
      <c r="AE576">
        <v>72610</v>
      </c>
      <c r="AF576" t="s">
        <v>2847</v>
      </c>
      <c r="AI576">
        <v>627564127</v>
      </c>
      <c r="AJ576">
        <v>641391640</v>
      </c>
      <c r="AK576" t="s">
        <v>2848</v>
      </c>
      <c r="AL576">
        <v>0</v>
      </c>
      <c r="AM576">
        <v>0</v>
      </c>
    </row>
    <row r="577" spans="1:39" x14ac:dyDescent="0.2">
      <c r="A577">
        <v>7227019</v>
      </c>
      <c r="B577" t="s">
        <v>907</v>
      </c>
      <c r="C577" t="s">
        <v>2725</v>
      </c>
      <c r="D577" t="s">
        <v>2849</v>
      </c>
      <c r="E577" t="s">
        <v>1</v>
      </c>
      <c r="F577" t="s">
        <v>1</v>
      </c>
      <c r="H577" s="2">
        <v>40226</v>
      </c>
      <c r="I577" t="s">
        <v>194</v>
      </c>
      <c r="J577">
        <v>-15</v>
      </c>
      <c r="K577" t="s">
        <v>63</v>
      </c>
      <c r="M577" t="s">
        <v>64</v>
      </c>
      <c r="N577">
        <v>12720141</v>
      </c>
      <c r="O577" t="s">
        <v>538</v>
      </c>
      <c r="P577" s="2">
        <v>45543</v>
      </c>
      <c r="Q577" t="s">
        <v>66</v>
      </c>
      <c r="R577" s="2">
        <v>44854</v>
      </c>
      <c r="T577" t="s">
        <v>67</v>
      </c>
      <c r="U577">
        <v>812</v>
      </c>
      <c r="X577">
        <v>8</v>
      </c>
      <c r="Y577" t="s">
        <v>68</v>
      </c>
      <c r="AC577" t="s">
        <v>69</v>
      </c>
      <c r="AD577" t="s">
        <v>539</v>
      </c>
      <c r="AE577">
        <v>72360</v>
      </c>
      <c r="AF577" t="s">
        <v>910</v>
      </c>
      <c r="AI577" t="s">
        <v>2850</v>
      </c>
      <c r="AJ577">
        <v>618039657</v>
      </c>
      <c r="AK577" t="s">
        <v>2851</v>
      </c>
      <c r="AL577">
        <v>1</v>
      </c>
      <c r="AM577">
        <v>1</v>
      </c>
    </row>
    <row r="578" spans="1:39" x14ac:dyDescent="0.2">
      <c r="A578">
        <v>7227021</v>
      </c>
      <c r="B578" t="s">
        <v>2852</v>
      </c>
      <c r="C578" t="s">
        <v>2853</v>
      </c>
      <c r="D578" t="s">
        <v>2854</v>
      </c>
      <c r="E578" t="s">
        <v>1</v>
      </c>
      <c r="F578" t="s">
        <v>90</v>
      </c>
      <c r="H578" s="2">
        <v>40712</v>
      </c>
      <c r="I578" t="s">
        <v>75</v>
      </c>
      <c r="J578">
        <v>-14</v>
      </c>
      <c r="K578" t="s">
        <v>76</v>
      </c>
      <c r="M578" t="s">
        <v>64</v>
      </c>
      <c r="N578">
        <v>12720102</v>
      </c>
      <c r="O578" t="s">
        <v>83</v>
      </c>
      <c r="P578" s="2">
        <v>45562</v>
      </c>
      <c r="Q578" t="s">
        <v>66</v>
      </c>
      <c r="R578" s="2">
        <v>44854</v>
      </c>
      <c r="T578" t="s">
        <v>67</v>
      </c>
      <c r="U578">
        <v>500</v>
      </c>
      <c r="X578">
        <v>5</v>
      </c>
      <c r="Y578" t="s">
        <v>68</v>
      </c>
      <c r="AC578" t="s">
        <v>69</v>
      </c>
      <c r="AD578" t="s">
        <v>2855</v>
      </c>
      <c r="AE578">
        <v>72340</v>
      </c>
      <c r="AF578" t="s">
        <v>2856</v>
      </c>
      <c r="AJ578">
        <v>632934637</v>
      </c>
      <c r="AK578" t="s">
        <v>2857</v>
      </c>
      <c r="AL578">
        <v>0</v>
      </c>
      <c r="AM578">
        <v>0</v>
      </c>
    </row>
    <row r="579" spans="1:39" x14ac:dyDescent="0.2">
      <c r="A579">
        <v>7227022</v>
      </c>
      <c r="B579" t="s">
        <v>2465</v>
      </c>
      <c r="C579" t="s">
        <v>268</v>
      </c>
      <c r="D579" t="s">
        <v>2858</v>
      </c>
      <c r="E579" t="s">
        <v>1</v>
      </c>
      <c r="H579" s="2">
        <v>40414</v>
      </c>
      <c r="I579" t="s">
        <v>194</v>
      </c>
      <c r="J579">
        <v>-15</v>
      </c>
      <c r="K579" t="s">
        <v>63</v>
      </c>
      <c r="M579" t="s">
        <v>64</v>
      </c>
      <c r="N579">
        <v>12720071</v>
      </c>
      <c r="O579" t="s">
        <v>983</v>
      </c>
      <c r="P579" s="2">
        <v>45604</v>
      </c>
      <c r="Q579" t="s">
        <v>66</v>
      </c>
      <c r="R579" s="2">
        <v>44854</v>
      </c>
      <c r="T579" t="s">
        <v>67</v>
      </c>
      <c r="U579">
        <v>500</v>
      </c>
      <c r="X579">
        <v>5</v>
      </c>
      <c r="Y579" t="s">
        <v>68</v>
      </c>
      <c r="AC579" t="s">
        <v>69</v>
      </c>
      <c r="AD579" t="s">
        <v>2859</v>
      </c>
      <c r="AE579">
        <v>72270</v>
      </c>
      <c r="AF579" t="s">
        <v>2860</v>
      </c>
      <c r="AJ579" t="s">
        <v>2861</v>
      </c>
      <c r="AK579" t="s">
        <v>2862</v>
      </c>
      <c r="AL579">
        <v>0</v>
      </c>
      <c r="AM579">
        <v>0</v>
      </c>
    </row>
    <row r="580" spans="1:39" x14ac:dyDescent="0.2">
      <c r="A580">
        <v>7227030</v>
      </c>
      <c r="B580" t="s">
        <v>2863</v>
      </c>
      <c r="C580" t="s">
        <v>2460</v>
      </c>
      <c r="D580" t="s">
        <v>2864</v>
      </c>
      <c r="E580" t="s">
        <v>90</v>
      </c>
      <c r="F580" t="s">
        <v>90</v>
      </c>
      <c r="H580" s="2">
        <v>42536</v>
      </c>
      <c r="I580" t="s">
        <v>90</v>
      </c>
      <c r="J580">
        <v>-9</v>
      </c>
      <c r="K580" t="s">
        <v>76</v>
      </c>
      <c r="M580" t="s">
        <v>64</v>
      </c>
      <c r="N580">
        <v>12720066</v>
      </c>
      <c r="O580" t="s">
        <v>123</v>
      </c>
      <c r="P580" s="2">
        <v>45561</v>
      </c>
      <c r="Q580" t="s">
        <v>66</v>
      </c>
      <c r="R580" s="2">
        <v>44855</v>
      </c>
      <c r="T580" t="s">
        <v>67</v>
      </c>
      <c r="U580">
        <v>500</v>
      </c>
      <c r="X580">
        <v>5</v>
      </c>
      <c r="Y580" t="s">
        <v>68</v>
      </c>
      <c r="AC580" t="s">
        <v>69</v>
      </c>
      <c r="AD580" t="s">
        <v>1896</v>
      </c>
      <c r="AE580">
        <v>72600</v>
      </c>
      <c r="AF580" t="s">
        <v>2865</v>
      </c>
      <c r="AI580">
        <v>975419182</v>
      </c>
      <c r="AJ580">
        <v>637025252</v>
      </c>
      <c r="AK580" t="s">
        <v>2866</v>
      </c>
      <c r="AL580">
        <v>0</v>
      </c>
      <c r="AM580">
        <v>0</v>
      </c>
    </row>
    <row r="581" spans="1:39" x14ac:dyDescent="0.2">
      <c r="A581">
        <v>7227031</v>
      </c>
      <c r="B581" t="s">
        <v>2863</v>
      </c>
      <c r="C581" t="s">
        <v>2867</v>
      </c>
      <c r="D581" t="s">
        <v>2868</v>
      </c>
      <c r="E581" t="s">
        <v>90</v>
      </c>
      <c r="F581" t="s">
        <v>90</v>
      </c>
      <c r="H581" s="2">
        <v>43243</v>
      </c>
      <c r="I581" t="s">
        <v>90</v>
      </c>
      <c r="J581">
        <v>-9</v>
      </c>
      <c r="K581" t="s">
        <v>76</v>
      </c>
      <c r="M581" t="s">
        <v>64</v>
      </c>
      <c r="N581">
        <v>12720066</v>
      </c>
      <c r="O581" t="s">
        <v>123</v>
      </c>
      <c r="P581" s="2">
        <v>45561</v>
      </c>
      <c r="Q581" t="s">
        <v>66</v>
      </c>
      <c r="R581" s="2">
        <v>44855</v>
      </c>
      <c r="T581" t="s">
        <v>67</v>
      </c>
      <c r="U581">
        <v>500</v>
      </c>
      <c r="X581">
        <v>5</v>
      </c>
      <c r="Y581" t="s">
        <v>68</v>
      </c>
      <c r="AC581" t="s">
        <v>69</v>
      </c>
      <c r="AD581" t="s">
        <v>1896</v>
      </c>
      <c r="AE581">
        <v>72600</v>
      </c>
      <c r="AF581" t="s">
        <v>2865</v>
      </c>
      <c r="AI581">
        <v>975419182</v>
      </c>
      <c r="AJ581">
        <v>637025252</v>
      </c>
      <c r="AK581" t="s">
        <v>2866</v>
      </c>
      <c r="AL581">
        <v>0</v>
      </c>
      <c r="AM581">
        <v>0</v>
      </c>
    </row>
    <row r="582" spans="1:39" x14ac:dyDescent="0.2">
      <c r="A582">
        <v>7227049</v>
      </c>
      <c r="B582" t="s">
        <v>2869</v>
      </c>
      <c r="C582" t="s">
        <v>396</v>
      </c>
      <c r="D582" t="s">
        <v>2870</v>
      </c>
      <c r="E582" t="s">
        <v>1</v>
      </c>
      <c r="F582" t="s">
        <v>1</v>
      </c>
      <c r="H582" s="2">
        <v>41763</v>
      </c>
      <c r="I582" t="s">
        <v>885</v>
      </c>
      <c r="J582">
        <v>-11</v>
      </c>
      <c r="K582" t="s">
        <v>63</v>
      </c>
      <c r="M582" t="s">
        <v>64</v>
      </c>
      <c r="N582">
        <v>12720127</v>
      </c>
      <c r="O582" t="s">
        <v>829</v>
      </c>
      <c r="P582" s="2">
        <v>45556</v>
      </c>
      <c r="Q582" t="s">
        <v>66</v>
      </c>
      <c r="R582" s="2">
        <v>44857</v>
      </c>
      <c r="T582" t="s">
        <v>67</v>
      </c>
      <c r="U582">
        <v>500</v>
      </c>
      <c r="X582">
        <v>5</v>
      </c>
      <c r="Y582" t="s">
        <v>68</v>
      </c>
      <c r="AC582" t="s">
        <v>69</v>
      </c>
      <c r="AD582" t="s">
        <v>1998</v>
      </c>
      <c r="AE582">
        <v>72240</v>
      </c>
      <c r="AF582" t="s">
        <v>2871</v>
      </c>
      <c r="AK582" t="s">
        <v>832</v>
      </c>
      <c r="AL582">
        <v>0</v>
      </c>
      <c r="AM582">
        <v>0</v>
      </c>
    </row>
    <row r="583" spans="1:39" x14ac:dyDescent="0.2">
      <c r="A583">
        <v>7227050</v>
      </c>
      <c r="B583" t="s">
        <v>2872</v>
      </c>
      <c r="C583" t="s">
        <v>868</v>
      </c>
      <c r="D583" t="s">
        <v>2873</v>
      </c>
      <c r="E583" t="s">
        <v>1</v>
      </c>
      <c r="F583" t="s">
        <v>1</v>
      </c>
      <c r="H583" s="2">
        <v>41888</v>
      </c>
      <c r="I583" t="s">
        <v>885</v>
      </c>
      <c r="J583">
        <v>-11</v>
      </c>
      <c r="K583" t="s">
        <v>63</v>
      </c>
      <c r="M583" t="s">
        <v>64</v>
      </c>
      <c r="N583">
        <v>12720144</v>
      </c>
      <c r="O583" t="s">
        <v>93</v>
      </c>
      <c r="P583" s="2">
        <v>45478</v>
      </c>
      <c r="Q583" t="s">
        <v>66</v>
      </c>
      <c r="R583" s="2">
        <v>44857</v>
      </c>
      <c r="T583" t="s">
        <v>67</v>
      </c>
      <c r="U583">
        <v>626</v>
      </c>
      <c r="X583">
        <v>6</v>
      </c>
      <c r="Y583" t="s">
        <v>68</v>
      </c>
      <c r="AC583" t="s">
        <v>69</v>
      </c>
      <c r="AD583" t="s">
        <v>2874</v>
      </c>
      <c r="AE583">
        <v>72240</v>
      </c>
      <c r="AF583" t="s">
        <v>2875</v>
      </c>
      <c r="AK583" t="s">
        <v>2876</v>
      </c>
      <c r="AL583">
        <v>0</v>
      </c>
      <c r="AM583">
        <v>0</v>
      </c>
    </row>
    <row r="584" spans="1:39" x14ac:dyDescent="0.2">
      <c r="A584">
        <v>7227057</v>
      </c>
      <c r="B584" t="s">
        <v>2877</v>
      </c>
      <c r="C584" t="s">
        <v>2426</v>
      </c>
      <c r="D584" t="s">
        <v>2878</v>
      </c>
      <c r="E584" t="s">
        <v>90</v>
      </c>
      <c r="H584" s="2">
        <v>42127</v>
      </c>
      <c r="I584" t="s">
        <v>994</v>
      </c>
      <c r="J584">
        <v>-10</v>
      </c>
      <c r="K584" t="s">
        <v>63</v>
      </c>
      <c r="M584" t="s">
        <v>64</v>
      </c>
      <c r="N584">
        <v>12720127</v>
      </c>
      <c r="O584" t="s">
        <v>829</v>
      </c>
      <c r="P584" s="2">
        <v>45610</v>
      </c>
      <c r="Q584" t="s">
        <v>66</v>
      </c>
      <c r="R584" s="2">
        <v>44857</v>
      </c>
      <c r="T584" t="s">
        <v>67</v>
      </c>
      <c r="U584">
        <v>500</v>
      </c>
      <c r="X584">
        <v>5</v>
      </c>
      <c r="Y584" t="s">
        <v>68</v>
      </c>
      <c r="AC584" t="s">
        <v>69</v>
      </c>
      <c r="AD584" t="s">
        <v>2879</v>
      </c>
      <c r="AE584">
        <v>72140</v>
      </c>
      <c r="AF584" t="s">
        <v>2880</v>
      </c>
      <c r="AK584" t="s">
        <v>832</v>
      </c>
      <c r="AL584">
        <v>0</v>
      </c>
      <c r="AM584">
        <v>0</v>
      </c>
    </row>
    <row r="585" spans="1:39" x14ac:dyDescent="0.2">
      <c r="A585">
        <v>7227065</v>
      </c>
      <c r="B585" t="s">
        <v>2881</v>
      </c>
      <c r="C585" t="s">
        <v>2882</v>
      </c>
      <c r="D585" t="s">
        <v>2883</v>
      </c>
      <c r="E585" t="s">
        <v>90</v>
      </c>
      <c r="F585" t="s">
        <v>90</v>
      </c>
      <c r="H585" s="2">
        <v>41055</v>
      </c>
      <c r="I585" t="s">
        <v>92</v>
      </c>
      <c r="J585">
        <v>-13</v>
      </c>
      <c r="K585" t="s">
        <v>63</v>
      </c>
      <c r="M585" t="s">
        <v>64</v>
      </c>
      <c r="N585">
        <v>12720067</v>
      </c>
      <c r="O585" t="s">
        <v>101</v>
      </c>
      <c r="P585" s="2">
        <v>45543</v>
      </c>
      <c r="Q585" t="s">
        <v>66</v>
      </c>
      <c r="R585" s="2">
        <v>44858</v>
      </c>
      <c r="T585" t="s">
        <v>67</v>
      </c>
      <c r="U585">
        <v>500</v>
      </c>
      <c r="X585">
        <v>5</v>
      </c>
      <c r="Y585" t="s">
        <v>68</v>
      </c>
      <c r="AC585" t="s">
        <v>69</v>
      </c>
      <c r="AD585" t="s">
        <v>1964</v>
      </c>
      <c r="AE585">
        <v>72700</v>
      </c>
      <c r="AF585" t="s">
        <v>2884</v>
      </c>
      <c r="AJ585">
        <v>661537940</v>
      </c>
      <c r="AK585" t="s">
        <v>2885</v>
      </c>
      <c r="AL585">
        <v>0</v>
      </c>
      <c r="AM585">
        <v>0</v>
      </c>
    </row>
    <row r="586" spans="1:39" x14ac:dyDescent="0.2">
      <c r="A586">
        <v>7227067</v>
      </c>
      <c r="B586" t="s">
        <v>2886</v>
      </c>
      <c r="C586" t="s">
        <v>2887</v>
      </c>
      <c r="D586" t="s">
        <v>2888</v>
      </c>
      <c r="E586" t="s">
        <v>1</v>
      </c>
      <c r="F586" t="s">
        <v>1</v>
      </c>
      <c r="H586" s="2">
        <v>40713</v>
      </c>
      <c r="I586" t="s">
        <v>75</v>
      </c>
      <c r="J586">
        <v>-14</v>
      </c>
      <c r="K586" t="s">
        <v>63</v>
      </c>
      <c r="M586" t="s">
        <v>64</v>
      </c>
      <c r="N586">
        <v>12720067</v>
      </c>
      <c r="O586" t="s">
        <v>101</v>
      </c>
      <c r="P586" s="2">
        <v>45543</v>
      </c>
      <c r="Q586" t="s">
        <v>66</v>
      </c>
      <c r="R586" s="2">
        <v>44858</v>
      </c>
      <c r="T586" t="s">
        <v>67</v>
      </c>
      <c r="U586">
        <v>502</v>
      </c>
      <c r="X586">
        <v>5</v>
      </c>
      <c r="Y586" t="s">
        <v>68</v>
      </c>
      <c r="AB586" s="2"/>
      <c r="AC586" t="s">
        <v>69</v>
      </c>
      <c r="AD586" t="s">
        <v>2889</v>
      </c>
      <c r="AE586">
        <v>72700</v>
      </c>
      <c r="AF586" t="s">
        <v>2890</v>
      </c>
      <c r="AJ586">
        <v>609448592</v>
      </c>
      <c r="AK586" t="s">
        <v>2891</v>
      </c>
      <c r="AL586">
        <v>0</v>
      </c>
      <c r="AM586">
        <v>0</v>
      </c>
    </row>
    <row r="587" spans="1:39" x14ac:dyDescent="0.2">
      <c r="A587">
        <v>7227073</v>
      </c>
      <c r="B587" t="s">
        <v>2892</v>
      </c>
      <c r="C587" t="s">
        <v>128</v>
      </c>
      <c r="D587" t="s">
        <v>2893</v>
      </c>
      <c r="E587" t="s">
        <v>90</v>
      </c>
      <c r="F587" t="s">
        <v>90</v>
      </c>
      <c r="H587" s="2">
        <v>40717</v>
      </c>
      <c r="I587" t="s">
        <v>75</v>
      </c>
      <c r="J587">
        <v>-14</v>
      </c>
      <c r="K587" t="s">
        <v>63</v>
      </c>
      <c r="M587" t="s">
        <v>64</v>
      </c>
      <c r="N587">
        <v>12720117</v>
      </c>
      <c r="O587" t="s">
        <v>293</v>
      </c>
      <c r="P587" s="2">
        <v>45481</v>
      </c>
      <c r="Q587" t="s">
        <v>66</v>
      </c>
      <c r="R587" s="2">
        <v>44860</v>
      </c>
      <c r="S587" s="2"/>
      <c r="T587" t="s">
        <v>67</v>
      </c>
      <c r="U587">
        <v>500</v>
      </c>
      <c r="X587">
        <v>5</v>
      </c>
      <c r="Y587" t="s">
        <v>68</v>
      </c>
      <c r="AC587" t="s">
        <v>69</v>
      </c>
      <c r="AD587" t="s">
        <v>2797</v>
      </c>
      <c r="AE587">
        <v>72450</v>
      </c>
      <c r="AF587" t="s">
        <v>2894</v>
      </c>
      <c r="AI587">
        <v>663194507</v>
      </c>
      <c r="AJ587">
        <v>658118610</v>
      </c>
      <c r="AK587" t="s">
        <v>2895</v>
      </c>
      <c r="AL587">
        <v>1</v>
      </c>
      <c r="AM587">
        <v>1</v>
      </c>
    </row>
    <row r="588" spans="1:39" x14ac:dyDescent="0.2">
      <c r="A588">
        <v>7227081</v>
      </c>
      <c r="B588" t="s">
        <v>2896</v>
      </c>
      <c r="C588" t="s">
        <v>2897</v>
      </c>
      <c r="D588" t="s">
        <v>2898</v>
      </c>
      <c r="E588" t="s">
        <v>90</v>
      </c>
      <c r="F588" t="s">
        <v>90</v>
      </c>
      <c r="H588" s="2">
        <v>40998</v>
      </c>
      <c r="I588" t="s">
        <v>92</v>
      </c>
      <c r="J588">
        <v>-13</v>
      </c>
      <c r="K588" t="s">
        <v>63</v>
      </c>
      <c r="M588" t="s">
        <v>64</v>
      </c>
      <c r="N588">
        <v>12720117</v>
      </c>
      <c r="O588" t="s">
        <v>293</v>
      </c>
      <c r="P588" s="2">
        <v>45544</v>
      </c>
      <c r="Q588" t="s">
        <v>66</v>
      </c>
      <c r="R588" s="2">
        <v>44864</v>
      </c>
      <c r="T588" t="s">
        <v>67</v>
      </c>
      <c r="U588">
        <v>500</v>
      </c>
      <c r="X588">
        <v>5</v>
      </c>
      <c r="Y588" t="s">
        <v>68</v>
      </c>
      <c r="AC588" t="s">
        <v>69</v>
      </c>
      <c r="AD588" t="s">
        <v>2899</v>
      </c>
      <c r="AE588">
        <v>72160</v>
      </c>
      <c r="AF588" t="s">
        <v>2900</v>
      </c>
      <c r="AJ588">
        <v>667457291</v>
      </c>
      <c r="AK588" t="s">
        <v>2901</v>
      </c>
      <c r="AL588">
        <v>0</v>
      </c>
      <c r="AM588">
        <v>0</v>
      </c>
    </row>
    <row r="589" spans="1:39" x14ac:dyDescent="0.2">
      <c r="A589">
        <v>7227082</v>
      </c>
      <c r="B589" t="s">
        <v>2902</v>
      </c>
      <c r="C589" t="s">
        <v>2903</v>
      </c>
      <c r="D589" t="s">
        <v>2904</v>
      </c>
      <c r="E589" t="s">
        <v>90</v>
      </c>
      <c r="F589" t="s">
        <v>90</v>
      </c>
      <c r="H589" s="2">
        <v>39328</v>
      </c>
      <c r="I589" t="s">
        <v>100</v>
      </c>
      <c r="J589">
        <v>-18</v>
      </c>
      <c r="K589" t="s">
        <v>63</v>
      </c>
      <c r="M589" t="s">
        <v>64</v>
      </c>
      <c r="N589">
        <v>12720050</v>
      </c>
      <c r="O589" t="s">
        <v>270</v>
      </c>
      <c r="P589" s="2">
        <v>45541</v>
      </c>
      <c r="Q589" t="s">
        <v>66</v>
      </c>
      <c r="R589" s="2">
        <v>44865</v>
      </c>
      <c r="T589" t="s">
        <v>67</v>
      </c>
      <c r="U589">
        <v>500</v>
      </c>
      <c r="X589">
        <v>5</v>
      </c>
      <c r="Y589" t="s">
        <v>68</v>
      </c>
      <c r="AC589" t="s">
        <v>69</v>
      </c>
      <c r="AD589" t="s">
        <v>94</v>
      </c>
      <c r="AE589">
        <v>72000</v>
      </c>
      <c r="AF589" t="s">
        <v>2905</v>
      </c>
      <c r="AJ589">
        <v>766526865</v>
      </c>
      <c r="AK589" t="s">
        <v>2906</v>
      </c>
      <c r="AL589">
        <v>0</v>
      </c>
      <c r="AM589">
        <v>0</v>
      </c>
    </row>
    <row r="590" spans="1:39" x14ac:dyDescent="0.2">
      <c r="A590">
        <v>7227094</v>
      </c>
      <c r="B590" t="s">
        <v>2907</v>
      </c>
      <c r="C590" t="s">
        <v>2908</v>
      </c>
      <c r="D590" t="s">
        <v>2909</v>
      </c>
      <c r="E590" t="s">
        <v>1</v>
      </c>
      <c r="F590" t="s">
        <v>1</v>
      </c>
      <c r="H590" s="2">
        <v>41068</v>
      </c>
      <c r="I590" t="s">
        <v>92</v>
      </c>
      <c r="J590">
        <v>-13</v>
      </c>
      <c r="K590" t="s">
        <v>63</v>
      </c>
      <c r="M590" t="s">
        <v>64</v>
      </c>
      <c r="N590">
        <v>12720066</v>
      </c>
      <c r="O590" t="s">
        <v>123</v>
      </c>
      <c r="P590" s="2">
        <v>45560</v>
      </c>
      <c r="Q590" t="s">
        <v>66</v>
      </c>
      <c r="R590" s="2">
        <v>44869</v>
      </c>
      <c r="T590" t="s">
        <v>67</v>
      </c>
      <c r="U590">
        <v>525</v>
      </c>
      <c r="X590">
        <v>5</v>
      </c>
      <c r="Y590" t="s">
        <v>68</v>
      </c>
      <c r="AC590" t="s">
        <v>69</v>
      </c>
      <c r="AD590" t="s">
        <v>2910</v>
      </c>
      <c r="AE590">
        <v>72600</v>
      </c>
      <c r="AF590" t="s">
        <v>2911</v>
      </c>
      <c r="AG590" t="s">
        <v>2912</v>
      </c>
      <c r="AI590">
        <v>243331294</v>
      </c>
      <c r="AJ590">
        <v>602324535</v>
      </c>
      <c r="AK590" t="s">
        <v>2913</v>
      </c>
      <c r="AL590">
        <v>0</v>
      </c>
      <c r="AM590">
        <v>0</v>
      </c>
    </row>
    <row r="591" spans="1:39" x14ac:dyDescent="0.2">
      <c r="A591">
        <v>7227116</v>
      </c>
      <c r="B591" t="s">
        <v>2914</v>
      </c>
      <c r="C591" t="s">
        <v>2915</v>
      </c>
      <c r="D591" t="s">
        <v>2916</v>
      </c>
      <c r="E591" t="s">
        <v>90</v>
      </c>
      <c r="F591" t="s">
        <v>90</v>
      </c>
      <c r="H591" s="2">
        <v>39119</v>
      </c>
      <c r="I591" t="s">
        <v>100</v>
      </c>
      <c r="J591">
        <v>-18</v>
      </c>
      <c r="K591" t="s">
        <v>76</v>
      </c>
      <c r="M591" t="s">
        <v>64</v>
      </c>
      <c r="N591">
        <v>12720141</v>
      </c>
      <c r="O591" t="s">
        <v>538</v>
      </c>
      <c r="P591" s="2">
        <v>45573</v>
      </c>
      <c r="Q591" t="s">
        <v>66</v>
      </c>
      <c r="R591" s="2">
        <v>44873</v>
      </c>
      <c r="S591" s="2"/>
      <c r="T591" t="s">
        <v>67</v>
      </c>
      <c r="U591">
        <v>500</v>
      </c>
      <c r="X591">
        <v>5</v>
      </c>
      <c r="Y591" t="s">
        <v>68</v>
      </c>
      <c r="AB591" s="2"/>
      <c r="AC591" t="s">
        <v>69</v>
      </c>
      <c r="AD591" t="s">
        <v>539</v>
      </c>
      <c r="AE591">
        <v>72360</v>
      </c>
      <c r="AF591" t="s">
        <v>2917</v>
      </c>
      <c r="AJ591">
        <v>620183551</v>
      </c>
      <c r="AK591" t="s">
        <v>2918</v>
      </c>
      <c r="AL591">
        <v>0</v>
      </c>
      <c r="AM591">
        <v>0</v>
      </c>
    </row>
    <row r="592" spans="1:39" x14ac:dyDescent="0.2">
      <c r="A592">
        <v>7227122</v>
      </c>
      <c r="B592" t="s">
        <v>2919</v>
      </c>
      <c r="C592" t="s">
        <v>1356</v>
      </c>
      <c r="D592" t="s">
        <v>2920</v>
      </c>
      <c r="E592" t="s">
        <v>90</v>
      </c>
      <c r="F592" t="s">
        <v>90</v>
      </c>
      <c r="H592" s="2">
        <v>41239</v>
      </c>
      <c r="I592" t="s">
        <v>92</v>
      </c>
      <c r="J592">
        <v>-13</v>
      </c>
      <c r="K592" t="s">
        <v>63</v>
      </c>
      <c r="M592" t="s">
        <v>64</v>
      </c>
      <c r="N592">
        <v>12720104</v>
      </c>
      <c r="O592" t="s">
        <v>65</v>
      </c>
      <c r="P592" s="2">
        <v>45519</v>
      </c>
      <c r="Q592" t="s">
        <v>66</v>
      </c>
      <c r="R592" s="2">
        <v>44874</v>
      </c>
      <c r="T592" t="s">
        <v>67</v>
      </c>
      <c r="U592">
        <v>500</v>
      </c>
      <c r="X592">
        <v>5</v>
      </c>
      <c r="Y592" t="s">
        <v>68</v>
      </c>
      <c r="AC592" t="s">
        <v>69</v>
      </c>
      <c r="AD592" t="s">
        <v>94</v>
      </c>
      <c r="AE592">
        <v>72000</v>
      </c>
      <c r="AF592" t="s">
        <v>2921</v>
      </c>
      <c r="AJ592">
        <v>682397652</v>
      </c>
      <c r="AK592" t="s">
        <v>2922</v>
      </c>
      <c r="AL592">
        <v>0</v>
      </c>
      <c r="AM592">
        <v>0</v>
      </c>
    </row>
    <row r="593" spans="1:39" x14ac:dyDescent="0.2">
      <c r="A593">
        <v>7227134</v>
      </c>
      <c r="B593" t="s">
        <v>2923</v>
      </c>
      <c r="C593" t="s">
        <v>2924</v>
      </c>
      <c r="D593" t="s">
        <v>2925</v>
      </c>
      <c r="E593" t="s">
        <v>90</v>
      </c>
      <c r="F593" t="s">
        <v>90</v>
      </c>
      <c r="H593" s="2">
        <v>40865</v>
      </c>
      <c r="I593" t="s">
        <v>75</v>
      </c>
      <c r="J593">
        <v>-14</v>
      </c>
      <c r="K593" t="s">
        <v>63</v>
      </c>
      <c r="M593" t="s">
        <v>64</v>
      </c>
      <c r="N593">
        <v>12720110</v>
      </c>
      <c r="O593" t="s">
        <v>493</v>
      </c>
      <c r="P593" s="2">
        <v>45554</v>
      </c>
      <c r="Q593" t="s">
        <v>66</v>
      </c>
      <c r="R593" s="2">
        <v>44876</v>
      </c>
      <c r="T593" t="s">
        <v>67</v>
      </c>
      <c r="U593">
        <v>500</v>
      </c>
      <c r="X593">
        <v>5</v>
      </c>
      <c r="Y593" t="s">
        <v>68</v>
      </c>
      <c r="AC593" t="s">
        <v>69</v>
      </c>
      <c r="AD593" t="s">
        <v>2827</v>
      </c>
      <c r="AE593">
        <v>72330</v>
      </c>
      <c r="AF593" t="s">
        <v>2926</v>
      </c>
      <c r="AJ593">
        <v>622519115</v>
      </c>
      <c r="AK593" t="s">
        <v>2927</v>
      </c>
      <c r="AL593">
        <v>0</v>
      </c>
      <c r="AM593">
        <v>0</v>
      </c>
    </row>
    <row r="594" spans="1:39" x14ac:dyDescent="0.2">
      <c r="A594">
        <v>7227137</v>
      </c>
      <c r="B594" t="s">
        <v>2928</v>
      </c>
      <c r="C594" t="s">
        <v>2929</v>
      </c>
      <c r="D594" t="s">
        <v>2930</v>
      </c>
      <c r="E594" t="s">
        <v>90</v>
      </c>
      <c r="F594" t="s">
        <v>90</v>
      </c>
      <c r="H594" s="2">
        <v>40569</v>
      </c>
      <c r="I594" t="s">
        <v>75</v>
      </c>
      <c r="J594">
        <v>-14</v>
      </c>
      <c r="K594" t="s">
        <v>76</v>
      </c>
      <c r="M594" t="s">
        <v>64</v>
      </c>
      <c r="N594">
        <v>12720153</v>
      </c>
      <c r="O594" t="s">
        <v>845</v>
      </c>
      <c r="P594" s="2">
        <v>45571</v>
      </c>
      <c r="Q594" t="s">
        <v>66</v>
      </c>
      <c r="R594" s="2">
        <v>44876</v>
      </c>
      <c r="T594" t="s">
        <v>67</v>
      </c>
      <c r="U594">
        <v>500</v>
      </c>
      <c r="X594">
        <v>5</v>
      </c>
      <c r="Y594" t="s">
        <v>68</v>
      </c>
      <c r="AC594" t="s">
        <v>69</v>
      </c>
      <c r="AD594" t="s">
        <v>2040</v>
      </c>
      <c r="AE594">
        <v>72540</v>
      </c>
      <c r="AF594" t="s">
        <v>2931</v>
      </c>
      <c r="AJ594">
        <v>632991971</v>
      </c>
      <c r="AK594" t="s">
        <v>2932</v>
      </c>
      <c r="AL594">
        <v>1</v>
      </c>
      <c r="AM594">
        <v>1</v>
      </c>
    </row>
    <row r="595" spans="1:39" x14ac:dyDescent="0.2">
      <c r="A595">
        <v>7227145</v>
      </c>
      <c r="B595" t="s">
        <v>2933</v>
      </c>
      <c r="C595" t="s">
        <v>2934</v>
      </c>
      <c r="D595" t="s">
        <v>2935</v>
      </c>
      <c r="E595" t="s">
        <v>1</v>
      </c>
      <c r="F595" t="s">
        <v>1</v>
      </c>
      <c r="H595" s="2">
        <v>40807</v>
      </c>
      <c r="I595" t="s">
        <v>75</v>
      </c>
      <c r="J595">
        <v>-14</v>
      </c>
      <c r="K595" t="s">
        <v>63</v>
      </c>
      <c r="M595" t="s">
        <v>64</v>
      </c>
      <c r="N595">
        <v>12720044</v>
      </c>
      <c r="O595" t="s">
        <v>207</v>
      </c>
      <c r="P595" s="2">
        <v>45585</v>
      </c>
      <c r="Q595" t="s">
        <v>66</v>
      </c>
      <c r="R595" s="2">
        <v>44879</v>
      </c>
      <c r="T595" t="s">
        <v>67</v>
      </c>
      <c r="U595">
        <v>500</v>
      </c>
      <c r="X595">
        <v>5</v>
      </c>
      <c r="Y595" t="s">
        <v>68</v>
      </c>
      <c r="AC595" t="s">
        <v>69</v>
      </c>
      <c r="AD595" t="s">
        <v>1836</v>
      </c>
      <c r="AE595">
        <v>72220</v>
      </c>
      <c r="AF595" t="s">
        <v>2936</v>
      </c>
      <c r="AJ595">
        <v>622387769</v>
      </c>
      <c r="AK595" t="s">
        <v>2937</v>
      </c>
      <c r="AL595">
        <v>0</v>
      </c>
      <c r="AM595">
        <v>0</v>
      </c>
    </row>
    <row r="596" spans="1:39" x14ac:dyDescent="0.2">
      <c r="A596">
        <v>7227151</v>
      </c>
      <c r="B596" t="s">
        <v>2938</v>
      </c>
      <c r="C596" t="s">
        <v>313</v>
      </c>
      <c r="D596" t="s">
        <v>2939</v>
      </c>
      <c r="E596" t="s">
        <v>1</v>
      </c>
      <c r="F596" t="s">
        <v>1</v>
      </c>
      <c r="H596" s="2">
        <v>42413</v>
      </c>
      <c r="I596" t="s">
        <v>90</v>
      </c>
      <c r="J596">
        <v>-9</v>
      </c>
      <c r="K596" t="s">
        <v>63</v>
      </c>
      <c r="M596" t="s">
        <v>64</v>
      </c>
      <c r="N596">
        <v>12720041</v>
      </c>
      <c r="O596" t="s">
        <v>630</v>
      </c>
      <c r="P596" s="2">
        <v>45523</v>
      </c>
      <c r="Q596" t="s">
        <v>66</v>
      </c>
      <c r="R596" s="2">
        <v>44880</v>
      </c>
      <c r="S596" s="2"/>
      <c r="T596" t="s">
        <v>67</v>
      </c>
      <c r="U596">
        <v>535</v>
      </c>
      <c r="X596">
        <v>5</v>
      </c>
      <c r="Y596" t="s">
        <v>68</v>
      </c>
      <c r="AC596" t="s">
        <v>69</v>
      </c>
      <c r="AD596" t="s">
        <v>631</v>
      </c>
      <c r="AE596">
        <v>72110</v>
      </c>
      <c r="AF596" t="s">
        <v>2940</v>
      </c>
      <c r="AI596">
        <v>253766916</v>
      </c>
      <c r="AJ596">
        <v>750953126</v>
      </c>
      <c r="AK596" t="s">
        <v>2941</v>
      </c>
      <c r="AL596">
        <v>0</v>
      </c>
      <c r="AM596">
        <v>0</v>
      </c>
    </row>
    <row r="597" spans="1:39" x14ac:dyDescent="0.2">
      <c r="A597">
        <v>7227152</v>
      </c>
      <c r="B597" t="s">
        <v>2938</v>
      </c>
      <c r="C597" t="s">
        <v>2942</v>
      </c>
      <c r="D597" t="s">
        <v>2943</v>
      </c>
      <c r="E597" t="s">
        <v>1</v>
      </c>
      <c r="F597" t="s">
        <v>1</v>
      </c>
      <c r="H597" s="2">
        <v>40594</v>
      </c>
      <c r="I597" t="s">
        <v>75</v>
      </c>
      <c r="J597">
        <v>-14</v>
      </c>
      <c r="K597" t="s">
        <v>76</v>
      </c>
      <c r="M597" t="s">
        <v>64</v>
      </c>
      <c r="N597">
        <v>12720041</v>
      </c>
      <c r="O597" t="s">
        <v>630</v>
      </c>
      <c r="P597" s="2">
        <v>45525</v>
      </c>
      <c r="Q597" t="s">
        <v>66</v>
      </c>
      <c r="R597" s="2">
        <v>44880</v>
      </c>
      <c r="T597" t="s">
        <v>67</v>
      </c>
      <c r="U597">
        <v>561</v>
      </c>
      <c r="X597">
        <v>5</v>
      </c>
      <c r="Y597" t="s">
        <v>68</v>
      </c>
      <c r="AC597" t="s">
        <v>69</v>
      </c>
      <c r="AD597" t="s">
        <v>631</v>
      </c>
      <c r="AE597">
        <v>72110</v>
      </c>
      <c r="AF597" t="s">
        <v>2940</v>
      </c>
      <c r="AI597">
        <v>253766916</v>
      </c>
      <c r="AJ597">
        <v>750953126</v>
      </c>
      <c r="AK597" t="s">
        <v>2941</v>
      </c>
      <c r="AL597">
        <v>0</v>
      </c>
      <c r="AM597">
        <v>0</v>
      </c>
    </row>
    <row r="598" spans="1:39" x14ac:dyDescent="0.2">
      <c r="A598">
        <v>7227155</v>
      </c>
      <c r="B598" t="s">
        <v>267</v>
      </c>
      <c r="C598" t="s">
        <v>274</v>
      </c>
      <c r="D598" t="s">
        <v>2944</v>
      </c>
      <c r="E598" t="s">
        <v>90</v>
      </c>
      <c r="F598" t="s">
        <v>90</v>
      </c>
      <c r="H598" s="2">
        <v>40951</v>
      </c>
      <c r="I598" t="s">
        <v>92</v>
      </c>
      <c r="J598">
        <v>-13</v>
      </c>
      <c r="K598" t="s">
        <v>63</v>
      </c>
      <c r="M598" t="s">
        <v>64</v>
      </c>
      <c r="N598">
        <v>12720071</v>
      </c>
      <c r="O598" t="s">
        <v>983</v>
      </c>
      <c r="P598" s="2">
        <v>45581</v>
      </c>
      <c r="Q598" t="s">
        <v>66</v>
      </c>
      <c r="R598" s="2">
        <v>44881</v>
      </c>
      <c r="T598" t="s">
        <v>67</v>
      </c>
      <c r="U598">
        <v>500</v>
      </c>
      <c r="X598">
        <v>5</v>
      </c>
      <c r="Y598" t="s">
        <v>68</v>
      </c>
      <c r="AC598" t="s">
        <v>69</v>
      </c>
      <c r="AD598" t="s">
        <v>2945</v>
      </c>
      <c r="AE598">
        <v>72300</v>
      </c>
      <c r="AF598" t="s">
        <v>2946</v>
      </c>
      <c r="AJ598">
        <v>616350243</v>
      </c>
      <c r="AK598" t="s">
        <v>2947</v>
      </c>
      <c r="AL598">
        <v>0</v>
      </c>
      <c r="AM598">
        <v>0</v>
      </c>
    </row>
    <row r="599" spans="1:39" x14ac:dyDescent="0.2">
      <c r="A599">
        <v>7227156</v>
      </c>
      <c r="B599" t="s">
        <v>2948</v>
      </c>
      <c r="C599" t="s">
        <v>1278</v>
      </c>
      <c r="D599" t="s">
        <v>2949</v>
      </c>
      <c r="E599" t="s">
        <v>1</v>
      </c>
      <c r="F599" t="s">
        <v>1</v>
      </c>
      <c r="H599" s="2">
        <v>39183</v>
      </c>
      <c r="I599" t="s">
        <v>100</v>
      </c>
      <c r="J599">
        <v>-18</v>
      </c>
      <c r="K599" t="s">
        <v>63</v>
      </c>
      <c r="M599" t="s">
        <v>64</v>
      </c>
      <c r="N599">
        <v>12720127</v>
      </c>
      <c r="O599" t="s">
        <v>829</v>
      </c>
      <c r="P599" s="2">
        <v>45556</v>
      </c>
      <c r="Q599" t="s">
        <v>66</v>
      </c>
      <c r="R599" s="2">
        <v>44881</v>
      </c>
      <c r="T599" t="s">
        <v>67</v>
      </c>
      <c r="U599">
        <v>500</v>
      </c>
      <c r="X599">
        <v>5</v>
      </c>
      <c r="Y599" t="s">
        <v>68</v>
      </c>
      <c r="AC599" t="s">
        <v>69</v>
      </c>
      <c r="AD599" t="s">
        <v>2950</v>
      </c>
      <c r="AE599">
        <v>72130</v>
      </c>
      <c r="AF599" t="s">
        <v>2951</v>
      </c>
      <c r="AK599" t="s">
        <v>832</v>
      </c>
      <c r="AL599">
        <v>0</v>
      </c>
      <c r="AM599">
        <v>0</v>
      </c>
    </row>
    <row r="600" spans="1:39" x14ac:dyDescent="0.2">
      <c r="A600">
        <v>7227158</v>
      </c>
      <c r="B600" t="s">
        <v>2952</v>
      </c>
      <c r="C600" t="s">
        <v>923</v>
      </c>
      <c r="D600" t="s">
        <v>2953</v>
      </c>
      <c r="E600" t="s">
        <v>1</v>
      </c>
      <c r="F600" t="s">
        <v>1</v>
      </c>
      <c r="H600" s="2">
        <v>40536</v>
      </c>
      <c r="I600" t="s">
        <v>194</v>
      </c>
      <c r="J600">
        <v>-15</v>
      </c>
      <c r="K600" t="s">
        <v>63</v>
      </c>
      <c r="M600" t="s">
        <v>64</v>
      </c>
      <c r="N600">
        <v>12720042</v>
      </c>
      <c r="O600" t="s">
        <v>930</v>
      </c>
      <c r="P600" s="2">
        <v>45561</v>
      </c>
      <c r="Q600" t="s">
        <v>66</v>
      </c>
      <c r="R600" s="2">
        <v>44881</v>
      </c>
      <c r="T600" t="s">
        <v>67</v>
      </c>
      <c r="U600">
        <v>503</v>
      </c>
      <c r="X600">
        <v>5</v>
      </c>
      <c r="Y600" t="s">
        <v>68</v>
      </c>
      <c r="AC600" t="s">
        <v>69</v>
      </c>
      <c r="AD600" t="s">
        <v>2954</v>
      </c>
      <c r="AE600">
        <v>72400</v>
      </c>
      <c r="AF600" t="s">
        <v>2955</v>
      </c>
      <c r="AJ600" t="s">
        <v>2956</v>
      </c>
      <c r="AK600" t="s">
        <v>2957</v>
      </c>
      <c r="AL600">
        <v>0</v>
      </c>
      <c r="AM600">
        <v>0</v>
      </c>
    </row>
    <row r="601" spans="1:39" x14ac:dyDescent="0.2">
      <c r="A601">
        <v>7227166</v>
      </c>
      <c r="B601" t="s">
        <v>2923</v>
      </c>
      <c r="C601" t="s">
        <v>411</v>
      </c>
      <c r="D601" t="s">
        <v>2958</v>
      </c>
      <c r="E601" t="s">
        <v>1</v>
      </c>
      <c r="F601" t="s">
        <v>1</v>
      </c>
      <c r="H601" s="2">
        <v>40260</v>
      </c>
      <c r="I601" t="s">
        <v>194</v>
      </c>
      <c r="J601">
        <v>-15</v>
      </c>
      <c r="K601" t="s">
        <v>63</v>
      </c>
      <c r="M601" t="s">
        <v>64</v>
      </c>
      <c r="N601">
        <v>12720079</v>
      </c>
      <c r="O601" t="s">
        <v>554</v>
      </c>
      <c r="P601" s="2">
        <v>45602</v>
      </c>
      <c r="Q601" t="s">
        <v>66</v>
      </c>
      <c r="R601" s="2">
        <v>44882</v>
      </c>
      <c r="T601" t="s">
        <v>67</v>
      </c>
      <c r="U601">
        <v>500</v>
      </c>
      <c r="X601">
        <v>5</v>
      </c>
      <c r="Y601" t="s">
        <v>68</v>
      </c>
      <c r="AB601">
        <v>45474</v>
      </c>
      <c r="AC601" t="s">
        <v>69</v>
      </c>
      <c r="AD601" t="s">
        <v>2959</v>
      </c>
      <c r="AE601">
        <v>72130</v>
      </c>
      <c r="AF601" t="s">
        <v>2960</v>
      </c>
      <c r="AJ601">
        <v>685909139</v>
      </c>
      <c r="AK601" t="s">
        <v>2961</v>
      </c>
      <c r="AL601">
        <v>0</v>
      </c>
      <c r="AM601">
        <v>0</v>
      </c>
    </row>
    <row r="602" spans="1:39" x14ac:dyDescent="0.2">
      <c r="A602">
        <v>7227189</v>
      </c>
      <c r="B602" t="s">
        <v>963</v>
      </c>
      <c r="C602" t="s">
        <v>396</v>
      </c>
      <c r="D602" t="s">
        <v>2962</v>
      </c>
      <c r="E602" t="s">
        <v>1</v>
      </c>
      <c r="F602" t="s">
        <v>1</v>
      </c>
      <c r="H602" s="2">
        <v>40232</v>
      </c>
      <c r="I602" t="s">
        <v>194</v>
      </c>
      <c r="J602">
        <v>-15</v>
      </c>
      <c r="K602" t="s">
        <v>63</v>
      </c>
      <c r="M602" t="s">
        <v>64</v>
      </c>
      <c r="N602">
        <v>12720120</v>
      </c>
      <c r="O602" t="s">
        <v>276</v>
      </c>
      <c r="P602" s="2">
        <v>45607</v>
      </c>
      <c r="Q602" t="s">
        <v>66</v>
      </c>
      <c r="R602" s="2">
        <v>44887</v>
      </c>
      <c r="S602">
        <v>45596</v>
      </c>
      <c r="T602" t="s">
        <v>109</v>
      </c>
      <c r="U602">
        <v>500</v>
      </c>
      <c r="X602">
        <v>5</v>
      </c>
      <c r="Y602" t="s">
        <v>68</v>
      </c>
      <c r="AC602" t="s">
        <v>69</v>
      </c>
      <c r="AD602" t="s">
        <v>1169</v>
      </c>
      <c r="AE602">
        <v>72300</v>
      </c>
      <c r="AF602" t="s">
        <v>2963</v>
      </c>
      <c r="AI602">
        <v>637704505</v>
      </c>
      <c r="AJ602">
        <v>678086942</v>
      </c>
      <c r="AK602" t="s">
        <v>2964</v>
      </c>
      <c r="AL602">
        <v>0</v>
      </c>
      <c r="AM602">
        <v>0</v>
      </c>
    </row>
    <row r="603" spans="1:39" x14ac:dyDescent="0.2">
      <c r="A603">
        <v>7227196</v>
      </c>
      <c r="B603" t="s">
        <v>2965</v>
      </c>
      <c r="C603" t="s">
        <v>2966</v>
      </c>
      <c r="D603" t="s">
        <v>2967</v>
      </c>
      <c r="E603" t="s">
        <v>90</v>
      </c>
      <c r="F603" t="s">
        <v>90</v>
      </c>
      <c r="H603" s="2">
        <v>40844</v>
      </c>
      <c r="I603" t="s">
        <v>75</v>
      </c>
      <c r="J603">
        <v>-14</v>
      </c>
      <c r="K603" t="s">
        <v>76</v>
      </c>
      <c r="M603" t="s">
        <v>64</v>
      </c>
      <c r="N603">
        <v>12720153</v>
      </c>
      <c r="O603" t="s">
        <v>845</v>
      </c>
      <c r="P603" s="2">
        <v>45571</v>
      </c>
      <c r="Q603" t="s">
        <v>66</v>
      </c>
      <c r="R603" s="2">
        <v>44888</v>
      </c>
      <c r="T603" t="s">
        <v>67</v>
      </c>
      <c r="U603">
        <v>500</v>
      </c>
      <c r="X603">
        <v>5</v>
      </c>
      <c r="Y603" t="s">
        <v>68</v>
      </c>
      <c r="AC603" t="s">
        <v>69</v>
      </c>
      <c r="AD603" t="s">
        <v>2968</v>
      </c>
      <c r="AE603">
        <v>72540</v>
      </c>
      <c r="AF603" t="s">
        <v>2969</v>
      </c>
      <c r="AJ603">
        <v>611155980</v>
      </c>
      <c r="AK603" t="s">
        <v>2970</v>
      </c>
      <c r="AL603">
        <v>1</v>
      </c>
      <c r="AM603">
        <v>1</v>
      </c>
    </row>
    <row r="604" spans="1:39" x14ac:dyDescent="0.2">
      <c r="A604">
        <v>7227198</v>
      </c>
      <c r="B604" t="s">
        <v>2971</v>
      </c>
      <c r="C604" t="s">
        <v>367</v>
      </c>
      <c r="D604" t="s">
        <v>2972</v>
      </c>
      <c r="E604" t="s">
        <v>1</v>
      </c>
      <c r="F604" t="s">
        <v>1</v>
      </c>
      <c r="H604" s="2">
        <v>41610</v>
      </c>
      <c r="I604" t="s">
        <v>122</v>
      </c>
      <c r="J604">
        <v>-12</v>
      </c>
      <c r="K604" t="s">
        <v>63</v>
      </c>
      <c r="M604" t="s">
        <v>64</v>
      </c>
      <c r="N604">
        <v>12720078</v>
      </c>
      <c r="O604" t="s">
        <v>1286</v>
      </c>
      <c r="P604" s="2">
        <v>45546</v>
      </c>
      <c r="Q604" t="s">
        <v>66</v>
      </c>
      <c r="R604" s="2">
        <v>44888</v>
      </c>
      <c r="T604" t="s">
        <v>67</v>
      </c>
      <c r="U604">
        <v>500</v>
      </c>
      <c r="X604">
        <v>5</v>
      </c>
      <c r="Y604" t="s">
        <v>68</v>
      </c>
      <c r="AC604" t="s">
        <v>69</v>
      </c>
      <c r="AD604" t="s">
        <v>2973</v>
      </c>
      <c r="AE604">
        <v>72160</v>
      </c>
      <c r="AF604" t="s">
        <v>2974</v>
      </c>
      <c r="AJ604">
        <v>662424929</v>
      </c>
      <c r="AK604" t="s">
        <v>2975</v>
      </c>
      <c r="AL604">
        <v>0</v>
      </c>
      <c r="AM604">
        <v>0</v>
      </c>
    </row>
    <row r="605" spans="1:39" x14ac:dyDescent="0.2">
      <c r="A605">
        <v>7227208</v>
      </c>
      <c r="B605" t="s">
        <v>2976</v>
      </c>
      <c r="C605" t="s">
        <v>2977</v>
      </c>
      <c r="D605" t="s">
        <v>2978</v>
      </c>
      <c r="E605" t="s">
        <v>1</v>
      </c>
      <c r="H605" s="2">
        <v>41129</v>
      </c>
      <c r="I605" t="s">
        <v>92</v>
      </c>
      <c r="J605">
        <v>-13</v>
      </c>
      <c r="K605" t="s">
        <v>63</v>
      </c>
      <c r="M605" t="s">
        <v>64</v>
      </c>
      <c r="N605">
        <v>12720084</v>
      </c>
      <c r="O605" t="s">
        <v>1231</v>
      </c>
      <c r="P605" s="2">
        <v>45626</v>
      </c>
      <c r="Q605" t="s">
        <v>66</v>
      </c>
      <c r="R605" s="2">
        <v>44890</v>
      </c>
      <c r="T605" t="s">
        <v>67</v>
      </c>
      <c r="U605">
        <v>500</v>
      </c>
      <c r="X605">
        <v>5</v>
      </c>
      <c r="Y605" t="s">
        <v>68</v>
      </c>
      <c r="AC605" t="s">
        <v>69</v>
      </c>
      <c r="AD605" t="s">
        <v>2757</v>
      </c>
      <c r="AE605">
        <v>72190</v>
      </c>
      <c r="AF605" t="s">
        <v>2979</v>
      </c>
      <c r="AJ605" t="s">
        <v>2980</v>
      </c>
      <c r="AK605" t="s">
        <v>2981</v>
      </c>
      <c r="AL605">
        <v>0</v>
      </c>
      <c r="AM605">
        <v>0</v>
      </c>
    </row>
    <row r="606" spans="1:39" x14ac:dyDescent="0.2">
      <c r="A606">
        <v>7227217</v>
      </c>
      <c r="B606" t="s">
        <v>2982</v>
      </c>
      <c r="C606" t="s">
        <v>2983</v>
      </c>
      <c r="D606" t="s">
        <v>2984</v>
      </c>
      <c r="E606" t="s">
        <v>90</v>
      </c>
      <c r="H606" s="2">
        <v>41503</v>
      </c>
      <c r="I606" t="s">
        <v>122</v>
      </c>
      <c r="J606">
        <v>-12</v>
      </c>
      <c r="K606" t="s">
        <v>63</v>
      </c>
      <c r="M606" t="s">
        <v>64</v>
      </c>
      <c r="N606">
        <v>12720056</v>
      </c>
      <c r="O606" t="s">
        <v>115</v>
      </c>
      <c r="P606" s="2">
        <v>45636</v>
      </c>
      <c r="Q606" t="s">
        <v>66</v>
      </c>
      <c r="R606" s="2">
        <v>44894</v>
      </c>
      <c r="T606" t="s">
        <v>67</v>
      </c>
      <c r="U606">
        <v>500</v>
      </c>
      <c r="X606">
        <v>5</v>
      </c>
      <c r="Y606" t="s">
        <v>68</v>
      </c>
      <c r="AC606" t="s">
        <v>69</v>
      </c>
      <c r="AD606" t="s">
        <v>707</v>
      </c>
      <c r="AE606">
        <v>72200</v>
      </c>
      <c r="AF606" t="s">
        <v>2985</v>
      </c>
      <c r="AJ606">
        <v>767095254</v>
      </c>
      <c r="AK606" t="s">
        <v>2986</v>
      </c>
      <c r="AL606">
        <v>0</v>
      </c>
      <c r="AM606">
        <v>0</v>
      </c>
    </row>
    <row r="607" spans="1:39" x14ac:dyDescent="0.2">
      <c r="A607">
        <v>7227224</v>
      </c>
      <c r="B607" t="s">
        <v>2987</v>
      </c>
      <c r="C607" t="s">
        <v>180</v>
      </c>
      <c r="D607" t="s">
        <v>2988</v>
      </c>
      <c r="E607" t="s">
        <v>1</v>
      </c>
      <c r="F607" t="s">
        <v>1</v>
      </c>
      <c r="H607" s="2">
        <v>41102</v>
      </c>
      <c r="I607" t="s">
        <v>92</v>
      </c>
      <c r="J607">
        <v>-13</v>
      </c>
      <c r="K607" t="s">
        <v>63</v>
      </c>
      <c r="M607" t="s">
        <v>64</v>
      </c>
      <c r="N607">
        <v>12720104</v>
      </c>
      <c r="O607" t="s">
        <v>65</v>
      </c>
      <c r="P607" s="2">
        <v>45533</v>
      </c>
      <c r="Q607" t="s">
        <v>66</v>
      </c>
      <c r="R607" s="2">
        <v>44897</v>
      </c>
      <c r="S607">
        <v>45475</v>
      </c>
      <c r="T607" t="s">
        <v>109</v>
      </c>
      <c r="U607">
        <v>510</v>
      </c>
      <c r="X607">
        <v>5</v>
      </c>
      <c r="Y607" t="s">
        <v>68</v>
      </c>
      <c r="AB607">
        <v>45474</v>
      </c>
      <c r="AC607" t="s">
        <v>69</v>
      </c>
      <c r="AD607" t="s">
        <v>1769</v>
      </c>
      <c r="AE607">
        <v>72650</v>
      </c>
      <c r="AF607" t="s">
        <v>2989</v>
      </c>
      <c r="AJ607">
        <v>629396149</v>
      </c>
      <c r="AK607" t="s">
        <v>2990</v>
      </c>
      <c r="AL607">
        <v>0</v>
      </c>
      <c r="AM607">
        <v>0</v>
      </c>
    </row>
    <row r="608" spans="1:39" x14ac:dyDescent="0.2">
      <c r="A608">
        <v>7227226</v>
      </c>
      <c r="B608" t="s">
        <v>2991</v>
      </c>
      <c r="C608" t="s">
        <v>268</v>
      </c>
      <c r="D608" t="s">
        <v>2992</v>
      </c>
      <c r="E608" t="s">
        <v>90</v>
      </c>
      <c r="F608" t="s">
        <v>90</v>
      </c>
      <c r="H608" s="2">
        <v>40822</v>
      </c>
      <c r="I608" t="s">
        <v>75</v>
      </c>
      <c r="J608">
        <v>-14</v>
      </c>
      <c r="K608" t="s">
        <v>63</v>
      </c>
      <c r="M608" t="s">
        <v>64</v>
      </c>
      <c r="N608">
        <v>12720066</v>
      </c>
      <c r="O608" t="s">
        <v>123</v>
      </c>
      <c r="P608" s="2">
        <v>45584</v>
      </c>
      <c r="Q608" t="s">
        <v>66</v>
      </c>
      <c r="R608" s="2">
        <v>44897</v>
      </c>
      <c r="T608" t="s">
        <v>67</v>
      </c>
      <c r="U608">
        <v>500</v>
      </c>
      <c r="X608">
        <v>5</v>
      </c>
      <c r="Y608" t="s">
        <v>68</v>
      </c>
      <c r="AC608" t="s">
        <v>69</v>
      </c>
      <c r="AD608" t="s">
        <v>2675</v>
      </c>
      <c r="AE608">
        <v>72600</v>
      </c>
      <c r="AF608" t="s">
        <v>2993</v>
      </c>
      <c r="AJ608">
        <v>699660403</v>
      </c>
      <c r="AK608" t="s">
        <v>2994</v>
      </c>
      <c r="AL608">
        <v>0</v>
      </c>
      <c r="AM608">
        <v>0</v>
      </c>
    </row>
    <row r="609" spans="1:39" x14ac:dyDescent="0.2">
      <c r="A609">
        <v>7227243</v>
      </c>
      <c r="B609" t="s">
        <v>2995</v>
      </c>
      <c r="C609" t="s">
        <v>868</v>
      </c>
      <c r="D609" t="s">
        <v>2996</v>
      </c>
      <c r="E609" t="s">
        <v>1</v>
      </c>
      <c r="F609" t="s">
        <v>1</v>
      </c>
      <c r="H609" s="2">
        <v>40506</v>
      </c>
      <c r="I609" t="s">
        <v>194</v>
      </c>
      <c r="J609">
        <v>-15</v>
      </c>
      <c r="K609" t="s">
        <v>63</v>
      </c>
      <c r="M609" t="s">
        <v>64</v>
      </c>
      <c r="N609">
        <v>12720127</v>
      </c>
      <c r="O609" t="s">
        <v>829</v>
      </c>
      <c r="P609" s="2">
        <v>45558</v>
      </c>
      <c r="Q609" t="s">
        <v>66</v>
      </c>
      <c r="R609" s="2">
        <v>44901</v>
      </c>
      <c r="T609" t="s">
        <v>67</v>
      </c>
      <c r="U609">
        <v>500</v>
      </c>
      <c r="X609">
        <v>5</v>
      </c>
      <c r="Y609" t="s">
        <v>68</v>
      </c>
      <c r="AC609" t="s">
        <v>69</v>
      </c>
      <c r="AD609" t="s">
        <v>2997</v>
      </c>
      <c r="AE609">
        <v>72240</v>
      </c>
      <c r="AF609" t="s">
        <v>2998</v>
      </c>
      <c r="AK609" t="s">
        <v>832</v>
      </c>
      <c r="AL609">
        <v>0</v>
      </c>
      <c r="AM609">
        <v>0</v>
      </c>
    </row>
    <row r="610" spans="1:39" x14ac:dyDescent="0.2">
      <c r="A610">
        <v>7227255</v>
      </c>
      <c r="B610" t="s">
        <v>2965</v>
      </c>
      <c r="C610" t="s">
        <v>526</v>
      </c>
      <c r="D610" t="s">
        <v>2999</v>
      </c>
      <c r="E610" t="s">
        <v>90</v>
      </c>
      <c r="F610" t="s">
        <v>90</v>
      </c>
      <c r="H610" s="2">
        <v>43381</v>
      </c>
      <c r="I610" t="s">
        <v>90</v>
      </c>
      <c r="J610">
        <v>-9</v>
      </c>
      <c r="K610" t="s">
        <v>63</v>
      </c>
      <c r="M610" t="s">
        <v>64</v>
      </c>
      <c r="N610">
        <v>12720104</v>
      </c>
      <c r="O610" t="s">
        <v>65</v>
      </c>
      <c r="P610" s="2">
        <v>45516</v>
      </c>
      <c r="Q610" t="s">
        <v>66</v>
      </c>
      <c r="R610" s="2">
        <v>44907</v>
      </c>
      <c r="T610" t="s">
        <v>67</v>
      </c>
      <c r="U610">
        <v>500</v>
      </c>
      <c r="X610">
        <v>5</v>
      </c>
      <c r="Y610" t="s">
        <v>68</v>
      </c>
      <c r="AC610" t="s">
        <v>69</v>
      </c>
      <c r="AD610" t="s">
        <v>157</v>
      </c>
      <c r="AE610">
        <v>72000</v>
      </c>
      <c r="AF610" t="s">
        <v>3000</v>
      </c>
      <c r="AJ610">
        <v>631236855</v>
      </c>
      <c r="AK610" t="s">
        <v>3001</v>
      </c>
      <c r="AL610">
        <v>0</v>
      </c>
      <c r="AM610">
        <v>0</v>
      </c>
    </row>
    <row r="611" spans="1:39" x14ac:dyDescent="0.2">
      <c r="A611">
        <v>7227282</v>
      </c>
      <c r="B611" t="s">
        <v>2881</v>
      </c>
      <c r="C611" t="s">
        <v>3002</v>
      </c>
      <c r="D611" t="s">
        <v>3003</v>
      </c>
      <c r="E611" t="s">
        <v>90</v>
      </c>
      <c r="F611" t="s">
        <v>90</v>
      </c>
      <c r="H611" s="2">
        <v>42116</v>
      </c>
      <c r="I611" t="s">
        <v>994</v>
      </c>
      <c r="J611">
        <v>-10</v>
      </c>
      <c r="K611" t="s">
        <v>76</v>
      </c>
      <c r="M611" t="s">
        <v>64</v>
      </c>
      <c r="N611">
        <v>12720067</v>
      </c>
      <c r="O611" t="s">
        <v>101</v>
      </c>
      <c r="P611" s="2">
        <v>45543</v>
      </c>
      <c r="Q611" t="s">
        <v>66</v>
      </c>
      <c r="R611" s="2">
        <v>44936</v>
      </c>
      <c r="T611" t="s">
        <v>67</v>
      </c>
      <c r="U611">
        <v>500</v>
      </c>
      <c r="X611">
        <v>5</v>
      </c>
      <c r="Y611" t="s">
        <v>68</v>
      </c>
      <c r="AC611" t="s">
        <v>69</v>
      </c>
      <c r="AD611" t="s">
        <v>1964</v>
      </c>
      <c r="AE611">
        <v>72700</v>
      </c>
      <c r="AF611" t="s">
        <v>2884</v>
      </c>
      <c r="AJ611">
        <v>661537940</v>
      </c>
      <c r="AK611" t="s">
        <v>3004</v>
      </c>
      <c r="AL611">
        <v>0</v>
      </c>
      <c r="AM611">
        <v>0</v>
      </c>
    </row>
    <row r="612" spans="1:39" x14ac:dyDescent="0.2">
      <c r="A612">
        <v>7227327</v>
      </c>
      <c r="B612" t="s">
        <v>3005</v>
      </c>
      <c r="C612" t="s">
        <v>73</v>
      </c>
      <c r="D612" t="s">
        <v>3006</v>
      </c>
      <c r="E612" t="s">
        <v>1</v>
      </c>
      <c r="F612" t="s">
        <v>1</v>
      </c>
      <c r="H612" s="2">
        <v>38749</v>
      </c>
      <c r="I612" t="s">
        <v>137</v>
      </c>
      <c r="J612">
        <v>-19</v>
      </c>
      <c r="K612" t="s">
        <v>76</v>
      </c>
      <c r="M612" t="s">
        <v>64</v>
      </c>
      <c r="N612">
        <v>12720079</v>
      </c>
      <c r="O612" t="s">
        <v>554</v>
      </c>
      <c r="P612" s="2">
        <v>45561</v>
      </c>
      <c r="Q612" t="s">
        <v>66</v>
      </c>
      <c r="R612" s="2">
        <v>44959</v>
      </c>
      <c r="S612">
        <v>45561</v>
      </c>
      <c r="T612" t="s">
        <v>109</v>
      </c>
      <c r="U612">
        <v>500</v>
      </c>
      <c r="X612">
        <v>5</v>
      </c>
      <c r="Y612" t="s">
        <v>68</v>
      </c>
      <c r="AC612" t="s">
        <v>69</v>
      </c>
      <c r="AD612" t="s">
        <v>3007</v>
      </c>
      <c r="AE612">
        <v>72610</v>
      </c>
      <c r="AF612" t="s">
        <v>3008</v>
      </c>
      <c r="AI612">
        <v>214176779</v>
      </c>
      <c r="AJ612">
        <v>685917814</v>
      </c>
      <c r="AK612" t="s">
        <v>3009</v>
      </c>
      <c r="AL612">
        <v>0</v>
      </c>
      <c r="AM612">
        <v>0</v>
      </c>
    </row>
    <row r="613" spans="1:39" x14ac:dyDescent="0.2">
      <c r="A613">
        <v>7227329</v>
      </c>
      <c r="B613" t="s">
        <v>3010</v>
      </c>
      <c r="C613" t="s">
        <v>3011</v>
      </c>
      <c r="D613" t="s">
        <v>3012</v>
      </c>
      <c r="E613" t="s">
        <v>1</v>
      </c>
      <c r="F613" t="s">
        <v>90</v>
      </c>
      <c r="H613" s="2">
        <v>40715</v>
      </c>
      <c r="I613" t="s">
        <v>75</v>
      </c>
      <c r="J613">
        <v>-14</v>
      </c>
      <c r="K613" t="s">
        <v>63</v>
      </c>
      <c r="M613" t="s">
        <v>64</v>
      </c>
      <c r="N613">
        <v>12720110</v>
      </c>
      <c r="O613" t="s">
        <v>493</v>
      </c>
      <c r="P613" s="2">
        <v>45541</v>
      </c>
      <c r="Q613" t="s">
        <v>66</v>
      </c>
      <c r="R613" s="2">
        <v>44959</v>
      </c>
      <c r="T613" t="s">
        <v>67</v>
      </c>
      <c r="U613">
        <v>500</v>
      </c>
      <c r="X613">
        <v>5</v>
      </c>
      <c r="Y613" t="s">
        <v>68</v>
      </c>
      <c r="AC613" t="s">
        <v>69</v>
      </c>
      <c r="AD613" t="s">
        <v>2827</v>
      </c>
      <c r="AE613">
        <v>72330</v>
      </c>
      <c r="AF613" t="s">
        <v>3013</v>
      </c>
      <c r="AJ613">
        <v>644280883</v>
      </c>
      <c r="AK613" t="s">
        <v>3014</v>
      </c>
      <c r="AL613">
        <v>0</v>
      </c>
      <c r="AM613">
        <v>0</v>
      </c>
    </row>
    <row r="614" spans="1:39" x14ac:dyDescent="0.2">
      <c r="A614">
        <v>7227331</v>
      </c>
      <c r="B614" t="s">
        <v>2213</v>
      </c>
      <c r="C614" t="s">
        <v>186</v>
      </c>
      <c r="D614" t="s">
        <v>3015</v>
      </c>
      <c r="E614" t="s">
        <v>90</v>
      </c>
      <c r="F614" t="s">
        <v>90</v>
      </c>
      <c r="H614" s="2">
        <v>43370</v>
      </c>
      <c r="I614" t="s">
        <v>90</v>
      </c>
      <c r="J614">
        <v>-9</v>
      </c>
      <c r="K614" t="s">
        <v>63</v>
      </c>
      <c r="M614" t="s">
        <v>64</v>
      </c>
      <c r="N614">
        <v>12720027</v>
      </c>
      <c r="O614" t="s">
        <v>169</v>
      </c>
      <c r="P614" s="2">
        <v>45566</v>
      </c>
      <c r="Q614" t="s">
        <v>66</v>
      </c>
      <c r="R614" s="2">
        <v>44961</v>
      </c>
      <c r="T614" t="s">
        <v>67</v>
      </c>
      <c r="U614">
        <v>500</v>
      </c>
      <c r="X614">
        <v>5</v>
      </c>
      <c r="Y614" t="s">
        <v>68</v>
      </c>
      <c r="AC614" t="s">
        <v>69</v>
      </c>
      <c r="AD614" t="s">
        <v>3016</v>
      </c>
      <c r="AE614">
        <v>72250</v>
      </c>
      <c r="AF614" t="s">
        <v>3017</v>
      </c>
      <c r="AJ614">
        <v>632578583</v>
      </c>
      <c r="AK614" t="s">
        <v>2216</v>
      </c>
      <c r="AL614">
        <v>0</v>
      </c>
      <c r="AM614">
        <v>0</v>
      </c>
    </row>
    <row r="615" spans="1:39" x14ac:dyDescent="0.2">
      <c r="A615">
        <v>7227334</v>
      </c>
      <c r="B615" t="s">
        <v>816</v>
      </c>
      <c r="C615" t="s">
        <v>794</v>
      </c>
      <c r="D615" t="s">
        <v>3018</v>
      </c>
      <c r="E615" t="s">
        <v>90</v>
      </c>
      <c r="F615" t="s">
        <v>90</v>
      </c>
      <c r="H615" s="2">
        <v>42186</v>
      </c>
      <c r="I615" t="s">
        <v>994</v>
      </c>
      <c r="J615">
        <v>-10</v>
      </c>
      <c r="K615" t="s">
        <v>63</v>
      </c>
      <c r="M615" t="s">
        <v>64</v>
      </c>
      <c r="N615">
        <v>12720104</v>
      </c>
      <c r="O615" t="s">
        <v>65</v>
      </c>
      <c r="P615" s="2">
        <v>45503</v>
      </c>
      <c r="Q615" t="s">
        <v>66</v>
      </c>
      <c r="R615" s="2">
        <v>44962</v>
      </c>
      <c r="T615" t="s">
        <v>67</v>
      </c>
      <c r="U615">
        <v>500</v>
      </c>
      <c r="X615">
        <v>5</v>
      </c>
      <c r="Y615" t="s">
        <v>68</v>
      </c>
      <c r="AB615" s="2"/>
      <c r="AC615" t="s">
        <v>69</v>
      </c>
      <c r="AD615" t="s">
        <v>157</v>
      </c>
      <c r="AE615">
        <v>72000</v>
      </c>
      <c r="AF615" t="s">
        <v>3019</v>
      </c>
      <c r="AJ615">
        <v>662888433</v>
      </c>
      <c r="AK615" t="s">
        <v>3020</v>
      </c>
      <c r="AL615">
        <v>0</v>
      </c>
      <c r="AM615">
        <v>0</v>
      </c>
    </row>
    <row r="616" spans="1:39" x14ac:dyDescent="0.2">
      <c r="A616">
        <v>7227335</v>
      </c>
      <c r="B616" t="s">
        <v>2173</v>
      </c>
      <c r="C616" t="s">
        <v>3021</v>
      </c>
      <c r="D616" t="s">
        <v>3022</v>
      </c>
      <c r="E616" t="s">
        <v>1</v>
      </c>
      <c r="F616" t="s">
        <v>90</v>
      </c>
      <c r="H616" s="2">
        <v>41604</v>
      </c>
      <c r="I616" t="s">
        <v>122</v>
      </c>
      <c r="J616">
        <v>-12</v>
      </c>
      <c r="K616" t="s">
        <v>76</v>
      </c>
      <c r="M616" t="s">
        <v>64</v>
      </c>
      <c r="N616">
        <v>12720005</v>
      </c>
      <c r="O616" t="s">
        <v>219</v>
      </c>
      <c r="P616" s="2">
        <v>45546</v>
      </c>
      <c r="Q616" t="s">
        <v>66</v>
      </c>
      <c r="R616" s="2">
        <v>44966</v>
      </c>
      <c r="T616" t="s">
        <v>67</v>
      </c>
      <c r="U616">
        <v>555</v>
      </c>
      <c r="X616">
        <v>5</v>
      </c>
      <c r="Y616" t="s">
        <v>68</v>
      </c>
      <c r="AC616" t="s">
        <v>69</v>
      </c>
      <c r="AD616" t="s">
        <v>2175</v>
      </c>
      <c r="AE616">
        <v>72240</v>
      </c>
      <c r="AF616" t="s">
        <v>3023</v>
      </c>
      <c r="AI616">
        <v>988497849</v>
      </c>
      <c r="AJ616">
        <v>603671085</v>
      </c>
      <c r="AK616" t="s">
        <v>2177</v>
      </c>
      <c r="AL616">
        <v>0</v>
      </c>
      <c r="AM616">
        <v>0</v>
      </c>
    </row>
    <row r="617" spans="1:39" x14ac:dyDescent="0.2">
      <c r="A617">
        <v>7227336</v>
      </c>
      <c r="B617" t="s">
        <v>3024</v>
      </c>
      <c r="C617" t="s">
        <v>128</v>
      </c>
      <c r="D617" t="s">
        <v>3025</v>
      </c>
      <c r="E617" t="s">
        <v>1</v>
      </c>
      <c r="F617" t="s">
        <v>1</v>
      </c>
      <c r="H617" s="2">
        <v>39441</v>
      </c>
      <c r="I617" t="s">
        <v>100</v>
      </c>
      <c r="J617">
        <v>-18</v>
      </c>
      <c r="K617" t="s">
        <v>63</v>
      </c>
      <c r="M617" t="s">
        <v>64</v>
      </c>
      <c r="N617">
        <v>12720141</v>
      </c>
      <c r="O617" t="s">
        <v>538</v>
      </c>
      <c r="P617" s="2">
        <v>45549</v>
      </c>
      <c r="Q617" t="s">
        <v>66</v>
      </c>
      <c r="R617" s="2">
        <v>44967</v>
      </c>
      <c r="T617" t="s">
        <v>67</v>
      </c>
      <c r="U617">
        <v>785</v>
      </c>
      <c r="X617">
        <v>7</v>
      </c>
      <c r="Y617" t="s">
        <v>299</v>
      </c>
      <c r="Z617">
        <v>12720128</v>
      </c>
      <c r="AA617" t="s">
        <v>300</v>
      </c>
      <c r="AC617" t="s">
        <v>69</v>
      </c>
      <c r="AD617" t="s">
        <v>3026</v>
      </c>
      <c r="AE617">
        <v>72220</v>
      </c>
      <c r="AF617" t="s">
        <v>3027</v>
      </c>
      <c r="AI617">
        <v>614799312</v>
      </c>
      <c r="AJ617">
        <v>614799312</v>
      </c>
      <c r="AK617" t="s">
        <v>3028</v>
      </c>
      <c r="AL617">
        <v>0</v>
      </c>
      <c r="AM617">
        <v>0</v>
      </c>
    </row>
    <row r="618" spans="1:39" x14ac:dyDescent="0.2">
      <c r="A618">
        <v>7227337</v>
      </c>
      <c r="B618" t="s">
        <v>3029</v>
      </c>
      <c r="C618" t="s">
        <v>2908</v>
      </c>
      <c r="D618" t="s">
        <v>3030</v>
      </c>
      <c r="E618" t="s">
        <v>1</v>
      </c>
      <c r="F618" t="s">
        <v>1</v>
      </c>
      <c r="H618" s="2">
        <v>40833</v>
      </c>
      <c r="I618" t="s">
        <v>75</v>
      </c>
      <c r="J618">
        <v>-14</v>
      </c>
      <c r="K618" t="s">
        <v>63</v>
      </c>
      <c r="M618" t="s">
        <v>64</v>
      </c>
      <c r="N618">
        <v>12720141</v>
      </c>
      <c r="O618" t="s">
        <v>538</v>
      </c>
      <c r="P618" s="2">
        <v>45554</v>
      </c>
      <c r="Q618" t="s">
        <v>66</v>
      </c>
      <c r="R618" s="2">
        <v>44967</v>
      </c>
      <c r="T618" t="s">
        <v>67</v>
      </c>
      <c r="U618">
        <v>542</v>
      </c>
      <c r="X618">
        <v>5</v>
      </c>
      <c r="Y618" t="s">
        <v>299</v>
      </c>
      <c r="Z618">
        <v>12720128</v>
      </c>
      <c r="AA618" t="s">
        <v>300</v>
      </c>
      <c r="AC618" t="s">
        <v>69</v>
      </c>
      <c r="AD618" t="s">
        <v>539</v>
      </c>
      <c r="AE618">
        <v>72360</v>
      </c>
      <c r="AF618" t="s">
        <v>3031</v>
      </c>
      <c r="AJ618">
        <v>631184078</v>
      </c>
      <c r="AK618" t="s">
        <v>3032</v>
      </c>
      <c r="AL618">
        <v>0</v>
      </c>
      <c r="AM618">
        <v>0</v>
      </c>
    </row>
    <row r="619" spans="1:39" x14ac:dyDescent="0.2">
      <c r="A619">
        <v>7227348</v>
      </c>
      <c r="B619" t="s">
        <v>3033</v>
      </c>
      <c r="C619" t="s">
        <v>390</v>
      </c>
      <c r="D619" t="s">
        <v>3034</v>
      </c>
      <c r="E619" t="s">
        <v>1</v>
      </c>
      <c r="F619" t="s">
        <v>1</v>
      </c>
      <c r="H619" s="2">
        <v>40001</v>
      </c>
      <c r="I619" t="s">
        <v>182</v>
      </c>
      <c r="J619">
        <v>-16</v>
      </c>
      <c r="K619" t="s">
        <v>63</v>
      </c>
      <c r="M619" t="s">
        <v>64</v>
      </c>
      <c r="N619">
        <v>12720153</v>
      </c>
      <c r="O619" t="s">
        <v>845</v>
      </c>
      <c r="P619" s="2">
        <v>45553</v>
      </c>
      <c r="Q619" t="s">
        <v>66</v>
      </c>
      <c r="R619" s="2">
        <v>44986</v>
      </c>
      <c r="T619" t="s">
        <v>67</v>
      </c>
      <c r="U619">
        <v>611</v>
      </c>
      <c r="X619">
        <v>6</v>
      </c>
      <c r="Y619" t="s">
        <v>68</v>
      </c>
      <c r="AC619" t="s">
        <v>69</v>
      </c>
      <c r="AD619" t="s">
        <v>3035</v>
      </c>
      <c r="AE619">
        <v>72540</v>
      </c>
      <c r="AF619" t="s">
        <v>3036</v>
      </c>
      <c r="AJ619">
        <v>626021114</v>
      </c>
      <c r="AK619" t="s">
        <v>3037</v>
      </c>
      <c r="AL619">
        <v>0</v>
      </c>
      <c r="AM619">
        <v>0</v>
      </c>
    </row>
    <row r="620" spans="1:39" x14ac:dyDescent="0.2">
      <c r="A620">
        <v>7227356</v>
      </c>
      <c r="B620" t="s">
        <v>3038</v>
      </c>
      <c r="C620" t="s">
        <v>923</v>
      </c>
      <c r="D620" t="s">
        <v>3039</v>
      </c>
      <c r="E620" t="s">
        <v>1</v>
      </c>
      <c r="F620" t="s">
        <v>1</v>
      </c>
      <c r="H620" s="2">
        <v>40615</v>
      </c>
      <c r="I620" t="s">
        <v>75</v>
      </c>
      <c r="J620">
        <v>-14</v>
      </c>
      <c r="K620" t="s">
        <v>63</v>
      </c>
      <c r="M620" t="s">
        <v>64</v>
      </c>
      <c r="N620">
        <v>12720042</v>
      </c>
      <c r="O620" t="s">
        <v>930</v>
      </c>
      <c r="P620" s="2">
        <v>45561</v>
      </c>
      <c r="Q620" t="s">
        <v>66</v>
      </c>
      <c r="R620" s="2">
        <v>44993</v>
      </c>
      <c r="T620" t="s">
        <v>67</v>
      </c>
      <c r="U620">
        <v>701</v>
      </c>
      <c r="X620">
        <v>7</v>
      </c>
      <c r="Y620" t="s">
        <v>68</v>
      </c>
      <c r="AC620" t="s">
        <v>69</v>
      </c>
      <c r="AD620" t="s">
        <v>3040</v>
      </c>
      <c r="AE620">
        <v>72400</v>
      </c>
      <c r="AF620" t="s">
        <v>3041</v>
      </c>
      <c r="AJ620" t="s">
        <v>3042</v>
      </c>
      <c r="AK620" t="s">
        <v>3043</v>
      </c>
      <c r="AL620">
        <v>0</v>
      </c>
      <c r="AM620">
        <v>0</v>
      </c>
    </row>
    <row r="621" spans="1:39" x14ac:dyDescent="0.2">
      <c r="A621">
        <v>7227357</v>
      </c>
      <c r="B621" t="s">
        <v>3044</v>
      </c>
      <c r="C621" t="s">
        <v>335</v>
      </c>
      <c r="D621" t="s">
        <v>3045</v>
      </c>
      <c r="E621" t="s">
        <v>1</v>
      </c>
      <c r="F621" t="s">
        <v>1</v>
      </c>
      <c r="H621" s="2">
        <v>40629</v>
      </c>
      <c r="I621" t="s">
        <v>75</v>
      </c>
      <c r="J621">
        <v>-14</v>
      </c>
      <c r="K621" t="s">
        <v>63</v>
      </c>
      <c r="M621" t="s">
        <v>64</v>
      </c>
      <c r="N621">
        <v>12720009</v>
      </c>
      <c r="O621" t="s">
        <v>695</v>
      </c>
      <c r="P621" s="2">
        <v>45543</v>
      </c>
      <c r="Q621" t="s">
        <v>66</v>
      </c>
      <c r="R621" s="2">
        <v>44993</v>
      </c>
      <c r="T621" t="s">
        <v>67</v>
      </c>
      <c r="U621">
        <v>505</v>
      </c>
      <c r="X621">
        <v>5</v>
      </c>
      <c r="Y621" t="s">
        <v>68</v>
      </c>
      <c r="AC621" t="s">
        <v>69</v>
      </c>
      <c r="AD621" t="s">
        <v>696</v>
      </c>
      <c r="AE621">
        <v>72230</v>
      </c>
      <c r="AF621" t="s">
        <v>3046</v>
      </c>
      <c r="AJ621">
        <v>631313248</v>
      </c>
      <c r="AK621" t="s">
        <v>3047</v>
      </c>
      <c r="AL621">
        <v>0</v>
      </c>
      <c r="AM621">
        <v>0</v>
      </c>
    </row>
    <row r="622" spans="1:39" x14ac:dyDescent="0.2">
      <c r="A622">
        <v>7227358</v>
      </c>
      <c r="B622" t="s">
        <v>3048</v>
      </c>
      <c r="C622" t="s">
        <v>390</v>
      </c>
      <c r="D622" t="s">
        <v>3049</v>
      </c>
      <c r="E622" t="s">
        <v>1</v>
      </c>
      <c r="F622" t="s">
        <v>1</v>
      </c>
      <c r="H622" s="2">
        <v>40716</v>
      </c>
      <c r="I622" t="s">
        <v>75</v>
      </c>
      <c r="J622">
        <v>-14</v>
      </c>
      <c r="K622" t="s">
        <v>63</v>
      </c>
      <c r="M622" t="s">
        <v>64</v>
      </c>
      <c r="N622">
        <v>12720009</v>
      </c>
      <c r="O622" t="s">
        <v>695</v>
      </c>
      <c r="P622" s="2">
        <v>45626</v>
      </c>
      <c r="Q622" t="s">
        <v>66</v>
      </c>
      <c r="R622" s="2">
        <v>44993</v>
      </c>
      <c r="T622" t="s">
        <v>67</v>
      </c>
      <c r="U622">
        <v>555</v>
      </c>
      <c r="X622">
        <v>5</v>
      </c>
      <c r="Y622" t="s">
        <v>68</v>
      </c>
      <c r="AC622" t="s">
        <v>69</v>
      </c>
      <c r="AD622" t="s">
        <v>1882</v>
      </c>
      <c r="AE622">
        <v>72230</v>
      </c>
      <c r="AF622" t="s">
        <v>3050</v>
      </c>
      <c r="AJ622">
        <v>672568843</v>
      </c>
      <c r="AK622" t="s">
        <v>3051</v>
      </c>
      <c r="AL622">
        <v>0</v>
      </c>
      <c r="AM622">
        <v>0</v>
      </c>
    </row>
    <row r="623" spans="1:39" x14ac:dyDescent="0.2">
      <c r="A623">
        <v>7227363</v>
      </c>
      <c r="B623" t="s">
        <v>3052</v>
      </c>
      <c r="C623" t="s">
        <v>615</v>
      </c>
      <c r="D623" t="s">
        <v>3053</v>
      </c>
      <c r="E623" t="s">
        <v>1</v>
      </c>
      <c r="F623" t="s">
        <v>1</v>
      </c>
      <c r="H623" s="2">
        <v>41667</v>
      </c>
      <c r="I623" t="s">
        <v>885</v>
      </c>
      <c r="J623">
        <v>-11</v>
      </c>
      <c r="K623" t="s">
        <v>63</v>
      </c>
      <c r="M623" t="s">
        <v>64</v>
      </c>
      <c r="N623">
        <v>12720044</v>
      </c>
      <c r="O623" t="s">
        <v>207</v>
      </c>
      <c r="P623" s="2">
        <v>45542</v>
      </c>
      <c r="Q623" t="s">
        <v>66</v>
      </c>
      <c r="R623" s="2">
        <v>45001</v>
      </c>
      <c r="T623" t="s">
        <v>67</v>
      </c>
      <c r="U623">
        <v>500</v>
      </c>
      <c r="X623">
        <v>5</v>
      </c>
      <c r="Y623" t="s">
        <v>68</v>
      </c>
      <c r="AC623" t="s">
        <v>69</v>
      </c>
      <c r="AD623" t="s">
        <v>1836</v>
      </c>
      <c r="AE623">
        <v>72220</v>
      </c>
      <c r="AF623" t="s">
        <v>3054</v>
      </c>
      <c r="AJ623">
        <v>689978644</v>
      </c>
      <c r="AK623" t="s">
        <v>3055</v>
      </c>
      <c r="AL623">
        <v>0</v>
      </c>
      <c r="AM623">
        <v>0</v>
      </c>
    </row>
    <row r="624" spans="1:39" x14ac:dyDescent="0.2">
      <c r="A624">
        <v>7227365</v>
      </c>
      <c r="B624" t="s">
        <v>1879</v>
      </c>
      <c r="C624" t="s">
        <v>3056</v>
      </c>
      <c r="D624" t="s">
        <v>3057</v>
      </c>
      <c r="E624" t="s">
        <v>90</v>
      </c>
      <c r="F624" t="s">
        <v>90</v>
      </c>
      <c r="H624" s="2">
        <v>43850</v>
      </c>
      <c r="I624" t="s">
        <v>90</v>
      </c>
      <c r="J624">
        <v>-9</v>
      </c>
      <c r="K624" t="s">
        <v>63</v>
      </c>
      <c r="M624" t="s">
        <v>64</v>
      </c>
      <c r="N624">
        <v>12720008</v>
      </c>
      <c r="O624" t="s">
        <v>148</v>
      </c>
      <c r="P624" s="2">
        <v>45544</v>
      </c>
      <c r="Q624" t="s">
        <v>66</v>
      </c>
      <c r="R624" s="2">
        <v>45002</v>
      </c>
      <c r="T624" t="s">
        <v>67</v>
      </c>
      <c r="U624">
        <v>500</v>
      </c>
      <c r="X624">
        <v>5</v>
      </c>
      <c r="Y624" t="s">
        <v>68</v>
      </c>
      <c r="AC624" t="s">
        <v>69</v>
      </c>
      <c r="AD624" t="s">
        <v>232</v>
      </c>
      <c r="AE624">
        <v>72560</v>
      </c>
      <c r="AF624" t="s">
        <v>3058</v>
      </c>
      <c r="AJ624">
        <v>677933806</v>
      </c>
      <c r="AK624" t="s">
        <v>1884</v>
      </c>
      <c r="AL624">
        <v>0</v>
      </c>
      <c r="AM624">
        <v>0</v>
      </c>
    </row>
    <row r="625" spans="1:39" x14ac:dyDescent="0.2">
      <c r="A625">
        <v>7227400</v>
      </c>
      <c r="B625" t="s">
        <v>3059</v>
      </c>
      <c r="C625" t="s">
        <v>3060</v>
      </c>
      <c r="D625" t="s">
        <v>3061</v>
      </c>
      <c r="E625" t="s">
        <v>90</v>
      </c>
      <c r="F625" t="s">
        <v>90</v>
      </c>
      <c r="H625" s="2">
        <v>40651</v>
      </c>
      <c r="I625" t="s">
        <v>75</v>
      </c>
      <c r="J625">
        <v>-14</v>
      </c>
      <c r="K625" t="s">
        <v>63</v>
      </c>
      <c r="M625" t="s">
        <v>64</v>
      </c>
      <c r="N625">
        <v>12720153</v>
      </c>
      <c r="O625" t="s">
        <v>845</v>
      </c>
      <c r="P625" s="2">
        <v>45571</v>
      </c>
      <c r="Q625" t="s">
        <v>66</v>
      </c>
      <c r="R625" s="2">
        <v>45014</v>
      </c>
      <c r="T625" t="s">
        <v>67</v>
      </c>
      <c r="U625">
        <v>500</v>
      </c>
      <c r="X625">
        <v>5</v>
      </c>
      <c r="Y625" t="s">
        <v>68</v>
      </c>
      <c r="AC625" t="s">
        <v>69</v>
      </c>
      <c r="AD625" t="s">
        <v>3062</v>
      </c>
      <c r="AE625">
        <v>72540</v>
      </c>
      <c r="AF625" t="s">
        <v>3063</v>
      </c>
      <c r="AI625">
        <v>689369602</v>
      </c>
      <c r="AK625" t="s">
        <v>3064</v>
      </c>
      <c r="AL625">
        <v>0</v>
      </c>
      <c r="AM625">
        <v>0</v>
      </c>
    </row>
    <row r="626" spans="1:39" x14ac:dyDescent="0.2">
      <c r="A626">
        <v>7227411</v>
      </c>
      <c r="B626" t="s">
        <v>3065</v>
      </c>
      <c r="C626" t="s">
        <v>81</v>
      </c>
      <c r="D626" t="s">
        <v>3066</v>
      </c>
      <c r="E626" t="s">
        <v>90</v>
      </c>
      <c r="F626" t="s">
        <v>90</v>
      </c>
      <c r="H626" s="2">
        <v>42677</v>
      </c>
      <c r="I626" t="s">
        <v>90</v>
      </c>
      <c r="J626">
        <v>-9</v>
      </c>
      <c r="K626" t="s">
        <v>63</v>
      </c>
      <c r="M626" t="s">
        <v>64</v>
      </c>
      <c r="N626">
        <v>12720008</v>
      </c>
      <c r="O626" t="s">
        <v>148</v>
      </c>
      <c r="P626" s="2">
        <v>45544</v>
      </c>
      <c r="Q626" t="s">
        <v>66</v>
      </c>
      <c r="R626" s="2">
        <v>45015</v>
      </c>
      <c r="T626" t="s">
        <v>67</v>
      </c>
      <c r="U626">
        <v>500</v>
      </c>
      <c r="X626">
        <v>5</v>
      </c>
      <c r="Y626" t="s">
        <v>68</v>
      </c>
      <c r="AC626" t="s">
        <v>69</v>
      </c>
      <c r="AD626" t="s">
        <v>3067</v>
      </c>
      <c r="AE626">
        <v>72700</v>
      </c>
      <c r="AF626" t="s">
        <v>3068</v>
      </c>
      <c r="AJ626">
        <v>667281748</v>
      </c>
      <c r="AK626" t="s">
        <v>3069</v>
      </c>
      <c r="AL626">
        <v>0</v>
      </c>
      <c r="AM626">
        <v>0</v>
      </c>
    </row>
    <row r="627" spans="1:39" x14ac:dyDescent="0.2">
      <c r="A627">
        <v>7227446</v>
      </c>
      <c r="B627" t="s">
        <v>3070</v>
      </c>
      <c r="C627" t="s">
        <v>3071</v>
      </c>
      <c r="D627" t="s">
        <v>3072</v>
      </c>
      <c r="E627" t="s">
        <v>1</v>
      </c>
      <c r="F627" t="s">
        <v>1</v>
      </c>
      <c r="H627" s="2">
        <v>42036</v>
      </c>
      <c r="I627" t="s">
        <v>994</v>
      </c>
      <c r="J627">
        <v>-10</v>
      </c>
      <c r="K627" t="s">
        <v>63</v>
      </c>
      <c r="M627" t="s">
        <v>64</v>
      </c>
      <c r="N627">
        <v>12720110</v>
      </c>
      <c r="O627" t="s">
        <v>493</v>
      </c>
      <c r="P627" s="2">
        <v>45548</v>
      </c>
      <c r="Q627" t="s">
        <v>66</v>
      </c>
      <c r="R627" s="2">
        <v>45023</v>
      </c>
      <c r="T627" t="s">
        <v>67</v>
      </c>
      <c r="U627">
        <v>518</v>
      </c>
      <c r="X627">
        <v>5</v>
      </c>
      <c r="Y627" t="s">
        <v>68</v>
      </c>
      <c r="AC627" t="s">
        <v>69</v>
      </c>
      <c r="AD627" t="s">
        <v>1709</v>
      </c>
      <c r="AE627">
        <v>72230</v>
      </c>
      <c r="AF627" t="s">
        <v>3073</v>
      </c>
      <c r="AJ627">
        <v>662221381</v>
      </c>
      <c r="AK627" t="s">
        <v>3074</v>
      </c>
      <c r="AL627">
        <v>0</v>
      </c>
      <c r="AM627">
        <v>0</v>
      </c>
    </row>
    <row r="628" spans="1:39" x14ac:dyDescent="0.2">
      <c r="A628">
        <v>7227448</v>
      </c>
      <c r="B628" t="s">
        <v>3075</v>
      </c>
      <c r="C628" t="s">
        <v>3076</v>
      </c>
      <c r="D628" t="s">
        <v>3077</v>
      </c>
      <c r="E628" t="s">
        <v>1</v>
      </c>
      <c r="F628" t="s">
        <v>1</v>
      </c>
      <c r="H628" s="2">
        <v>42251</v>
      </c>
      <c r="I628" t="s">
        <v>994</v>
      </c>
      <c r="J628">
        <v>-10</v>
      </c>
      <c r="K628" t="s">
        <v>63</v>
      </c>
      <c r="M628" t="s">
        <v>64</v>
      </c>
      <c r="N628">
        <v>12720110</v>
      </c>
      <c r="O628" t="s">
        <v>493</v>
      </c>
      <c r="P628" s="2">
        <v>45548</v>
      </c>
      <c r="Q628" t="s">
        <v>66</v>
      </c>
      <c r="R628" s="2">
        <v>45030</v>
      </c>
      <c r="T628" t="s">
        <v>67</v>
      </c>
      <c r="U628">
        <v>574</v>
      </c>
      <c r="X628">
        <v>5</v>
      </c>
      <c r="Y628" t="s">
        <v>68</v>
      </c>
      <c r="AC628" t="s">
        <v>69</v>
      </c>
      <c r="AD628" t="s">
        <v>3078</v>
      </c>
      <c r="AE628">
        <v>72800</v>
      </c>
      <c r="AF628" t="s">
        <v>3079</v>
      </c>
      <c r="AJ628">
        <v>642576277</v>
      </c>
      <c r="AK628" t="s">
        <v>3080</v>
      </c>
      <c r="AL628">
        <v>1</v>
      </c>
      <c r="AM628">
        <v>1</v>
      </c>
    </row>
    <row r="629" spans="1:39" x14ac:dyDescent="0.2">
      <c r="A629">
        <v>7227495</v>
      </c>
      <c r="B629" t="s">
        <v>3081</v>
      </c>
      <c r="C629" t="s">
        <v>3082</v>
      </c>
      <c r="D629" t="s">
        <v>3083</v>
      </c>
      <c r="E629" t="s">
        <v>1</v>
      </c>
      <c r="H629" s="2">
        <v>41150</v>
      </c>
      <c r="I629" t="s">
        <v>92</v>
      </c>
      <c r="J629">
        <v>-13</v>
      </c>
      <c r="K629" t="s">
        <v>76</v>
      </c>
      <c r="M629" t="s">
        <v>64</v>
      </c>
      <c r="N629">
        <v>12720027</v>
      </c>
      <c r="O629" t="s">
        <v>169</v>
      </c>
      <c r="P629" s="2">
        <v>45583</v>
      </c>
      <c r="Q629" t="s">
        <v>66</v>
      </c>
      <c r="R629" s="2">
        <v>45067</v>
      </c>
      <c r="T629" t="s">
        <v>67</v>
      </c>
      <c r="U629">
        <v>524</v>
      </c>
      <c r="X629">
        <v>5</v>
      </c>
      <c r="Y629" t="s">
        <v>68</v>
      </c>
      <c r="AC629" t="s">
        <v>69</v>
      </c>
      <c r="AD629" t="s">
        <v>3084</v>
      </c>
      <c r="AE629">
        <v>72250</v>
      </c>
      <c r="AF629" t="s">
        <v>3085</v>
      </c>
      <c r="AJ629">
        <v>681099083</v>
      </c>
      <c r="AK629" t="s">
        <v>3086</v>
      </c>
      <c r="AL629">
        <v>0</v>
      </c>
      <c r="AM629">
        <v>0</v>
      </c>
    </row>
    <row r="630" spans="1:39" x14ac:dyDescent="0.2">
      <c r="A630">
        <v>7227500</v>
      </c>
      <c r="B630" t="s">
        <v>3087</v>
      </c>
      <c r="C630" t="s">
        <v>3088</v>
      </c>
      <c r="D630" t="s">
        <v>3089</v>
      </c>
      <c r="E630" t="s">
        <v>1</v>
      </c>
      <c r="F630" t="s">
        <v>1</v>
      </c>
      <c r="H630" s="2">
        <v>39679</v>
      </c>
      <c r="I630" t="s">
        <v>62</v>
      </c>
      <c r="J630">
        <v>-17</v>
      </c>
      <c r="K630" t="s">
        <v>76</v>
      </c>
      <c r="M630" t="s">
        <v>64</v>
      </c>
      <c r="N630">
        <v>12720066</v>
      </c>
      <c r="O630" t="s">
        <v>123</v>
      </c>
      <c r="P630" s="2">
        <v>45548</v>
      </c>
      <c r="Q630" t="s">
        <v>66</v>
      </c>
      <c r="R630" s="2">
        <v>45075</v>
      </c>
      <c r="T630" t="s">
        <v>67</v>
      </c>
      <c r="U630">
        <v>509</v>
      </c>
      <c r="X630">
        <v>5</v>
      </c>
      <c r="Y630" t="s">
        <v>68</v>
      </c>
      <c r="AC630" t="s">
        <v>69</v>
      </c>
      <c r="AD630" t="s">
        <v>611</v>
      </c>
      <c r="AE630">
        <v>72600</v>
      </c>
      <c r="AF630" t="s">
        <v>3090</v>
      </c>
      <c r="AJ630">
        <v>659673690</v>
      </c>
      <c r="AK630" t="s">
        <v>3091</v>
      </c>
      <c r="AL630">
        <v>1</v>
      </c>
      <c r="AM630">
        <v>0</v>
      </c>
    </row>
    <row r="631" spans="1:39" x14ac:dyDescent="0.2">
      <c r="A631">
        <v>7227504</v>
      </c>
      <c r="B631" t="s">
        <v>1833</v>
      </c>
      <c r="C631" t="s">
        <v>3092</v>
      </c>
      <c r="D631" t="s">
        <v>3093</v>
      </c>
      <c r="E631" t="s">
        <v>1</v>
      </c>
      <c r="F631" t="s">
        <v>1</v>
      </c>
      <c r="H631" s="2">
        <v>41036</v>
      </c>
      <c r="I631" t="s">
        <v>92</v>
      </c>
      <c r="J631">
        <v>-13</v>
      </c>
      <c r="K631" t="s">
        <v>63</v>
      </c>
      <c r="M631" t="s">
        <v>64</v>
      </c>
      <c r="N631">
        <v>12720144</v>
      </c>
      <c r="O631" t="s">
        <v>93</v>
      </c>
      <c r="P631" s="2">
        <v>45478</v>
      </c>
      <c r="Q631" t="s">
        <v>66</v>
      </c>
      <c r="R631" s="2">
        <v>45113</v>
      </c>
      <c r="T631" t="s">
        <v>67</v>
      </c>
      <c r="U631">
        <v>500</v>
      </c>
      <c r="X631">
        <v>5</v>
      </c>
      <c r="Y631" t="s">
        <v>68</v>
      </c>
      <c r="AC631" t="s">
        <v>69</v>
      </c>
      <c r="AD631" t="s">
        <v>3094</v>
      </c>
      <c r="AE631">
        <v>72650</v>
      </c>
      <c r="AF631" t="s">
        <v>3095</v>
      </c>
      <c r="AI631">
        <v>243249554</v>
      </c>
      <c r="AJ631">
        <v>621626129</v>
      </c>
      <c r="AK631" t="s">
        <v>3096</v>
      </c>
      <c r="AL631">
        <v>0</v>
      </c>
      <c r="AM631">
        <v>0</v>
      </c>
    </row>
    <row r="632" spans="1:39" x14ac:dyDescent="0.2">
      <c r="A632">
        <v>7227506</v>
      </c>
      <c r="B632" t="s">
        <v>3097</v>
      </c>
      <c r="C632" t="s">
        <v>2108</v>
      </c>
      <c r="D632" t="s">
        <v>3098</v>
      </c>
      <c r="E632" t="s">
        <v>1</v>
      </c>
      <c r="F632" t="s">
        <v>1</v>
      </c>
      <c r="H632" s="2">
        <v>41417</v>
      </c>
      <c r="I632" t="s">
        <v>122</v>
      </c>
      <c r="J632">
        <v>-12</v>
      </c>
      <c r="K632" t="s">
        <v>63</v>
      </c>
      <c r="M632" t="s">
        <v>64</v>
      </c>
      <c r="N632">
        <v>12720049</v>
      </c>
      <c r="O632" t="s">
        <v>226</v>
      </c>
      <c r="P632" s="2">
        <v>45604</v>
      </c>
      <c r="Q632" t="s">
        <v>66</v>
      </c>
      <c r="R632" s="2">
        <v>45148</v>
      </c>
      <c r="T632" t="s">
        <v>67</v>
      </c>
      <c r="U632">
        <v>500</v>
      </c>
      <c r="X632">
        <v>5</v>
      </c>
      <c r="Y632" t="s">
        <v>68</v>
      </c>
      <c r="AB632">
        <v>45604</v>
      </c>
      <c r="AC632" t="s">
        <v>69</v>
      </c>
      <c r="AD632" t="s">
        <v>3099</v>
      </c>
      <c r="AE632">
        <v>72210</v>
      </c>
      <c r="AF632" t="s">
        <v>3100</v>
      </c>
      <c r="AJ632">
        <v>689700279</v>
      </c>
      <c r="AK632" t="s">
        <v>3101</v>
      </c>
      <c r="AL632">
        <v>0</v>
      </c>
      <c r="AM632">
        <v>0</v>
      </c>
    </row>
    <row r="633" spans="1:39" x14ac:dyDescent="0.2">
      <c r="A633">
        <v>7227508</v>
      </c>
      <c r="B633" t="s">
        <v>1474</v>
      </c>
      <c r="C633" t="s">
        <v>411</v>
      </c>
      <c r="D633" t="s">
        <v>3102</v>
      </c>
      <c r="E633" t="s">
        <v>90</v>
      </c>
      <c r="F633" t="s">
        <v>90</v>
      </c>
      <c r="H633" s="2">
        <v>43040</v>
      </c>
      <c r="I633" t="s">
        <v>90</v>
      </c>
      <c r="J633">
        <v>-9</v>
      </c>
      <c r="K633" t="s">
        <v>63</v>
      </c>
      <c r="M633" t="s">
        <v>64</v>
      </c>
      <c r="N633">
        <v>12720027</v>
      </c>
      <c r="O633" t="s">
        <v>169</v>
      </c>
      <c r="P633" s="2">
        <v>45540</v>
      </c>
      <c r="Q633" t="s">
        <v>66</v>
      </c>
      <c r="R633" s="2">
        <v>45153</v>
      </c>
      <c r="T633" t="s">
        <v>67</v>
      </c>
      <c r="U633">
        <v>500</v>
      </c>
      <c r="X633">
        <v>5</v>
      </c>
      <c r="Y633" t="s">
        <v>68</v>
      </c>
      <c r="AC633" t="s">
        <v>69</v>
      </c>
      <c r="AD633" t="s">
        <v>3103</v>
      </c>
      <c r="AE633">
        <v>72250</v>
      </c>
      <c r="AF633" t="s">
        <v>3104</v>
      </c>
      <c r="AJ633">
        <v>637068467</v>
      </c>
      <c r="AK633" t="s">
        <v>3105</v>
      </c>
      <c r="AL633">
        <v>0</v>
      </c>
      <c r="AM633">
        <v>0</v>
      </c>
    </row>
    <row r="634" spans="1:39" x14ac:dyDescent="0.2">
      <c r="A634">
        <v>7227509</v>
      </c>
      <c r="B634" t="s">
        <v>1474</v>
      </c>
      <c r="C634" t="s">
        <v>2445</v>
      </c>
      <c r="D634" t="s">
        <v>3106</v>
      </c>
      <c r="E634" t="s">
        <v>1</v>
      </c>
      <c r="F634" t="s">
        <v>1</v>
      </c>
      <c r="H634" s="2">
        <v>41067</v>
      </c>
      <c r="I634" t="s">
        <v>92</v>
      </c>
      <c r="J634">
        <v>-13</v>
      </c>
      <c r="K634" t="s">
        <v>63</v>
      </c>
      <c r="M634" t="s">
        <v>64</v>
      </c>
      <c r="N634">
        <v>12720027</v>
      </c>
      <c r="O634" t="s">
        <v>169</v>
      </c>
      <c r="P634" s="2">
        <v>45540</v>
      </c>
      <c r="Q634" t="s">
        <v>66</v>
      </c>
      <c r="R634" s="2">
        <v>45153</v>
      </c>
      <c r="T634" t="s">
        <v>67</v>
      </c>
      <c r="U634">
        <v>612</v>
      </c>
      <c r="X634">
        <v>6</v>
      </c>
      <c r="Y634" t="s">
        <v>68</v>
      </c>
      <c r="AC634" t="s">
        <v>69</v>
      </c>
      <c r="AD634" t="s">
        <v>3103</v>
      </c>
      <c r="AE634">
        <v>72250</v>
      </c>
      <c r="AF634" t="s">
        <v>3104</v>
      </c>
      <c r="AK634" t="s">
        <v>3105</v>
      </c>
      <c r="AL634">
        <v>0</v>
      </c>
      <c r="AM634">
        <v>0</v>
      </c>
    </row>
    <row r="635" spans="1:39" x14ac:dyDescent="0.2">
      <c r="A635">
        <v>7227510</v>
      </c>
      <c r="B635" t="s">
        <v>2551</v>
      </c>
      <c r="C635" t="s">
        <v>476</v>
      </c>
      <c r="D635" t="s">
        <v>3107</v>
      </c>
      <c r="E635" t="s">
        <v>1</v>
      </c>
      <c r="H635" s="2">
        <v>41574</v>
      </c>
      <c r="I635" t="s">
        <v>122</v>
      </c>
      <c r="J635">
        <v>-12</v>
      </c>
      <c r="K635" t="s">
        <v>63</v>
      </c>
      <c r="M635" t="s">
        <v>64</v>
      </c>
      <c r="N635">
        <v>12720027</v>
      </c>
      <c r="O635" t="s">
        <v>169</v>
      </c>
      <c r="P635" s="2">
        <v>45605</v>
      </c>
      <c r="Q635" t="s">
        <v>66</v>
      </c>
      <c r="R635" s="2">
        <v>45153</v>
      </c>
      <c r="T635" t="s">
        <v>67</v>
      </c>
      <c r="U635">
        <v>500</v>
      </c>
      <c r="X635">
        <v>5</v>
      </c>
      <c r="Y635" t="s">
        <v>68</v>
      </c>
      <c r="AC635" t="s">
        <v>69</v>
      </c>
      <c r="AD635" t="s">
        <v>3103</v>
      </c>
      <c r="AE635">
        <v>72250</v>
      </c>
      <c r="AF635" t="s">
        <v>3108</v>
      </c>
      <c r="AK635" t="s">
        <v>3109</v>
      </c>
      <c r="AL635">
        <v>0</v>
      </c>
      <c r="AM635">
        <v>0</v>
      </c>
    </row>
    <row r="636" spans="1:39" x14ac:dyDescent="0.2">
      <c r="A636">
        <v>7227511</v>
      </c>
      <c r="B636" t="s">
        <v>3110</v>
      </c>
      <c r="C636" t="s">
        <v>3111</v>
      </c>
      <c r="D636" t="s">
        <v>3112</v>
      </c>
      <c r="E636" t="s">
        <v>90</v>
      </c>
      <c r="F636" t="s">
        <v>90</v>
      </c>
      <c r="H636" s="2">
        <v>43597</v>
      </c>
      <c r="I636" t="s">
        <v>90</v>
      </c>
      <c r="J636">
        <v>-9</v>
      </c>
      <c r="K636" t="s">
        <v>63</v>
      </c>
      <c r="M636" t="s">
        <v>64</v>
      </c>
      <c r="N636">
        <v>12720027</v>
      </c>
      <c r="O636" t="s">
        <v>169</v>
      </c>
      <c r="P636" s="2">
        <v>45557</v>
      </c>
      <c r="Q636" t="s">
        <v>66</v>
      </c>
      <c r="R636" s="2">
        <v>45153</v>
      </c>
      <c r="T636" t="s">
        <v>67</v>
      </c>
      <c r="U636">
        <v>500</v>
      </c>
      <c r="X636">
        <v>5</v>
      </c>
      <c r="Y636" t="s">
        <v>68</v>
      </c>
      <c r="AC636" t="s">
        <v>69</v>
      </c>
      <c r="AD636" t="s">
        <v>3103</v>
      </c>
      <c r="AE636">
        <v>72250</v>
      </c>
      <c r="AF636" t="s">
        <v>3113</v>
      </c>
      <c r="AJ636">
        <v>682188035</v>
      </c>
      <c r="AK636" t="s">
        <v>3114</v>
      </c>
      <c r="AL636">
        <v>0</v>
      </c>
      <c r="AM636">
        <v>0</v>
      </c>
    </row>
    <row r="637" spans="1:39" x14ac:dyDescent="0.2">
      <c r="A637">
        <v>7227512</v>
      </c>
      <c r="B637" t="s">
        <v>3115</v>
      </c>
      <c r="C637" t="s">
        <v>146</v>
      </c>
      <c r="D637" t="s">
        <v>3116</v>
      </c>
      <c r="E637" t="s">
        <v>1</v>
      </c>
      <c r="H637" s="2">
        <v>41809</v>
      </c>
      <c r="I637" t="s">
        <v>885</v>
      </c>
      <c r="J637">
        <v>-11</v>
      </c>
      <c r="K637" t="s">
        <v>63</v>
      </c>
      <c r="M637" t="s">
        <v>64</v>
      </c>
      <c r="N637">
        <v>12720027</v>
      </c>
      <c r="O637" t="s">
        <v>169</v>
      </c>
      <c r="P637" s="2">
        <v>45640</v>
      </c>
      <c r="Q637" t="s">
        <v>66</v>
      </c>
      <c r="R637" s="2">
        <v>45153</v>
      </c>
      <c r="T637" t="s">
        <v>67</v>
      </c>
      <c r="U637">
        <v>500</v>
      </c>
      <c r="X637">
        <v>5</v>
      </c>
      <c r="Y637" t="s">
        <v>68</v>
      </c>
      <c r="AC637" t="s">
        <v>69</v>
      </c>
      <c r="AD637" t="s">
        <v>3117</v>
      </c>
      <c r="AE637">
        <v>72370</v>
      </c>
      <c r="AF637" t="s">
        <v>3118</v>
      </c>
      <c r="AJ637">
        <v>611154741</v>
      </c>
      <c r="AK637" t="s">
        <v>3119</v>
      </c>
      <c r="AL637">
        <v>0</v>
      </c>
      <c r="AM637">
        <v>0</v>
      </c>
    </row>
    <row r="638" spans="1:39" x14ac:dyDescent="0.2">
      <c r="A638">
        <v>7227513</v>
      </c>
      <c r="B638" t="s">
        <v>812</v>
      </c>
      <c r="C638" t="s">
        <v>1718</v>
      </c>
      <c r="D638" t="s">
        <v>3120</v>
      </c>
      <c r="E638" t="s">
        <v>90</v>
      </c>
      <c r="F638" t="s">
        <v>90</v>
      </c>
      <c r="H638" s="2">
        <v>42619</v>
      </c>
      <c r="I638" t="s">
        <v>90</v>
      </c>
      <c r="J638">
        <v>-9</v>
      </c>
      <c r="K638" t="s">
        <v>63</v>
      </c>
      <c r="M638" t="s">
        <v>64</v>
      </c>
      <c r="N638">
        <v>12720027</v>
      </c>
      <c r="O638" t="s">
        <v>169</v>
      </c>
      <c r="P638" s="2">
        <v>45543</v>
      </c>
      <c r="Q638" t="s">
        <v>66</v>
      </c>
      <c r="R638" s="2">
        <v>45153</v>
      </c>
      <c r="T638" t="s">
        <v>67</v>
      </c>
      <c r="U638">
        <v>500</v>
      </c>
      <c r="X638">
        <v>5</v>
      </c>
      <c r="Y638" t="s">
        <v>68</v>
      </c>
      <c r="AC638" t="s">
        <v>69</v>
      </c>
      <c r="AD638" t="s">
        <v>3103</v>
      </c>
      <c r="AE638">
        <v>72250</v>
      </c>
      <c r="AF638" t="s">
        <v>3121</v>
      </c>
      <c r="AJ638">
        <v>673122368</v>
      </c>
      <c r="AK638" t="s">
        <v>3122</v>
      </c>
      <c r="AL638">
        <v>0</v>
      </c>
      <c r="AM638">
        <v>0</v>
      </c>
    </row>
    <row r="639" spans="1:39" x14ac:dyDescent="0.2">
      <c r="A639">
        <v>7227514</v>
      </c>
      <c r="B639" t="s">
        <v>3123</v>
      </c>
      <c r="C639" t="s">
        <v>3124</v>
      </c>
      <c r="D639" t="s">
        <v>3125</v>
      </c>
      <c r="E639" t="s">
        <v>90</v>
      </c>
      <c r="F639" t="s">
        <v>90</v>
      </c>
      <c r="H639" s="2">
        <v>41658</v>
      </c>
      <c r="I639" t="s">
        <v>885</v>
      </c>
      <c r="J639">
        <v>-11</v>
      </c>
      <c r="K639" t="s">
        <v>63</v>
      </c>
      <c r="M639" t="s">
        <v>64</v>
      </c>
      <c r="N639">
        <v>12720104</v>
      </c>
      <c r="O639" t="s">
        <v>65</v>
      </c>
      <c r="P639" s="2">
        <v>45518</v>
      </c>
      <c r="Q639" t="s">
        <v>66</v>
      </c>
      <c r="R639" s="2">
        <v>45154</v>
      </c>
      <c r="T639" t="s">
        <v>67</v>
      </c>
      <c r="U639">
        <v>500</v>
      </c>
      <c r="X639">
        <v>5</v>
      </c>
      <c r="Y639" t="s">
        <v>68</v>
      </c>
      <c r="AC639" t="s">
        <v>69</v>
      </c>
      <c r="AD639" t="s">
        <v>157</v>
      </c>
      <c r="AE639">
        <v>72000</v>
      </c>
      <c r="AF639" t="s">
        <v>3126</v>
      </c>
      <c r="AJ639">
        <v>687734670</v>
      </c>
      <c r="AK639" t="s">
        <v>3127</v>
      </c>
      <c r="AL639">
        <v>1</v>
      </c>
      <c r="AM639">
        <v>0</v>
      </c>
    </row>
    <row r="640" spans="1:39" x14ac:dyDescent="0.2">
      <c r="A640">
        <v>7227518</v>
      </c>
      <c r="B640" t="s">
        <v>3128</v>
      </c>
      <c r="C640" t="s">
        <v>162</v>
      </c>
      <c r="D640" t="s">
        <v>3129</v>
      </c>
      <c r="E640" t="s">
        <v>90</v>
      </c>
      <c r="F640" t="s">
        <v>90</v>
      </c>
      <c r="H640" s="2">
        <v>42405</v>
      </c>
      <c r="I640" t="s">
        <v>90</v>
      </c>
      <c r="J640">
        <v>-9</v>
      </c>
      <c r="K640" t="s">
        <v>76</v>
      </c>
      <c r="M640" t="s">
        <v>64</v>
      </c>
      <c r="N640">
        <v>12720104</v>
      </c>
      <c r="O640" t="s">
        <v>65</v>
      </c>
      <c r="P640" s="2">
        <v>45504</v>
      </c>
      <c r="Q640" t="s">
        <v>66</v>
      </c>
      <c r="R640" s="2">
        <v>45155</v>
      </c>
      <c r="T640" t="s">
        <v>67</v>
      </c>
      <c r="U640">
        <v>500</v>
      </c>
      <c r="X640">
        <v>5</v>
      </c>
      <c r="Y640" t="s">
        <v>68</v>
      </c>
      <c r="AC640" t="s">
        <v>69</v>
      </c>
      <c r="AD640" t="s">
        <v>3103</v>
      </c>
      <c r="AE640">
        <v>72250</v>
      </c>
      <c r="AF640" t="s">
        <v>3130</v>
      </c>
      <c r="AJ640">
        <v>621732214</v>
      </c>
      <c r="AK640" t="s">
        <v>3131</v>
      </c>
      <c r="AL640">
        <v>0</v>
      </c>
      <c r="AM640">
        <v>0</v>
      </c>
    </row>
    <row r="641" spans="1:39" x14ac:dyDescent="0.2">
      <c r="A641">
        <v>7227519</v>
      </c>
      <c r="B641" t="s">
        <v>3128</v>
      </c>
      <c r="C641" t="s">
        <v>3132</v>
      </c>
      <c r="D641" t="s">
        <v>3133</v>
      </c>
      <c r="E641" t="s">
        <v>90</v>
      </c>
      <c r="F641" t="s">
        <v>90</v>
      </c>
      <c r="H641" s="2">
        <v>43132</v>
      </c>
      <c r="I641" t="s">
        <v>90</v>
      </c>
      <c r="J641">
        <v>-9</v>
      </c>
      <c r="K641" t="s">
        <v>63</v>
      </c>
      <c r="M641" t="s">
        <v>64</v>
      </c>
      <c r="N641">
        <v>12720104</v>
      </c>
      <c r="O641" t="s">
        <v>65</v>
      </c>
      <c r="P641" s="2">
        <v>45504</v>
      </c>
      <c r="Q641" t="s">
        <v>66</v>
      </c>
      <c r="R641" s="2">
        <v>45155</v>
      </c>
      <c r="T641" t="s">
        <v>67</v>
      </c>
      <c r="U641">
        <v>500</v>
      </c>
      <c r="X641">
        <v>5</v>
      </c>
      <c r="Y641" t="s">
        <v>68</v>
      </c>
      <c r="AC641" t="s">
        <v>69</v>
      </c>
      <c r="AD641" t="s">
        <v>3134</v>
      </c>
      <c r="AE641">
        <v>72250</v>
      </c>
      <c r="AF641" t="s">
        <v>3135</v>
      </c>
      <c r="AK641" t="s">
        <v>3131</v>
      </c>
      <c r="AL641">
        <v>0</v>
      </c>
      <c r="AM641">
        <v>0</v>
      </c>
    </row>
    <row r="642" spans="1:39" x14ac:dyDescent="0.2">
      <c r="A642">
        <v>7227521</v>
      </c>
      <c r="B642" t="s">
        <v>3136</v>
      </c>
      <c r="C642" t="s">
        <v>3137</v>
      </c>
      <c r="D642" t="s">
        <v>3138</v>
      </c>
      <c r="E642" t="s">
        <v>90</v>
      </c>
      <c r="F642" t="s">
        <v>90</v>
      </c>
      <c r="H642" s="2">
        <v>40537</v>
      </c>
      <c r="I642" t="s">
        <v>194</v>
      </c>
      <c r="J642">
        <v>-15</v>
      </c>
      <c r="K642" t="s">
        <v>63</v>
      </c>
      <c r="M642" t="s">
        <v>64</v>
      </c>
      <c r="N642">
        <v>12720104</v>
      </c>
      <c r="O642" t="s">
        <v>65</v>
      </c>
      <c r="P642" s="2">
        <v>45519</v>
      </c>
      <c r="Q642" t="s">
        <v>66</v>
      </c>
      <c r="R642" s="2">
        <v>45156</v>
      </c>
      <c r="T642" t="s">
        <v>67</v>
      </c>
      <c r="U642">
        <v>500</v>
      </c>
      <c r="X642">
        <v>5</v>
      </c>
      <c r="Y642" t="s">
        <v>68</v>
      </c>
      <c r="AC642" t="s">
        <v>69</v>
      </c>
      <c r="AD642" t="s">
        <v>666</v>
      </c>
      <c r="AE642">
        <v>72560</v>
      </c>
      <c r="AF642" t="s">
        <v>3139</v>
      </c>
      <c r="AJ642">
        <v>785358675</v>
      </c>
      <c r="AK642" t="s">
        <v>3140</v>
      </c>
      <c r="AL642">
        <v>0</v>
      </c>
      <c r="AM642">
        <v>0</v>
      </c>
    </row>
    <row r="643" spans="1:39" x14ac:dyDescent="0.2">
      <c r="A643">
        <v>7227522</v>
      </c>
      <c r="B643" t="s">
        <v>3141</v>
      </c>
      <c r="C643" t="s">
        <v>3142</v>
      </c>
      <c r="D643" t="s">
        <v>3143</v>
      </c>
      <c r="E643" t="s">
        <v>90</v>
      </c>
      <c r="F643" t="s">
        <v>90</v>
      </c>
      <c r="H643" s="2">
        <v>40970</v>
      </c>
      <c r="I643" t="s">
        <v>92</v>
      </c>
      <c r="J643">
        <v>-13</v>
      </c>
      <c r="K643" t="s">
        <v>63</v>
      </c>
      <c r="M643" t="s">
        <v>64</v>
      </c>
      <c r="N643">
        <v>12720104</v>
      </c>
      <c r="O643" t="s">
        <v>65</v>
      </c>
      <c r="P643" s="2">
        <v>45519</v>
      </c>
      <c r="Q643" t="s">
        <v>66</v>
      </c>
      <c r="R643" s="2">
        <v>45156</v>
      </c>
      <c r="T643" t="s">
        <v>67</v>
      </c>
      <c r="U643">
        <v>500</v>
      </c>
      <c r="X643">
        <v>5</v>
      </c>
      <c r="Y643" t="s">
        <v>68</v>
      </c>
      <c r="AC643" t="s">
        <v>69</v>
      </c>
      <c r="AD643" t="s">
        <v>157</v>
      </c>
      <c r="AE643">
        <v>72000</v>
      </c>
      <c r="AF643" t="s">
        <v>3144</v>
      </c>
      <c r="AI643">
        <v>243804031</v>
      </c>
      <c r="AJ643">
        <v>698390021</v>
      </c>
      <c r="AK643" t="s">
        <v>3145</v>
      </c>
      <c r="AL643">
        <v>0</v>
      </c>
      <c r="AM643">
        <v>0</v>
      </c>
    </row>
    <row r="644" spans="1:39" x14ac:dyDescent="0.2">
      <c r="A644">
        <v>7227523</v>
      </c>
      <c r="B644" t="s">
        <v>3146</v>
      </c>
      <c r="C644" t="s">
        <v>3147</v>
      </c>
      <c r="D644" t="s">
        <v>3148</v>
      </c>
      <c r="E644" t="s">
        <v>90</v>
      </c>
      <c r="F644" t="s">
        <v>90</v>
      </c>
      <c r="H644" s="2">
        <v>42038</v>
      </c>
      <c r="I644" t="s">
        <v>994</v>
      </c>
      <c r="J644">
        <v>-10</v>
      </c>
      <c r="K644" t="s">
        <v>76</v>
      </c>
      <c r="M644" t="s">
        <v>64</v>
      </c>
      <c r="N644">
        <v>12720104</v>
      </c>
      <c r="O644" t="s">
        <v>65</v>
      </c>
      <c r="P644" s="2">
        <v>45519</v>
      </c>
      <c r="Q644" t="s">
        <v>66</v>
      </c>
      <c r="R644" s="2">
        <v>45156</v>
      </c>
      <c r="T644" t="s">
        <v>67</v>
      </c>
      <c r="U644">
        <v>500</v>
      </c>
      <c r="X644">
        <v>5</v>
      </c>
      <c r="Y644" t="s">
        <v>68</v>
      </c>
      <c r="AC644" t="s">
        <v>69</v>
      </c>
      <c r="AD644" t="s">
        <v>157</v>
      </c>
      <c r="AE644">
        <v>72000</v>
      </c>
      <c r="AF644" t="s">
        <v>3149</v>
      </c>
      <c r="AJ644">
        <v>661791026</v>
      </c>
      <c r="AK644" t="s">
        <v>3150</v>
      </c>
      <c r="AL644">
        <v>0</v>
      </c>
      <c r="AM644">
        <v>0</v>
      </c>
    </row>
    <row r="645" spans="1:39" x14ac:dyDescent="0.2">
      <c r="A645">
        <v>7227525</v>
      </c>
      <c r="B645" t="s">
        <v>3151</v>
      </c>
      <c r="C645" t="s">
        <v>868</v>
      </c>
      <c r="D645" t="s">
        <v>3152</v>
      </c>
      <c r="E645" t="s">
        <v>1</v>
      </c>
      <c r="F645" t="s">
        <v>90</v>
      </c>
      <c r="H645" s="2">
        <v>41573</v>
      </c>
      <c r="I645" t="s">
        <v>122</v>
      </c>
      <c r="J645">
        <v>-12</v>
      </c>
      <c r="K645" t="s">
        <v>63</v>
      </c>
      <c r="M645" t="s">
        <v>64</v>
      </c>
      <c r="N645">
        <v>12720104</v>
      </c>
      <c r="O645" t="s">
        <v>65</v>
      </c>
      <c r="P645" s="2">
        <v>45503</v>
      </c>
      <c r="Q645" t="s">
        <v>66</v>
      </c>
      <c r="R645" s="2">
        <v>45157</v>
      </c>
      <c r="T645" t="s">
        <v>67</v>
      </c>
      <c r="U645">
        <v>538</v>
      </c>
      <c r="X645">
        <v>5</v>
      </c>
      <c r="Y645" t="s">
        <v>68</v>
      </c>
      <c r="AC645" t="s">
        <v>69</v>
      </c>
      <c r="AD645" t="s">
        <v>157</v>
      </c>
      <c r="AE645">
        <v>72000</v>
      </c>
      <c r="AF645" t="s">
        <v>3153</v>
      </c>
      <c r="AJ645">
        <v>628335554</v>
      </c>
      <c r="AK645" t="s">
        <v>3154</v>
      </c>
      <c r="AL645">
        <v>0</v>
      </c>
      <c r="AM645">
        <v>0</v>
      </c>
    </row>
    <row r="646" spans="1:39" x14ac:dyDescent="0.2">
      <c r="A646">
        <v>7227526</v>
      </c>
      <c r="B646" t="s">
        <v>3155</v>
      </c>
      <c r="C646" t="s">
        <v>1393</v>
      </c>
      <c r="D646" t="s">
        <v>3156</v>
      </c>
      <c r="E646" t="s">
        <v>90</v>
      </c>
      <c r="F646" t="s">
        <v>90</v>
      </c>
      <c r="H646" s="2">
        <v>41612</v>
      </c>
      <c r="I646" t="s">
        <v>122</v>
      </c>
      <c r="J646">
        <v>-12</v>
      </c>
      <c r="K646" t="s">
        <v>63</v>
      </c>
      <c r="M646" t="s">
        <v>64</v>
      </c>
      <c r="N646">
        <v>12720104</v>
      </c>
      <c r="O646" t="s">
        <v>65</v>
      </c>
      <c r="P646" s="2">
        <v>45504</v>
      </c>
      <c r="Q646" t="s">
        <v>66</v>
      </c>
      <c r="R646" s="2">
        <v>45157</v>
      </c>
      <c r="T646" t="s">
        <v>67</v>
      </c>
      <c r="U646">
        <v>500</v>
      </c>
      <c r="X646">
        <v>5</v>
      </c>
      <c r="Y646" t="s">
        <v>68</v>
      </c>
      <c r="AC646" t="s">
        <v>69</v>
      </c>
      <c r="AD646" t="s">
        <v>157</v>
      </c>
      <c r="AE646">
        <v>72100</v>
      </c>
      <c r="AF646" t="s">
        <v>3157</v>
      </c>
      <c r="AJ646">
        <v>618950225</v>
      </c>
      <c r="AK646" t="s">
        <v>3158</v>
      </c>
      <c r="AL646">
        <v>0</v>
      </c>
      <c r="AM646">
        <v>0</v>
      </c>
    </row>
    <row r="647" spans="1:39" x14ac:dyDescent="0.2">
      <c r="A647">
        <v>7227528</v>
      </c>
      <c r="B647" t="s">
        <v>3159</v>
      </c>
      <c r="C647" t="s">
        <v>923</v>
      </c>
      <c r="D647" t="s">
        <v>3160</v>
      </c>
      <c r="E647" t="s">
        <v>90</v>
      </c>
      <c r="F647" t="s">
        <v>90</v>
      </c>
      <c r="H647" s="2">
        <v>40578</v>
      </c>
      <c r="I647" t="s">
        <v>75</v>
      </c>
      <c r="J647">
        <v>-14</v>
      </c>
      <c r="K647" t="s">
        <v>63</v>
      </c>
      <c r="M647" t="s">
        <v>64</v>
      </c>
      <c r="N647">
        <v>12720104</v>
      </c>
      <c r="O647" t="s">
        <v>65</v>
      </c>
      <c r="P647" s="2">
        <v>45504</v>
      </c>
      <c r="Q647" t="s">
        <v>66</v>
      </c>
      <c r="R647" s="2">
        <v>45157</v>
      </c>
      <c r="T647" t="s">
        <v>67</v>
      </c>
      <c r="U647">
        <v>500</v>
      </c>
      <c r="X647">
        <v>5</v>
      </c>
      <c r="Y647" t="s">
        <v>68</v>
      </c>
      <c r="AC647" t="s">
        <v>69</v>
      </c>
      <c r="AD647" t="s">
        <v>157</v>
      </c>
      <c r="AE647">
        <v>72000</v>
      </c>
      <c r="AF647" t="s">
        <v>3161</v>
      </c>
      <c r="AJ647">
        <v>677291751</v>
      </c>
      <c r="AK647" t="s">
        <v>3162</v>
      </c>
      <c r="AL647">
        <v>0</v>
      </c>
      <c r="AM647">
        <v>0</v>
      </c>
    </row>
    <row r="648" spans="1:39" x14ac:dyDescent="0.2">
      <c r="A648">
        <v>7227533</v>
      </c>
      <c r="B648" t="s">
        <v>3163</v>
      </c>
      <c r="C648" t="s">
        <v>1278</v>
      </c>
      <c r="D648" t="s">
        <v>3164</v>
      </c>
      <c r="E648" t="s">
        <v>1</v>
      </c>
      <c r="F648" t="s">
        <v>1</v>
      </c>
      <c r="H648" s="2">
        <v>39407</v>
      </c>
      <c r="I648" t="s">
        <v>100</v>
      </c>
      <c r="J648">
        <v>-18</v>
      </c>
      <c r="K648" t="s">
        <v>63</v>
      </c>
      <c r="M648" t="s">
        <v>64</v>
      </c>
      <c r="N648">
        <v>12720027</v>
      </c>
      <c r="O648" t="s">
        <v>169</v>
      </c>
      <c r="P648" s="2">
        <v>45540</v>
      </c>
      <c r="Q648" t="s">
        <v>66</v>
      </c>
      <c r="R648" s="2">
        <v>45163</v>
      </c>
      <c r="S648" s="2"/>
      <c r="T648" t="s">
        <v>67</v>
      </c>
      <c r="U648">
        <v>743</v>
      </c>
      <c r="X648">
        <v>7</v>
      </c>
      <c r="Y648" t="s">
        <v>68</v>
      </c>
      <c r="AC648" t="s">
        <v>69</v>
      </c>
      <c r="AD648" t="s">
        <v>2472</v>
      </c>
      <c r="AE648">
        <v>72370</v>
      </c>
      <c r="AF648" t="s">
        <v>3165</v>
      </c>
      <c r="AJ648">
        <v>646103194</v>
      </c>
      <c r="AK648" t="s">
        <v>3166</v>
      </c>
      <c r="AL648">
        <v>0</v>
      </c>
      <c r="AM648">
        <v>0</v>
      </c>
    </row>
    <row r="649" spans="1:39" x14ac:dyDescent="0.2">
      <c r="A649">
        <v>7227578</v>
      </c>
      <c r="B649" t="s">
        <v>3167</v>
      </c>
      <c r="C649" t="s">
        <v>1718</v>
      </c>
      <c r="D649" t="s">
        <v>3168</v>
      </c>
      <c r="E649" t="s">
        <v>90</v>
      </c>
      <c r="F649" t="s">
        <v>90</v>
      </c>
      <c r="H649" s="2">
        <v>41926</v>
      </c>
      <c r="I649" t="s">
        <v>885</v>
      </c>
      <c r="J649">
        <v>-11</v>
      </c>
      <c r="K649" t="s">
        <v>63</v>
      </c>
      <c r="M649" t="s">
        <v>64</v>
      </c>
      <c r="N649">
        <v>12720104</v>
      </c>
      <c r="O649" t="s">
        <v>65</v>
      </c>
      <c r="P649" s="2">
        <v>45503</v>
      </c>
      <c r="Q649" t="s">
        <v>66</v>
      </c>
      <c r="R649" s="2">
        <v>45171</v>
      </c>
      <c r="T649" t="s">
        <v>67</v>
      </c>
      <c r="U649">
        <v>500</v>
      </c>
      <c r="X649">
        <v>5</v>
      </c>
      <c r="Y649" t="s">
        <v>68</v>
      </c>
      <c r="AC649" t="s">
        <v>69</v>
      </c>
      <c r="AD649" t="s">
        <v>3169</v>
      </c>
      <c r="AE649">
        <v>72700</v>
      </c>
      <c r="AF649" t="s">
        <v>3170</v>
      </c>
      <c r="AG649" t="s">
        <v>3171</v>
      </c>
      <c r="AJ649">
        <v>620356306</v>
      </c>
      <c r="AK649" t="s">
        <v>3172</v>
      </c>
      <c r="AL649">
        <v>0</v>
      </c>
      <c r="AM649">
        <v>0</v>
      </c>
    </row>
    <row r="650" spans="1:39" x14ac:dyDescent="0.2">
      <c r="A650">
        <v>7227580</v>
      </c>
      <c r="B650" t="s">
        <v>3173</v>
      </c>
      <c r="C650" t="s">
        <v>3174</v>
      </c>
      <c r="D650" t="s">
        <v>3175</v>
      </c>
      <c r="E650" t="s">
        <v>90</v>
      </c>
      <c r="F650" t="s">
        <v>90</v>
      </c>
      <c r="H650" s="2">
        <v>41507</v>
      </c>
      <c r="I650" t="s">
        <v>122</v>
      </c>
      <c r="J650">
        <v>-12</v>
      </c>
      <c r="K650" t="s">
        <v>76</v>
      </c>
      <c r="M650" t="s">
        <v>64</v>
      </c>
      <c r="N650">
        <v>12720067</v>
      </c>
      <c r="O650" t="s">
        <v>101</v>
      </c>
      <c r="P650" s="2">
        <v>45543</v>
      </c>
      <c r="Q650" t="s">
        <v>66</v>
      </c>
      <c r="R650" s="2">
        <v>45171</v>
      </c>
      <c r="T650" t="s">
        <v>67</v>
      </c>
      <c r="U650">
        <v>500</v>
      </c>
      <c r="X650">
        <v>5</v>
      </c>
      <c r="Y650" t="s">
        <v>68</v>
      </c>
      <c r="AC650" t="s">
        <v>69</v>
      </c>
      <c r="AD650" t="s">
        <v>1993</v>
      </c>
      <c r="AE650">
        <v>72700</v>
      </c>
      <c r="AF650" t="s">
        <v>3176</v>
      </c>
      <c r="AJ650">
        <v>699063649</v>
      </c>
      <c r="AK650" t="s">
        <v>3177</v>
      </c>
      <c r="AL650">
        <v>0</v>
      </c>
      <c r="AM650">
        <v>0</v>
      </c>
    </row>
    <row r="651" spans="1:39" x14ac:dyDescent="0.2">
      <c r="A651">
        <v>7227582</v>
      </c>
      <c r="B651" t="s">
        <v>1990</v>
      </c>
      <c r="C651" t="s">
        <v>2445</v>
      </c>
      <c r="D651" t="s">
        <v>3178</v>
      </c>
      <c r="E651" t="s">
        <v>1</v>
      </c>
      <c r="H651" s="2">
        <v>41625</v>
      </c>
      <c r="I651" t="s">
        <v>122</v>
      </c>
      <c r="J651">
        <v>-12</v>
      </c>
      <c r="K651" t="s">
        <v>63</v>
      </c>
      <c r="M651" t="s">
        <v>64</v>
      </c>
      <c r="N651">
        <v>12720067</v>
      </c>
      <c r="O651" t="s">
        <v>101</v>
      </c>
      <c r="P651" s="2">
        <v>45608</v>
      </c>
      <c r="Q651" t="s">
        <v>66</v>
      </c>
      <c r="R651" s="2">
        <v>45171</v>
      </c>
      <c r="T651" t="s">
        <v>67</v>
      </c>
      <c r="U651">
        <v>500</v>
      </c>
      <c r="X651">
        <v>5</v>
      </c>
      <c r="Y651" t="s">
        <v>68</v>
      </c>
      <c r="AC651" t="s">
        <v>69</v>
      </c>
      <c r="AD651" t="s">
        <v>1993</v>
      </c>
      <c r="AE651">
        <v>72700</v>
      </c>
      <c r="AF651" t="s">
        <v>3179</v>
      </c>
      <c r="AI651">
        <v>243472229</v>
      </c>
      <c r="AK651" t="s">
        <v>3180</v>
      </c>
      <c r="AL651">
        <v>0</v>
      </c>
      <c r="AM651">
        <v>0</v>
      </c>
    </row>
    <row r="652" spans="1:39" x14ac:dyDescent="0.2">
      <c r="A652">
        <v>7227583</v>
      </c>
      <c r="B652" t="s">
        <v>297</v>
      </c>
      <c r="C652" t="s">
        <v>3181</v>
      </c>
      <c r="D652" t="s">
        <v>3182</v>
      </c>
      <c r="E652" t="s">
        <v>90</v>
      </c>
      <c r="F652" t="s">
        <v>90</v>
      </c>
      <c r="H652" s="2">
        <v>42656</v>
      </c>
      <c r="I652" t="s">
        <v>90</v>
      </c>
      <c r="J652">
        <v>-9</v>
      </c>
      <c r="K652" t="s">
        <v>76</v>
      </c>
      <c r="M652" t="s">
        <v>64</v>
      </c>
      <c r="N652">
        <v>12720104</v>
      </c>
      <c r="O652" t="s">
        <v>65</v>
      </c>
      <c r="P652" s="2">
        <v>45504</v>
      </c>
      <c r="Q652" t="s">
        <v>66</v>
      </c>
      <c r="R652" s="2">
        <v>45172</v>
      </c>
      <c r="T652" t="s">
        <v>67</v>
      </c>
      <c r="U652">
        <v>500</v>
      </c>
      <c r="X652">
        <v>5</v>
      </c>
      <c r="Y652" t="s">
        <v>68</v>
      </c>
      <c r="AC652" t="s">
        <v>69</v>
      </c>
      <c r="AD652" t="s">
        <v>157</v>
      </c>
      <c r="AE652">
        <v>72000</v>
      </c>
      <c r="AF652" t="s">
        <v>3183</v>
      </c>
      <c r="AJ652">
        <v>662421867</v>
      </c>
      <c r="AK652" t="s">
        <v>3184</v>
      </c>
      <c r="AL652">
        <v>0</v>
      </c>
      <c r="AM652">
        <v>0</v>
      </c>
    </row>
    <row r="653" spans="1:39" x14ac:dyDescent="0.2">
      <c r="A653">
        <v>7227590</v>
      </c>
      <c r="B653" t="s">
        <v>3185</v>
      </c>
      <c r="C653" t="s">
        <v>587</v>
      </c>
      <c r="D653" t="s">
        <v>3186</v>
      </c>
      <c r="E653" t="s">
        <v>90</v>
      </c>
      <c r="F653" t="s">
        <v>90</v>
      </c>
      <c r="H653" s="2">
        <v>40611</v>
      </c>
      <c r="I653" t="s">
        <v>75</v>
      </c>
      <c r="J653">
        <v>-14</v>
      </c>
      <c r="K653" t="s">
        <v>63</v>
      </c>
      <c r="M653" t="s">
        <v>64</v>
      </c>
      <c r="N653">
        <v>12720050</v>
      </c>
      <c r="O653" t="s">
        <v>270</v>
      </c>
      <c r="P653" s="2">
        <v>45546</v>
      </c>
      <c r="Q653" t="s">
        <v>66</v>
      </c>
      <c r="R653" s="2">
        <v>45174</v>
      </c>
      <c r="T653" t="s">
        <v>67</v>
      </c>
      <c r="U653">
        <v>500</v>
      </c>
      <c r="X653">
        <v>5</v>
      </c>
      <c r="Y653" t="s">
        <v>68</v>
      </c>
      <c r="AC653" t="s">
        <v>69</v>
      </c>
      <c r="AD653" t="s">
        <v>157</v>
      </c>
      <c r="AE653">
        <v>72000</v>
      </c>
      <c r="AF653" t="s">
        <v>3187</v>
      </c>
      <c r="AJ653">
        <v>627165345</v>
      </c>
      <c r="AK653" t="s">
        <v>3188</v>
      </c>
      <c r="AL653">
        <v>0</v>
      </c>
      <c r="AM653">
        <v>0</v>
      </c>
    </row>
    <row r="654" spans="1:39" x14ac:dyDescent="0.2">
      <c r="A654">
        <v>7227592</v>
      </c>
      <c r="B654" t="s">
        <v>3189</v>
      </c>
      <c r="C654" t="s">
        <v>851</v>
      </c>
      <c r="D654" t="s">
        <v>3190</v>
      </c>
      <c r="E654" t="s">
        <v>1</v>
      </c>
      <c r="F654" t="s">
        <v>90</v>
      </c>
      <c r="H654" s="2">
        <v>42015</v>
      </c>
      <c r="I654" t="s">
        <v>994</v>
      </c>
      <c r="J654">
        <v>-10</v>
      </c>
      <c r="K654" t="s">
        <v>63</v>
      </c>
      <c r="M654" t="s">
        <v>64</v>
      </c>
      <c r="N654">
        <v>12720102</v>
      </c>
      <c r="O654" t="s">
        <v>83</v>
      </c>
      <c r="P654" s="2">
        <v>45562</v>
      </c>
      <c r="Q654" t="s">
        <v>66</v>
      </c>
      <c r="R654" s="2">
        <v>45175</v>
      </c>
      <c r="T654" t="s">
        <v>67</v>
      </c>
      <c r="U654">
        <v>500</v>
      </c>
      <c r="X654">
        <v>5</v>
      </c>
      <c r="Y654" t="s">
        <v>68</v>
      </c>
      <c r="AC654" t="s">
        <v>69</v>
      </c>
      <c r="AD654" t="s">
        <v>3191</v>
      </c>
      <c r="AE654">
        <v>72500</v>
      </c>
      <c r="AF654" t="s">
        <v>3192</v>
      </c>
      <c r="AJ654">
        <v>621125086</v>
      </c>
      <c r="AK654" t="s">
        <v>3193</v>
      </c>
      <c r="AL654">
        <v>0</v>
      </c>
      <c r="AM654">
        <v>0</v>
      </c>
    </row>
    <row r="655" spans="1:39" x14ac:dyDescent="0.2">
      <c r="A655">
        <v>7227594</v>
      </c>
      <c r="B655" t="s">
        <v>3194</v>
      </c>
      <c r="C655" t="s">
        <v>2108</v>
      </c>
      <c r="D655" t="s">
        <v>3195</v>
      </c>
      <c r="E655" t="s">
        <v>90</v>
      </c>
      <c r="F655" t="s">
        <v>90</v>
      </c>
      <c r="H655" s="2">
        <v>41737</v>
      </c>
      <c r="I655" t="s">
        <v>885</v>
      </c>
      <c r="J655">
        <v>-11</v>
      </c>
      <c r="K655" t="s">
        <v>63</v>
      </c>
      <c r="M655" t="s">
        <v>64</v>
      </c>
      <c r="N655">
        <v>12720004</v>
      </c>
      <c r="O655" t="s">
        <v>1512</v>
      </c>
      <c r="P655" s="2">
        <v>45561</v>
      </c>
      <c r="Q655" t="s">
        <v>66</v>
      </c>
      <c r="R655" s="2">
        <v>45175</v>
      </c>
      <c r="T655" t="s">
        <v>67</v>
      </c>
      <c r="U655">
        <v>500</v>
      </c>
      <c r="X655">
        <v>5</v>
      </c>
      <c r="Y655" t="s">
        <v>68</v>
      </c>
      <c r="AC655" t="s">
        <v>69</v>
      </c>
      <c r="AD655" t="s">
        <v>157</v>
      </c>
      <c r="AE655">
        <v>72000</v>
      </c>
      <c r="AF655" t="s">
        <v>3196</v>
      </c>
      <c r="AJ655">
        <v>686702963</v>
      </c>
      <c r="AK655" t="s">
        <v>3197</v>
      </c>
      <c r="AL655">
        <v>0</v>
      </c>
      <c r="AM655">
        <v>0</v>
      </c>
    </row>
    <row r="656" spans="1:39" x14ac:dyDescent="0.2">
      <c r="A656">
        <v>7227595</v>
      </c>
      <c r="B656" t="s">
        <v>3198</v>
      </c>
      <c r="C656" t="s">
        <v>1718</v>
      </c>
      <c r="D656" t="s">
        <v>3199</v>
      </c>
      <c r="E656" t="s">
        <v>1</v>
      </c>
      <c r="F656" t="s">
        <v>90</v>
      </c>
      <c r="H656" s="2">
        <v>41438</v>
      </c>
      <c r="I656" t="s">
        <v>122</v>
      </c>
      <c r="J656">
        <v>-12</v>
      </c>
      <c r="K656" t="s">
        <v>63</v>
      </c>
      <c r="M656" t="s">
        <v>64</v>
      </c>
      <c r="N656">
        <v>12720104</v>
      </c>
      <c r="O656" t="s">
        <v>65</v>
      </c>
      <c r="P656" s="2">
        <v>45503</v>
      </c>
      <c r="Q656" t="s">
        <v>66</v>
      </c>
      <c r="R656" s="2">
        <v>45175</v>
      </c>
      <c r="T656" t="s">
        <v>67</v>
      </c>
      <c r="U656">
        <v>500</v>
      </c>
      <c r="X656">
        <v>5</v>
      </c>
      <c r="Y656" t="s">
        <v>68</v>
      </c>
      <c r="AC656" t="s">
        <v>69</v>
      </c>
      <c r="AD656" t="s">
        <v>157</v>
      </c>
      <c r="AE656">
        <v>72000</v>
      </c>
      <c r="AF656" t="s">
        <v>3200</v>
      </c>
      <c r="AJ656">
        <v>630215515</v>
      </c>
      <c r="AK656" t="s">
        <v>3201</v>
      </c>
      <c r="AL656">
        <v>0</v>
      </c>
      <c r="AM656">
        <v>0</v>
      </c>
    </row>
    <row r="657" spans="1:39" x14ac:dyDescent="0.2">
      <c r="A657">
        <v>7227596</v>
      </c>
      <c r="B657" t="s">
        <v>3202</v>
      </c>
      <c r="C657" t="s">
        <v>587</v>
      </c>
      <c r="D657" t="s">
        <v>3203</v>
      </c>
      <c r="E657" t="s">
        <v>90</v>
      </c>
      <c r="F657" t="s">
        <v>90</v>
      </c>
      <c r="H657" s="2">
        <v>41404</v>
      </c>
      <c r="I657" t="s">
        <v>122</v>
      </c>
      <c r="J657">
        <v>-12</v>
      </c>
      <c r="K657" t="s">
        <v>63</v>
      </c>
      <c r="M657" t="s">
        <v>64</v>
      </c>
      <c r="N657">
        <v>12720104</v>
      </c>
      <c r="O657" t="s">
        <v>65</v>
      </c>
      <c r="P657" s="2">
        <v>45503</v>
      </c>
      <c r="Q657" t="s">
        <v>66</v>
      </c>
      <c r="R657" s="2">
        <v>45175</v>
      </c>
      <c r="T657" t="s">
        <v>67</v>
      </c>
      <c r="U657">
        <v>500</v>
      </c>
      <c r="X657">
        <v>5</v>
      </c>
      <c r="Y657" t="s">
        <v>68</v>
      </c>
      <c r="AC657" t="s">
        <v>69</v>
      </c>
      <c r="AD657" t="s">
        <v>157</v>
      </c>
      <c r="AE657">
        <v>72000</v>
      </c>
      <c r="AF657" t="s">
        <v>3204</v>
      </c>
      <c r="AJ657">
        <v>661124289</v>
      </c>
      <c r="AK657" t="s">
        <v>3205</v>
      </c>
      <c r="AL657">
        <v>0</v>
      </c>
      <c r="AM657">
        <v>0</v>
      </c>
    </row>
    <row r="658" spans="1:39" x14ac:dyDescent="0.2">
      <c r="A658">
        <v>7227599</v>
      </c>
      <c r="B658" t="s">
        <v>3206</v>
      </c>
      <c r="C658" t="s">
        <v>3207</v>
      </c>
      <c r="D658" t="s">
        <v>3208</v>
      </c>
      <c r="E658" t="s">
        <v>90</v>
      </c>
      <c r="F658" t="s">
        <v>90</v>
      </c>
      <c r="H658" s="2">
        <v>40931</v>
      </c>
      <c r="I658" t="s">
        <v>92</v>
      </c>
      <c r="J658">
        <v>-13</v>
      </c>
      <c r="K658" t="s">
        <v>63</v>
      </c>
      <c r="M658" t="s">
        <v>64</v>
      </c>
      <c r="N658">
        <v>12720104</v>
      </c>
      <c r="O658" t="s">
        <v>65</v>
      </c>
      <c r="P658" s="2">
        <v>45546</v>
      </c>
      <c r="Q658" t="s">
        <v>66</v>
      </c>
      <c r="R658" s="2">
        <v>45175</v>
      </c>
      <c r="T658" t="s">
        <v>67</v>
      </c>
      <c r="U658">
        <v>500</v>
      </c>
      <c r="X658">
        <v>5</v>
      </c>
      <c r="Y658" t="s">
        <v>68</v>
      </c>
      <c r="AC658" t="s">
        <v>69</v>
      </c>
      <c r="AD658" t="s">
        <v>157</v>
      </c>
      <c r="AE658">
        <v>72000</v>
      </c>
      <c r="AF658" t="s">
        <v>3209</v>
      </c>
      <c r="AJ658">
        <v>687472181</v>
      </c>
      <c r="AK658" t="s">
        <v>3210</v>
      </c>
      <c r="AL658">
        <v>0</v>
      </c>
      <c r="AM658">
        <v>0</v>
      </c>
    </row>
    <row r="659" spans="1:39" x14ac:dyDescent="0.2">
      <c r="A659">
        <v>7227600</v>
      </c>
      <c r="B659" t="s">
        <v>3211</v>
      </c>
      <c r="C659" t="s">
        <v>3076</v>
      </c>
      <c r="D659" t="s">
        <v>3212</v>
      </c>
      <c r="E659" t="s">
        <v>90</v>
      </c>
      <c r="F659" t="s">
        <v>90</v>
      </c>
      <c r="H659" s="2">
        <v>40815</v>
      </c>
      <c r="I659" t="s">
        <v>75</v>
      </c>
      <c r="J659">
        <v>-14</v>
      </c>
      <c r="K659" t="s">
        <v>63</v>
      </c>
      <c r="M659" t="s">
        <v>64</v>
      </c>
      <c r="N659">
        <v>12720104</v>
      </c>
      <c r="O659" t="s">
        <v>65</v>
      </c>
      <c r="P659" s="2">
        <v>45539</v>
      </c>
      <c r="Q659" t="s">
        <v>66</v>
      </c>
      <c r="R659" s="2">
        <v>45175</v>
      </c>
      <c r="S659" s="2"/>
      <c r="T659" t="s">
        <v>67</v>
      </c>
      <c r="U659">
        <v>500</v>
      </c>
      <c r="X659">
        <v>5</v>
      </c>
      <c r="Y659" t="s">
        <v>68</v>
      </c>
      <c r="AC659" t="s">
        <v>69</v>
      </c>
      <c r="AD659" t="s">
        <v>157</v>
      </c>
      <c r="AE659">
        <v>72000</v>
      </c>
      <c r="AF659" t="s">
        <v>3213</v>
      </c>
      <c r="AI659">
        <v>243230993</v>
      </c>
      <c r="AJ659">
        <v>632291536</v>
      </c>
      <c r="AK659" t="s">
        <v>3214</v>
      </c>
      <c r="AL659">
        <v>0</v>
      </c>
      <c r="AM659">
        <v>0</v>
      </c>
    </row>
    <row r="660" spans="1:39" x14ac:dyDescent="0.2">
      <c r="A660">
        <v>7227609</v>
      </c>
      <c r="B660" t="s">
        <v>3215</v>
      </c>
      <c r="C660" t="s">
        <v>3216</v>
      </c>
      <c r="D660" t="s">
        <v>3217</v>
      </c>
      <c r="E660" t="s">
        <v>1</v>
      </c>
      <c r="F660" t="s">
        <v>1</v>
      </c>
      <c r="H660" s="2">
        <v>40528</v>
      </c>
      <c r="I660" t="s">
        <v>194</v>
      </c>
      <c r="J660">
        <v>-15</v>
      </c>
      <c r="K660" t="s">
        <v>63</v>
      </c>
      <c r="M660" t="s">
        <v>64</v>
      </c>
      <c r="N660">
        <v>12720008</v>
      </c>
      <c r="O660" t="s">
        <v>148</v>
      </c>
      <c r="P660" s="2">
        <v>45554</v>
      </c>
      <c r="Q660" t="s">
        <v>66</v>
      </c>
      <c r="R660" s="2">
        <v>45176</v>
      </c>
      <c r="T660" t="s">
        <v>67</v>
      </c>
      <c r="U660">
        <v>500</v>
      </c>
      <c r="X660">
        <v>5</v>
      </c>
      <c r="Y660" t="s">
        <v>68</v>
      </c>
      <c r="AC660" t="s">
        <v>69</v>
      </c>
      <c r="AD660" t="s">
        <v>142</v>
      </c>
      <c r="AE660">
        <v>72230</v>
      </c>
      <c r="AF660" t="s">
        <v>3218</v>
      </c>
      <c r="AJ660" t="s">
        <v>3219</v>
      </c>
      <c r="AK660" t="s">
        <v>3220</v>
      </c>
      <c r="AL660">
        <v>0</v>
      </c>
      <c r="AM660">
        <v>0</v>
      </c>
    </row>
    <row r="661" spans="1:39" x14ac:dyDescent="0.2">
      <c r="A661">
        <v>7227611</v>
      </c>
      <c r="B661" t="s">
        <v>939</v>
      </c>
      <c r="C661" t="s">
        <v>3221</v>
      </c>
      <c r="D661" t="s">
        <v>3222</v>
      </c>
      <c r="E661" t="s">
        <v>1</v>
      </c>
      <c r="F661" t="s">
        <v>1</v>
      </c>
      <c r="H661" s="2">
        <v>41740</v>
      </c>
      <c r="I661" t="s">
        <v>885</v>
      </c>
      <c r="J661">
        <v>-11</v>
      </c>
      <c r="K661" t="s">
        <v>63</v>
      </c>
      <c r="M661" t="s">
        <v>64</v>
      </c>
      <c r="N661">
        <v>12720027</v>
      </c>
      <c r="O661" t="s">
        <v>169</v>
      </c>
      <c r="P661" s="2">
        <v>45549</v>
      </c>
      <c r="Q661" t="s">
        <v>66</v>
      </c>
      <c r="R661" s="2">
        <v>45176</v>
      </c>
      <c r="T661" t="s">
        <v>67</v>
      </c>
      <c r="U661">
        <v>529</v>
      </c>
      <c r="X661">
        <v>5</v>
      </c>
      <c r="Y661" t="s">
        <v>68</v>
      </c>
      <c r="AC661" t="s">
        <v>69</v>
      </c>
      <c r="AD661" t="s">
        <v>3223</v>
      </c>
      <c r="AE661">
        <v>72370</v>
      </c>
      <c r="AF661" t="s">
        <v>3224</v>
      </c>
      <c r="AJ661">
        <v>687397335</v>
      </c>
      <c r="AK661" t="s">
        <v>2212</v>
      </c>
      <c r="AL661">
        <v>0</v>
      </c>
      <c r="AM661">
        <v>0</v>
      </c>
    </row>
    <row r="662" spans="1:39" x14ac:dyDescent="0.2">
      <c r="A662">
        <v>7227612</v>
      </c>
      <c r="B662" t="s">
        <v>3225</v>
      </c>
      <c r="C662" t="s">
        <v>146</v>
      </c>
      <c r="D662" t="s">
        <v>3226</v>
      </c>
      <c r="E662" t="s">
        <v>1</v>
      </c>
      <c r="F662" t="s">
        <v>1</v>
      </c>
      <c r="H662" s="2">
        <v>41386</v>
      </c>
      <c r="I662" t="s">
        <v>122</v>
      </c>
      <c r="J662">
        <v>-12</v>
      </c>
      <c r="K662" t="s">
        <v>63</v>
      </c>
      <c r="M662" t="s">
        <v>64</v>
      </c>
      <c r="N662">
        <v>12720027</v>
      </c>
      <c r="O662" t="s">
        <v>169</v>
      </c>
      <c r="P662" s="2">
        <v>45550</v>
      </c>
      <c r="Q662" t="s">
        <v>66</v>
      </c>
      <c r="R662" s="2">
        <v>45176</v>
      </c>
      <c r="S662" s="2"/>
      <c r="T662" t="s">
        <v>67</v>
      </c>
      <c r="U662">
        <v>500</v>
      </c>
      <c r="X662">
        <v>5</v>
      </c>
      <c r="Y662" t="s">
        <v>68</v>
      </c>
      <c r="AC662" t="s">
        <v>69</v>
      </c>
      <c r="AD662" t="s">
        <v>3103</v>
      </c>
      <c r="AE662">
        <v>72250</v>
      </c>
      <c r="AF662" t="s">
        <v>3227</v>
      </c>
      <c r="AJ662">
        <v>673686904</v>
      </c>
      <c r="AK662" t="s">
        <v>3228</v>
      </c>
      <c r="AL662">
        <v>0</v>
      </c>
      <c r="AM662">
        <v>0</v>
      </c>
    </row>
    <row r="663" spans="1:39" x14ac:dyDescent="0.2">
      <c r="A663">
        <v>7227613</v>
      </c>
      <c r="B663" t="s">
        <v>3229</v>
      </c>
      <c r="C663" t="s">
        <v>823</v>
      </c>
      <c r="D663" t="s">
        <v>3230</v>
      </c>
      <c r="E663" t="s">
        <v>1</v>
      </c>
      <c r="H663" s="2">
        <v>41456</v>
      </c>
      <c r="I663" t="s">
        <v>122</v>
      </c>
      <c r="J663">
        <v>-12</v>
      </c>
      <c r="K663" t="s">
        <v>63</v>
      </c>
      <c r="M663" t="s">
        <v>64</v>
      </c>
      <c r="N663">
        <v>12720027</v>
      </c>
      <c r="O663" t="s">
        <v>169</v>
      </c>
      <c r="P663" s="2">
        <v>45572</v>
      </c>
      <c r="Q663" t="s">
        <v>66</v>
      </c>
      <c r="R663" s="2">
        <v>45176</v>
      </c>
      <c r="T663" t="s">
        <v>67</v>
      </c>
      <c r="U663">
        <v>510</v>
      </c>
      <c r="X663">
        <v>5</v>
      </c>
      <c r="Y663" t="s">
        <v>68</v>
      </c>
      <c r="AC663" t="s">
        <v>69</v>
      </c>
      <c r="AD663" t="s">
        <v>3231</v>
      </c>
      <c r="AE663">
        <v>72370</v>
      </c>
      <c r="AF663" t="s">
        <v>3232</v>
      </c>
      <c r="AJ663">
        <v>627587629</v>
      </c>
      <c r="AK663" t="s">
        <v>3233</v>
      </c>
      <c r="AL663">
        <v>0</v>
      </c>
      <c r="AM663">
        <v>0</v>
      </c>
    </row>
    <row r="664" spans="1:39" x14ac:dyDescent="0.2">
      <c r="A664">
        <v>7227614</v>
      </c>
      <c r="B664" t="s">
        <v>3234</v>
      </c>
      <c r="C664" t="s">
        <v>418</v>
      </c>
      <c r="D664" t="s">
        <v>3235</v>
      </c>
      <c r="E664" t="s">
        <v>90</v>
      </c>
      <c r="F664" t="s">
        <v>90</v>
      </c>
      <c r="H664" s="2">
        <v>42547</v>
      </c>
      <c r="I664" t="s">
        <v>90</v>
      </c>
      <c r="J664">
        <v>-9</v>
      </c>
      <c r="K664" t="s">
        <v>63</v>
      </c>
      <c r="M664" t="s">
        <v>64</v>
      </c>
      <c r="N664">
        <v>12720027</v>
      </c>
      <c r="O664" t="s">
        <v>169</v>
      </c>
      <c r="P664" s="2">
        <v>45595</v>
      </c>
      <c r="Q664" t="s">
        <v>66</v>
      </c>
      <c r="R664" s="2">
        <v>45176</v>
      </c>
      <c r="S664">
        <v>45561</v>
      </c>
      <c r="T664" t="s">
        <v>109</v>
      </c>
      <c r="U664">
        <v>500</v>
      </c>
      <c r="X664">
        <v>5</v>
      </c>
      <c r="Y664" t="s">
        <v>68</v>
      </c>
      <c r="AC664" t="s">
        <v>69</v>
      </c>
      <c r="AD664" t="s">
        <v>3236</v>
      </c>
      <c r="AE664">
        <v>72440</v>
      </c>
      <c r="AF664" t="s">
        <v>3237</v>
      </c>
      <c r="AJ664">
        <v>612191657</v>
      </c>
      <c r="AK664" t="s">
        <v>3238</v>
      </c>
      <c r="AL664">
        <v>0</v>
      </c>
      <c r="AM664">
        <v>0</v>
      </c>
    </row>
    <row r="665" spans="1:39" x14ac:dyDescent="0.2">
      <c r="A665">
        <v>7227622</v>
      </c>
      <c r="B665" t="s">
        <v>3239</v>
      </c>
      <c r="C665" t="s">
        <v>823</v>
      </c>
      <c r="D665" t="s">
        <v>3240</v>
      </c>
      <c r="E665" t="s">
        <v>1</v>
      </c>
      <c r="F665" t="s">
        <v>1</v>
      </c>
      <c r="H665" s="2">
        <v>40407</v>
      </c>
      <c r="I665" t="s">
        <v>194</v>
      </c>
      <c r="J665">
        <v>-15</v>
      </c>
      <c r="K665" t="s">
        <v>63</v>
      </c>
      <c r="M665" t="s">
        <v>64</v>
      </c>
      <c r="N665">
        <v>12720028</v>
      </c>
      <c r="O665" t="s">
        <v>1305</v>
      </c>
      <c r="P665" s="2">
        <v>45603</v>
      </c>
      <c r="Q665" t="s">
        <v>66</v>
      </c>
      <c r="R665" s="2">
        <v>45178</v>
      </c>
      <c r="T665" t="s">
        <v>67</v>
      </c>
      <c r="U665">
        <v>500</v>
      </c>
      <c r="X665">
        <v>5</v>
      </c>
      <c r="Y665" t="s">
        <v>68</v>
      </c>
      <c r="AC665" t="s">
        <v>69</v>
      </c>
      <c r="AD665" t="s">
        <v>1344</v>
      </c>
      <c r="AE665">
        <v>72190</v>
      </c>
      <c r="AF665" t="s">
        <v>3241</v>
      </c>
      <c r="AJ665" t="s">
        <v>3242</v>
      </c>
      <c r="AK665" t="s">
        <v>3243</v>
      </c>
      <c r="AL665">
        <v>0</v>
      </c>
      <c r="AM665">
        <v>0</v>
      </c>
    </row>
    <row r="666" spans="1:39" x14ac:dyDescent="0.2">
      <c r="A666">
        <v>7227623</v>
      </c>
      <c r="B666" t="s">
        <v>1089</v>
      </c>
      <c r="C666" t="s">
        <v>1908</v>
      </c>
      <c r="D666" t="s">
        <v>3244</v>
      </c>
      <c r="E666" t="s">
        <v>90</v>
      </c>
      <c r="F666" t="s">
        <v>90</v>
      </c>
      <c r="H666" s="2">
        <v>41503</v>
      </c>
      <c r="I666" t="s">
        <v>122</v>
      </c>
      <c r="J666">
        <v>-12</v>
      </c>
      <c r="K666" t="s">
        <v>76</v>
      </c>
      <c r="M666" t="s">
        <v>64</v>
      </c>
      <c r="N666">
        <v>12720027</v>
      </c>
      <c r="O666" t="s">
        <v>169</v>
      </c>
      <c r="P666" s="2">
        <v>45543</v>
      </c>
      <c r="Q666" t="s">
        <v>66</v>
      </c>
      <c r="R666" s="2">
        <v>45179</v>
      </c>
      <c r="T666" t="s">
        <v>67</v>
      </c>
      <c r="U666">
        <v>500</v>
      </c>
      <c r="X666">
        <v>5</v>
      </c>
      <c r="Y666" t="s">
        <v>68</v>
      </c>
      <c r="AB666" s="2"/>
      <c r="AC666" t="s">
        <v>69</v>
      </c>
      <c r="AD666" t="s">
        <v>3103</v>
      </c>
      <c r="AE666">
        <v>72250</v>
      </c>
      <c r="AF666" t="s">
        <v>3245</v>
      </c>
      <c r="AJ666">
        <v>688838620</v>
      </c>
      <c r="AK666" t="s">
        <v>3246</v>
      </c>
      <c r="AL666">
        <v>0</v>
      </c>
      <c r="AM666">
        <v>0</v>
      </c>
    </row>
    <row r="667" spans="1:39" x14ac:dyDescent="0.2">
      <c r="A667">
        <v>7227624</v>
      </c>
      <c r="B667" t="s">
        <v>2077</v>
      </c>
      <c r="C667" t="s">
        <v>3247</v>
      </c>
      <c r="D667" t="s">
        <v>3248</v>
      </c>
      <c r="E667" t="s">
        <v>90</v>
      </c>
      <c r="F667" t="s">
        <v>1</v>
      </c>
      <c r="H667" s="2">
        <v>40305</v>
      </c>
      <c r="I667" t="s">
        <v>194</v>
      </c>
      <c r="J667">
        <v>-15</v>
      </c>
      <c r="K667" t="s">
        <v>63</v>
      </c>
      <c r="M667" t="s">
        <v>64</v>
      </c>
      <c r="N667">
        <v>12720027</v>
      </c>
      <c r="O667" t="s">
        <v>169</v>
      </c>
      <c r="P667" s="2">
        <v>45595</v>
      </c>
      <c r="Q667" t="s">
        <v>66</v>
      </c>
      <c r="R667" s="2">
        <v>45179</v>
      </c>
      <c r="S667" s="2"/>
      <c r="T667" t="s">
        <v>67</v>
      </c>
      <c r="U667">
        <v>500</v>
      </c>
      <c r="X667">
        <v>5</v>
      </c>
      <c r="Y667" t="s">
        <v>68</v>
      </c>
      <c r="AC667" t="s">
        <v>69</v>
      </c>
      <c r="AD667" t="s">
        <v>3026</v>
      </c>
      <c r="AE667">
        <v>72220</v>
      </c>
      <c r="AF667" t="s">
        <v>3249</v>
      </c>
      <c r="AJ667">
        <v>609358192</v>
      </c>
      <c r="AK667" t="s">
        <v>3250</v>
      </c>
      <c r="AL667">
        <v>0</v>
      </c>
      <c r="AM667">
        <v>0</v>
      </c>
    </row>
    <row r="668" spans="1:39" x14ac:dyDescent="0.2">
      <c r="A668">
        <v>7227625</v>
      </c>
      <c r="B668" t="s">
        <v>3251</v>
      </c>
      <c r="C668" t="s">
        <v>711</v>
      </c>
      <c r="D668" t="s">
        <v>3252</v>
      </c>
      <c r="E668" t="s">
        <v>1</v>
      </c>
      <c r="H668" s="2">
        <v>42491</v>
      </c>
      <c r="I668" t="s">
        <v>90</v>
      </c>
      <c r="J668">
        <v>-9</v>
      </c>
      <c r="K668" t="s">
        <v>63</v>
      </c>
      <c r="M668" t="s">
        <v>64</v>
      </c>
      <c r="N668">
        <v>12720027</v>
      </c>
      <c r="O668" t="s">
        <v>169</v>
      </c>
      <c r="P668" s="2">
        <v>45605</v>
      </c>
      <c r="Q668" t="s">
        <v>66</v>
      </c>
      <c r="R668" s="2">
        <v>45179</v>
      </c>
      <c r="T668" t="s">
        <v>67</v>
      </c>
      <c r="U668">
        <v>500</v>
      </c>
      <c r="X668">
        <v>5</v>
      </c>
      <c r="Y668" t="s">
        <v>68</v>
      </c>
      <c r="AC668" t="s">
        <v>69</v>
      </c>
      <c r="AD668" t="s">
        <v>3253</v>
      </c>
      <c r="AE668">
        <v>72250</v>
      </c>
      <c r="AF668" t="s">
        <v>3254</v>
      </c>
      <c r="AJ668">
        <v>626236624</v>
      </c>
      <c r="AK668" t="s">
        <v>3255</v>
      </c>
      <c r="AL668">
        <v>0</v>
      </c>
      <c r="AM668">
        <v>0</v>
      </c>
    </row>
    <row r="669" spans="1:39" x14ac:dyDescent="0.2">
      <c r="A669">
        <v>7227630</v>
      </c>
      <c r="B669" t="s">
        <v>3256</v>
      </c>
      <c r="C669" t="s">
        <v>3092</v>
      </c>
      <c r="D669" t="s">
        <v>3257</v>
      </c>
      <c r="E669" t="s">
        <v>90</v>
      </c>
      <c r="F669" t="s">
        <v>90</v>
      </c>
      <c r="H669" s="2">
        <v>42776</v>
      </c>
      <c r="I669" t="s">
        <v>90</v>
      </c>
      <c r="J669">
        <v>-9</v>
      </c>
      <c r="K669" t="s">
        <v>63</v>
      </c>
      <c r="M669" t="s">
        <v>64</v>
      </c>
      <c r="N669">
        <v>12720056</v>
      </c>
      <c r="O669" t="s">
        <v>115</v>
      </c>
      <c r="P669" s="2">
        <v>45545</v>
      </c>
      <c r="Q669" t="s">
        <v>66</v>
      </c>
      <c r="R669" s="2">
        <v>45179</v>
      </c>
      <c r="T669" t="s">
        <v>67</v>
      </c>
      <c r="U669">
        <v>500</v>
      </c>
      <c r="X669">
        <v>5</v>
      </c>
      <c r="Y669" t="s">
        <v>68</v>
      </c>
      <c r="AC669" t="s">
        <v>69</v>
      </c>
      <c r="AD669" t="s">
        <v>3258</v>
      </c>
      <c r="AE669">
        <v>72510</v>
      </c>
      <c r="AF669" t="s">
        <v>3259</v>
      </c>
      <c r="AJ669">
        <v>671922052</v>
      </c>
      <c r="AK669" t="s">
        <v>3260</v>
      </c>
      <c r="AL669">
        <v>0</v>
      </c>
      <c r="AM669">
        <v>0</v>
      </c>
    </row>
    <row r="670" spans="1:39" x14ac:dyDescent="0.2">
      <c r="A670">
        <v>7227631</v>
      </c>
      <c r="B670" t="s">
        <v>3261</v>
      </c>
      <c r="C670" t="s">
        <v>3262</v>
      </c>
      <c r="D670" t="s">
        <v>3263</v>
      </c>
      <c r="E670" t="s">
        <v>1</v>
      </c>
      <c r="F670" t="s">
        <v>90</v>
      </c>
      <c r="H670" s="2">
        <v>41114</v>
      </c>
      <c r="I670" t="s">
        <v>92</v>
      </c>
      <c r="J670">
        <v>-13</v>
      </c>
      <c r="K670" t="s">
        <v>63</v>
      </c>
      <c r="M670" t="s">
        <v>64</v>
      </c>
      <c r="N670">
        <v>12720008</v>
      </c>
      <c r="O670" t="s">
        <v>148</v>
      </c>
      <c r="P670" s="2">
        <v>45522</v>
      </c>
      <c r="Q670" t="s">
        <v>66</v>
      </c>
      <c r="R670" s="2">
        <v>45179</v>
      </c>
      <c r="T670" t="s">
        <v>67</v>
      </c>
      <c r="U670">
        <v>500</v>
      </c>
      <c r="X670">
        <v>5</v>
      </c>
      <c r="Y670" t="s">
        <v>68</v>
      </c>
      <c r="AC670" t="s">
        <v>69</v>
      </c>
      <c r="AD670" t="s">
        <v>1587</v>
      </c>
      <c r="AE670">
        <v>72230</v>
      </c>
      <c r="AF670" t="s">
        <v>3264</v>
      </c>
      <c r="AJ670">
        <v>786875902</v>
      </c>
      <c r="AK670" t="s">
        <v>3265</v>
      </c>
      <c r="AL670">
        <v>0</v>
      </c>
      <c r="AM670">
        <v>0</v>
      </c>
    </row>
    <row r="671" spans="1:39" x14ac:dyDescent="0.2">
      <c r="A671">
        <v>7227632</v>
      </c>
      <c r="B671" t="s">
        <v>3266</v>
      </c>
      <c r="C671" t="s">
        <v>1539</v>
      </c>
      <c r="D671" t="s">
        <v>3267</v>
      </c>
      <c r="E671" t="s">
        <v>90</v>
      </c>
      <c r="F671" t="s">
        <v>90</v>
      </c>
      <c r="H671" s="2">
        <v>41943</v>
      </c>
      <c r="I671" t="s">
        <v>885</v>
      </c>
      <c r="J671">
        <v>-11</v>
      </c>
      <c r="K671" t="s">
        <v>63</v>
      </c>
      <c r="M671" t="s">
        <v>64</v>
      </c>
      <c r="N671">
        <v>12720005</v>
      </c>
      <c r="O671" t="s">
        <v>219</v>
      </c>
      <c r="P671" s="2">
        <v>45525</v>
      </c>
      <c r="Q671" t="s">
        <v>66</v>
      </c>
      <c r="R671" s="2">
        <v>45180</v>
      </c>
      <c r="S671" s="2"/>
      <c r="T671" t="s">
        <v>67</v>
      </c>
      <c r="U671">
        <v>500</v>
      </c>
      <c r="X671">
        <v>5</v>
      </c>
      <c r="Y671" t="s">
        <v>68</v>
      </c>
      <c r="AC671" t="s">
        <v>69</v>
      </c>
      <c r="AD671" t="s">
        <v>3268</v>
      </c>
      <c r="AE671">
        <v>72380</v>
      </c>
      <c r="AF671" t="s">
        <v>3269</v>
      </c>
      <c r="AI671">
        <v>243200279</v>
      </c>
      <c r="AJ671">
        <v>644153641</v>
      </c>
      <c r="AK671" t="s">
        <v>3270</v>
      </c>
      <c r="AL671">
        <v>0</v>
      </c>
      <c r="AM671">
        <v>0</v>
      </c>
    </row>
    <row r="672" spans="1:39" x14ac:dyDescent="0.2">
      <c r="A672">
        <v>7227637</v>
      </c>
      <c r="B672" t="s">
        <v>3271</v>
      </c>
      <c r="C672" t="s">
        <v>3272</v>
      </c>
      <c r="D672" t="s">
        <v>3273</v>
      </c>
      <c r="E672" t="s">
        <v>1</v>
      </c>
      <c r="H672" s="2">
        <v>41493</v>
      </c>
      <c r="I672" t="s">
        <v>122</v>
      </c>
      <c r="J672">
        <v>-12</v>
      </c>
      <c r="K672" t="s">
        <v>63</v>
      </c>
      <c r="M672" t="s">
        <v>64</v>
      </c>
      <c r="N672">
        <v>12720009</v>
      </c>
      <c r="O672" t="s">
        <v>695</v>
      </c>
      <c r="P672" s="2">
        <v>45595</v>
      </c>
      <c r="Q672" t="s">
        <v>66</v>
      </c>
      <c r="R672" s="2">
        <v>45181</v>
      </c>
      <c r="T672" t="s">
        <v>67</v>
      </c>
      <c r="U672">
        <v>500</v>
      </c>
      <c r="X672">
        <v>5</v>
      </c>
      <c r="Y672" t="s">
        <v>68</v>
      </c>
      <c r="AC672" t="s">
        <v>69</v>
      </c>
      <c r="AD672" t="s">
        <v>696</v>
      </c>
      <c r="AE672">
        <v>72230</v>
      </c>
      <c r="AF672" t="s">
        <v>3274</v>
      </c>
      <c r="AJ672">
        <v>682018825</v>
      </c>
      <c r="AK672" t="s">
        <v>3275</v>
      </c>
      <c r="AL672">
        <v>1</v>
      </c>
      <c r="AM672">
        <v>0</v>
      </c>
    </row>
    <row r="673" spans="1:39" x14ac:dyDescent="0.2">
      <c r="A673">
        <v>7227639</v>
      </c>
      <c r="B673" t="s">
        <v>3276</v>
      </c>
      <c r="C673" t="s">
        <v>670</v>
      </c>
      <c r="D673" t="s">
        <v>3277</v>
      </c>
      <c r="E673" t="s">
        <v>1</v>
      </c>
      <c r="F673" t="s">
        <v>1</v>
      </c>
      <c r="H673" s="2">
        <v>41662</v>
      </c>
      <c r="I673" t="s">
        <v>885</v>
      </c>
      <c r="J673">
        <v>-11</v>
      </c>
      <c r="K673" t="s">
        <v>63</v>
      </c>
      <c r="M673" t="s">
        <v>64</v>
      </c>
      <c r="N673">
        <v>12720009</v>
      </c>
      <c r="O673" t="s">
        <v>695</v>
      </c>
      <c r="P673" s="2">
        <v>45543</v>
      </c>
      <c r="Q673" t="s">
        <v>66</v>
      </c>
      <c r="R673" s="2">
        <v>45181</v>
      </c>
      <c r="T673" t="s">
        <v>67</v>
      </c>
      <c r="U673">
        <v>508</v>
      </c>
      <c r="X673">
        <v>5</v>
      </c>
      <c r="Y673" t="s">
        <v>68</v>
      </c>
      <c r="AC673" t="s">
        <v>69</v>
      </c>
      <c r="AD673" t="s">
        <v>2456</v>
      </c>
      <c r="AE673">
        <v>72230</v>
      </c>
      <c r="AF673" t="s">
        <v>3278</v>
      </c>
      <c r="AJ673">
        <v>607404070</v>
      </c>
      <c r="AK673" t="s">
        <v>3279</v>
      </c>
      <c r="AL673">
        <v>1</v>
      </c>
      <c r="AM673">
        <v>0</v>
      </c>
    </row>
    <row r="674" spans="1:39" x14ac:dyDescent="0.2">
      <c r="A674">
        <v>7227640</v>
      </c>
      <c r="B674" t="s">
        <v>3280</v>
      </c>
      <c r="C674" t="s">
        <v>274</v>
      </c>
      <c r="D674" t="s">
        <v>3281</v>
      </c>
      <c r="E674" t="s">
        <v>1</v>
      </c>
      <c r="F674" t="s">
        <v>1</v>
      </c>
      <c r="H674" s="2">
        <v>41754</v>
      </c>
      <c r="I674" t="s">
        <v>885</v>
      </c>
      <c r="J674">
        <v>-11</v>
      </c>
      <c r="K674" t="s">
        <v>63</v>
      </c>
      <c r="M674" t="s">
        <v>64</v>
      </c>
      <c r="N674">
        <v>12720009</v>
      </c>
      <c r="O674" t="s">
        <v>695</v>
      </c>
      <c r="P674" s="2">
        <v>45540</v>
      </c>
      <c r="Q674" t="s">
        <v>66</v>
      </c>
      <c r="R674" s="2">
        <v>45181</v>
      </c>
      <c r="T674" t="s">
        <v>67</v>
      </c>
      <c r="U674">
        <v>720</v>
      </c>
      <c r="X674">
        <v>7</v>
      </c>
      <c r="Y674" t="s">
        <v>68</v>
      </c>
      <c r="AC674" t="s">
        <v>69</v>
      </c>
      <c r="AD674" t="s">
        <v>2456</v>
      </c>
      <c r="AE674">
        <v>72230</v>
      </c>
      <c r="AF674" t="s">
        <v>3282</v>
      </c>
      <c r="AJ674">
        <v>662023903</v>
      </c>
      <c r="AK674" t="s">
        <v>3283</v>
      </c>
      <c r="AL674">
        <v>1</v>
      </c>
      <c r="AM674">
        <v>0</v>
      </c>
    </row>
    <row r="675" spans="1:39" x14ac:dyDescent="0.2">
      <c r="A675">
        <v>7227641</v>
      </c>
      <c r="B675" t="s">
        <v>3284</v>
      </c>
      <c r="C675" t="s">
        <v>167</v>
      </c>
      <c r="D675" t="s">
        <v>3285</v>
      </c>
      <c r="E675" t="s">
        <v>1</v>
      </c>
      <c r="F675" t="s">
        <v>1</v>
      </c>
      <c r="H675" s="2">
        <v>41687</v>
      </c>
      <c r="I675" t="s">
        <v>885</v>
      </c>
      <c r="J675">
        <v>-11</v>
      </c>
      <c r="K675" t="s">
        <v>63</v>
      </c>
      <c r="M675" t="s">
        <v>64</v>
      </c>
      <c r="N675">
        <v>12720009</v>
      </c>
      <c r="O675" t="s">
        <v>695</v>
      </c>
      <c r="P675" s="2">
        <v>45543</v>
      </c>
      <c r="Q675" t="s">
        <v>66</v>
      </c>
      <c r="R675" s="2">
        <v>45181</v>
      </c>
      <c r="S675">
        <v>45542</v>
      </c>
      <c r="T675" t="s">
        <v>109</v>
      </c>
      <c r="U675">
        <v>618</v>
      </c>
      <c r="X675">
        <v>6</v>
      </c>
      <c r="Y675" t="s">
        <v>68</v>
      </c>
      <c r="AC675" t="s">
        <v>69</v>
      </c>
      <c r="AD675" t="s">
        <v>696</v>
      </c>
      <c r="AE675">
        <v>72230</v>
      </c>
      <c r="AF675" t="s">
        <v>3286</v>
      </c>
      <c r="AJ675">
        <v>626303886</v>
      </c>
      <c r="AK675" t="s">
        <v>3287</v>
      </c>
      <c r="AL675">
        <v>1</v>
      </c>
      <c r="AM675">
        <v>0</v>
      </c>
    </row>
    <row r="676" spans="1:39" x14ac:dyDescent="0.2">
      <c r="A676">
        <v>7227642</v>
      </c>
      <c r="B676" t="s">
        <v>3048</v>
      </c>
      <c r="C676" t="s">
        <v>765</v>
      </c>
      <c r="D676" t="s">
        <v>3288</v>
      </c>
      <c r="E676" t="s">
        <v>1</v>
      </c>
      <c r="F676" t="s">
        <v>1</v>
      </c>
      <c r="H676" s="2">
        <v>41967</v>
      </c>
      <c r="I676" t="s">
        <v>885</v>
      </c>
      <c r="J676">
        <v>-11</v>
      </c>
      <c r="K676" t="s">
        <v>63</v>
      </c>
      <c r="M676" t="s">
        <v>64</v>
      </c>
      <c r="N676">
        <v>12720009</v>
      </c>
      <c r="O676" t="s">
        <v>695</v>
      </c>
      <c r="P676" s="2">
        <v>45543</v>
      </c>
      <c r="Q676" t="s">
        <v>66</v>
      </c>
      <c r="R676" s="2">
        <v>45181</v>
      </c>
      <c r="T676" t="s">
        <v>67</v>
      </c>
      <c r="U676">
        <v>563</v>
      </c>
      <c r="X676">
        <v>5</v>
      </c>
      <c r="Y676" t="s">
        <v>68</v>
      </c>
      <c r="AC676" t="s">
        <v>69</v>
      </c>
      <c r="AD676" t="s">
        <v>1882</v>
      </c>
      <c r="AE676">
        <v>72230</v>
      </c>
      <c r="AF676" t="s">
        <v>3046</v>
      </c>
      <c r="AI676">
        <v>672568843</v>
      </c>
      <c r="AJ676">
        <v>672568843</v>
      </c>
      <c r="AK676" t="s">
        <v>3051</v>
      </c>
      <c r="AL676">
        <v>1</v>
      </c>
      <c r="AM676">
        <v>0</v>
      </c>
    </row>
    <row r="677" spans="1:39" x14ac:dyDescent="0.2">
      <c r="A677">
        <v>7227643</v>
      </c>
      <c r="B677" t="s">
        <v>3289</v>
      </c>
      <c r="C677" t="s">
        <v>3076</v>
      </c>
      <c r="D677" t="s">
        <v>3290</v>
      </c>
      <c r="E677" t="s">
        <v>1</v>
      </c>
      <c r="F677" t="s">
        <v>1</v>
      </c>
      <c r="H677" s="2">
        <v>39131</v>
      </c>
      <c r="I677" t="s">
        <v>100</v>
      </c>
      <c r="J677">
        <v>-18</v>
      </c>
      <c r="K677" t="s">
        <v>63</v>
      </c>
      <c r="M677" t="s">
        <v>64</v>
      </c>
      <c r="N677">
        <v>12720009</v>
      </c>
      <c r="O677" t="s">
        <v>695</v>
      </c>
      <c r="P677" s="2">
        <v>45566</v>
      </c>
      <c r="Q677" t="s">
        <v>66</v>
      </c>
      <c r="R677" s="2">
        <v>45181</v>
      </c>
      <c r="T677" t="s">
        <v>67</v>
      </c>
      <c r="U677">
        <v>609</v>
      </c>
      <c r="X677">
        <v>6</v>
      </c>
      <c r="Y677" t="s">
        <v>68</v>
      </c>
      <c r="AC677" t="s">
        <v>69</v>
      </c>
      <c r="AD677" t="s">
        <v>2456</v>
      </c>
      <c r="AE677">
        <v>72230</v>
      </c>
      <c r="AF677" t="s">
        <v>3291</v>
      </c>
      <c r="AJ677">
        <v>682264881</v>
      </c>
      <c r="AK677" t="s">
        <v>3292</v>
      </c>
      <c r="AL677">
        <v>1</v>
      </c>
      <c r="AM677">
        <v>0</v>
      </c>
    </row>
    <row r="678" spans="1:39" x14ac:dyDescent="0.2">
      <c r="A678">
        <v>7227645</v>
      </c>
      <c r="B678" t="s">
        <v>3293</v>
      </c>
      <c r="C678" t="s">
        <v>1106</v>
      </c>
      <c r="D678" t="s">
        <v>3294</v>
      </c>
      <c r="E678" t="s">
        <v>1</v>
      </c>
      <c r="F678" t="s">
        <v>1</v>
      </c>
      <c r="H678" s="2">
        <v>41266</v>
      </c>
      <c r="I678" t="s">
        <v>92</v>
      </c>
      <c r="J678">
        <v>-13</v>
      </c>
      <c r="K678" t="s">
        <v>63</v>
      </c>
      <c r="M678" t="s">
        <v>64</v>
      </c>
      <c r="N678">
        <v>12720009</v>
      </c>
      <c r="O678" t="s">
        <v>695</v>
      </c>
      <c r="P678" s="2">
        <v>45543</v>
      </c>
      <c r="Q678" t="s">
        <v>66</v>
      </c>
      <c r="R678" s="2">
        <v>45181</v>
      </c>
      <c r="S678">
        <v>45513</v>
      </c>
      <c r="T678" t="s">
        <v>109</v>
      </c>
      <c r="U678">
        <v>518</v>
      </c>
      <c r="X678">
        <v>5</v>
      </c>
      <c r="Y678" t="s">
        <v>68</v>
      </c>
      <c r="AC678" t="s">
        <v>69</v>
      </c>
      <c r="AD678" t="s">
        <v>2456</v>
      </c>
      <c r="AE678">
        <v>72230</v>
      </c>
      <c r="AF678" t="s">
        <v>1300</v>
      </c>
      <c r="AJ678">
        <v>664289147</v>
      </c>
      <c r="AK678" t="s">
        <v>3295</v>
      </c>
      <c r="AL678">
        <v>1</v>
      </c>
      <c r="AM678">
        <v>0</v>
      </c>
    </row>
    <row r="679" spans="1:39" x14ac:dyDescent="0.2">
      <c r="A679">
        <v>7227648</v>
      </c>
      <c r="B679" t="s">
        <v>3296</v>
      </c>
      <c r="C679" t="s">
        <v>411</v>
      </c>
      <c r="D679" t="s">
        <v>3297</v>
      </c>
      <c r="E679" t="s">
        <v>1</v>
      </c>
      <c r="F679" t="s">
        <v>1</v>
      </c>
      <c r="H679" s="2">
        <v>40416</v>
      </c>
      <c r="I679" t="s">
        <v>194</v>
      </c>
      <c r="J679">
        <v>-15</v>
      </c>
      <c r="K679" t="s">
        <v>63</v>
      </c>
      <c r="M679" t="s">
        <v>64</v>
      </c>
      <c r="N679">
        <v>12720141</v>
      </c>
      <c r="O679" t="s">
        <v>538</v>
      </c>
      <c r="P679" s="2">
        <v>45543</v>
      </c>
      <c r="Q679" t="s">
        <v>66</v>
      </c>
      <c r="R679" s="2">
        <v>45181</v>
      </c>
      <c r="T679" t="s">
        <v>67</v>
      </c>
      <c r="U679">
        <v>500</v>
      </c>
      <c r="X679">
        <v>5</v>
      </c>
      <c r="Y679" t="s">
        <v>68</v>
      </c>
      <c r="AC679" t="s">
        <v>69</v>
      </c>
      <c r="AD679" t="s">
        <v>539</v>
      </c>
      <c r="AE679">
        <v>72360</v>
      </c>
      <c r="AF679" t="s">
        <v>3298</v>
      </c>
      <c r="AJ679" t="s">
        <v>3299</v>
      </c>
      <c r="AK679" t="s">
        <v>3300</v>
      </c>
      <c r="AL679">
        <v>0</v>
      </c>
      <c r="AM679">
        <v>0</v>
      </c>
    </row>
    <row r="680" spans="1:39" x14ac:dyDescent="0.2">
      <c r="A680">
        <v>7227649</v>
      </c>
      <c r="B680" t="s">
        <v>3301</v>
      </c>
      <c r="C680" t="s">
        <v>675</v>
      </c>
      <c r="D680" t="s">
        <v>3302</v>
      </c>
      <c r="E680" t="s">
        <v>90</v>
      </c>
      <c r="F680" t="s">
        <v>90</v>
      </c>
      <c r="H680" s="2">
        <v>41258</v>
      </c>
      <c r="I680" t="s">
        <v>92</v>
      </c>
      <c r="J680">
        <v>-13</v>
      </c>
      <c r="K680" t="s">
        <v>63</v>
      </c>
      <c r="M680" t="s">
        <v>64</v>
      </c>
      <c r="N680">
        <v>12720147</v>
      </c>
      <c r="O680" t="s">
        <v>155</v>
      </c>
      <c r="P680" s="2">
        <v>45562</v>
      </c>
      <c r="Q680" t="s">
        <v>66</v>
      </c>
      <c r="R680" s="2">
        <v>45181</v>
      </c>
      <c r="T680" t="s">
        <v>67</v>
      </c>
      <c r="U680">
        <v>500</v>
      </c>
      <c r="X680">
        <v>5</v>
      </c>
      <c r="Y680" t="s">
        <v>68</v>
      </c>
      <c r="AC680" t="s">
        <v>69</v>
      </c>
      <c r="AD680" t="s">
        <v>3303</v>
      </c>
      <c r="AE680">
        <v>72230</v>
      </c>
      <c r="AF680" t="s">
        <v>3304</v>
      </c>
      <c r="AJ680">
        <v>613365785</v>
      </c>
      <c r="AK680" t="s">
        <v>3305</v>
      </c>
      <c r="AL680">
        <v>0</v>
      </c>
      <c r="AM680">
        <v>0</v>
      </c>
    </row>
    <row r="681" spans="1:39" x14ac:dyDescent="0.2">
      <c r="A681">
        <v>7227650</v>
      </c>
      <c r="B681" t="s">
        <v>255</v>
      </c>
      <c r="C681" t="s">
        <v>1106</v>
      </c>
      <c r="D681" t="s">
        <v>3306</v>
      </c>
      <c r="E681" t="s">
        <v>90</v>
      </c>
      <c r="F681" t="s">
        <v>90</v>
      </c>
      <c r="H681" s="2">
        <v>41424</v>
      </c>
      <c r="I681" t="s">
        <v>122</v>
      </c>
      <c r="J681">
        <v>-12</v>
      </c>
      <c r="K681" t="s">
        <v>63</v>
      </c>
      <c r="M681" t="s">
        <v>64</v>
      </c>
      <c r="N681">
        <v>12720067</v>
      </c>
      <c r="O681" t="s">
        <v>101</v>
      </c>
      <c r="P681" s="2">
        <v>45549</v>
      </c>
      <c r="Q681" t="s">
        <v>66</v>
      </c>
      <c r="R681" s="2">
        <v>45181</v>
      </c>
      <c r="T681" t="s">
        <v>67</v>
      </c>
      <c r="U681">
        <v>500</v>
      </c>
      <c r="X681">
        <v>5</v>
      </c>
      <c r="Y681" t="s">
        <v>68</v>
      </c>
      <c r="AC681" t="s">
        <v>69</v>
      </c>
      <c r="AD681" t="s">
        <v>258</v>
      </c>
      <c r="AE681">
        <v>72700</v>
      </c>
      <c r="AF681" t="s">
        <v>259</v>
      </c>
      <c r="AJ681">
        <v>673120671</v>
      </c>
      <c r="AK681" t="s">
        <v>260</v>
      </c>
      <c r="AL681">
        <v>0</v>
      </c>
      <c r="AM681">
        <v>0</v>
      </c>
    </row>
    <row r="682" spans="1:39" x14ac:dyDescent="0.2">
      <c r="A682">
        <v>7227651</v>
      </c>
      <c r="B682" t="s">
        <v>3307</v>
      </c>
      <c r="C682" t="s">
        <v>411</v>
      </c>
      <c r="D682" t="s">
        <v>3308</v>
      </c>
      <c r="E682" t="s">
        <v>90</v>
      </c>
      <c r="F682" t="s">
        <v>1</v>
      </c>
      <c r="H682" s="2">
        <v>41396</v>
      </c>
      <c r="I682" t="s">
        <v>122</v>
      </c>
      <c r="J682">
        <v>-12</v>
      </c>
      <c r="K682" t="s">
        <v>63</v>
      </c>
      <c r="M682" t="s">
        <v>64</v>
      </c>
      <c r="N682">
        <v>12720016</v>
      </c>
      <c r="O682" t="s">
        <v>130</v>
      </c>
      <c r="P682" s="2">
        <v>45574</v>
      </c>
      <c r="Q682" t="s">
        <v>66</v>
      </c>
      <c r="R682" s="2">
        <v>45181</v>
      </c>
      <c r="T682" t="s">
        <v>67</v>
      </c>
      <c r="U682">
        <v>500</v>
      </c>
      <c r="X682">
        <v>5</v>
      </c>
      <c r="Y682" t="s">
        <v>68</v>
      </c>
      <c r="AB682">
        <v>45574</v>
      </c>
      <c r="AC682" t="s">
        <v>69</v>
      </c>
      <c r="AD682" t="s">
        <v>1836</v>
      </c>
      <c r="AE682">
        <v>72220</v>
      </c>
      <c r="AF682" t="s">
        <v>3309</v>
      </c>
      <c r="AJ682">
        <v>663070588</v>
      </c>
      <c r="AK682" t="s">
        <v>3310</v>
      </c>
      <c r="AL682">
        <v>0</v>
      </c>
      <c r="AM682">
        <v>0</v>
      </c>
    </row>
    <row r="683" spans="1:39" x14ac:dyDescent="0.2">
      <c r="A683">
        <v>7227653</v>
      </c>
      <c r="B683" t="s">
        <v>3311</v>
      </c>
      <c r="C683" t="s">
        <v>3312</v>
      </c>
      <c r="D683" t="s">
        <v>3313</v>
      </c>
      <c r="E683" t="s">
        <v>90</v>
      </c>
      <c r="F683" t="s">
        <v>90</v>
      </c>
      <c r="H683" s="2">
        <v>41637</v>
      </c>
      <c r="I683" t="s">
        <v>122</v>
      </c>
      <c r="J683">
        <v>-12</v>
      </c>
      <c r="K683" t="s">
        <v>63</v>
      </c>
      <c r="M683" t="s">
        <v>64</v>
      </c>
      <c r="N683">
        <v>12720020</v>
      </c>
      <c r="O683" t="s">
        <v>307</v>
      </c>
      <c r="P683" s="2">
        <v>45539</v>
      </c>
      <c r="Q683" t="s">
        <v>66</v>
      </c>
      <c r="R683" s="2">
        <v>45182</v>
      </c>
      <c r="S683">
        <v>45539</v>
      </c>
      <c r="T683" t="s">
        <v>109</v>
      </c>
      <c r="U683">
        <v>500</v>
      </c>
      <c r="X683">
        <v>5</v>
      </c>
      <c r="Y683" t="s">
        <v>68</v>
      </c>
      <c r="AC683" t="s">
        <v>69</v>
      </c>
      <c r="AD683" t="s">
        <v>1700</v>
      </c>
      <c r="AE683">
        <v>72100</v>
      </c>
      <c r="AF683" t="s">
        <v>3314</v>
      </c>
      <c r="AJ683">
        <v>603436572</v>
      </c>
      <c r="AK683" t="s">
        <v>3315</v>
      </c>
      <c r="AL683">
        <v>0</v>
      </c>
      <c r="AM683">
        <v>0</v>
      </c>
    </row>
    <row r="684" spans="1:39" x14ac:dyDescent="0.2">
      <c r="A684">
        <v>7227655</v>
      </c>
      <c r="B684" t="s">
        <v>3316</v>
      </c>
      <c r="C684" t="s">
        <v>268</v>
      </c>
      <c r="D684" t="s">
        <v>3317</v>
      </c>
      <c r="E684" t="s">
        <v>90</v>
      </c>
      <c r="F684" t="s">
        <v>90</v>
      </c>
      <c r="H684" s="2">
        <v>41759</v>
      </c>
      <c r="I684" t="s">
        <v>885</v>
      </c>
      <c r="J684">
        <v>-11</v>
      </c>
      <c r="K684" t="s">
        <v>63</v>
      </c>
      <c r="M684" t="s">
        <v>64</v>
      </c>
      <c r="N684">
        <v>12720144</v>
      </c>
      <c r="O684" t="s">
        <v>93</v>
      </c>
      <c r="P684" s="2">
        <v>45530</v>
      </c>
      <c r="Q684" t="s">
        <v>66</v>
      </c>
      <c r="R684" s="2">
        <v>45182</v>
      </c>
      <c r="T684" t="s">
        <v>67</v>
      </c>
      <c r="U684">
        <v>500</v>
      </c>
      <c r="X684">
        <v>5</v>
      </c>
      <c r="Y684" t="s">
        <v>68</v>
      </c>
      <c r="AC684" t="s">
        <v>69</v>
      </c>
      <c r="AD684" t="s">
        <v>3318</v>
      </c>
      <c r="AE684">
        <v>72240</v>
      </c>
      <c r="AF684" t="s">
        <v>3319</v>
      </c>
      <c r="AJ684">
        <v>661210156</v>
      </c>
      <c r="AK684" t="s">
        <v>3320</v>
      </c>
      <c r="AL684">
        <v>0</v>
      </c>
      <c r="AM684">
        <v>0</v>
      </c>
    </row>
    <row r="685" spans="1:39" x14ac:dyDescent="0.2">
      <c r="A685">
        <v>7227656</v>
      </c>
      <c r="B685" t="s">
        <v>3321</v>
      </c>
      <c r="C685" t="s">
        <v>868</v>
      </c>
      <c r="D685" t="s">
        <v>3322</v>
      </c>
      <c r="E685" t="s">
        <v>90</v>
      </c>
      <c r="F685" t="s">
        <v>90</v>
      </c>
      <c r="H685" s="2">
        <v>43261</v>
      </c>
      <c r="I685" t="s">
        <v>90</v>
      </c>
      <c r="J685">
        <v>-9</v>
      </c>
      <c r="K685" t="s">
        <v>63</v>
      </c>
      <c r="M685" t="s">
        <v>64</v>
      </c>
      <c r="N685">
        <v>12720104</v>
      </c>
      <c r="O685" t="s">
        <v>65</v>
      </c>
      <c r="P685" s="2">
        <v>45582</v>
      </c>
      <c r="Q685" t="s">
        <v>66</v>
      </c>
      <c r="R685" s="2">
        <v>45182</v>
      </c>
      <c r="T685" t="s">
        <v>67</v>
      </c>
      <c r="U685">
        <v>500</v>
      </c>
      <c r="X685">
        <v>5</v>
      </c>
      <c r="Y685" t="s">
        <v>68</v>
      </c>
      <c r="AC685" t="s">
        <v>69</v>
      </c>
      <c r="AD685" t="s">
        <v>1380</v>
      </c>
      <c r="AE685">
        <v>72000</v>
      </c>
      <c r="AF685" t="s">
        <v>3323</v>
      </c>
      <c r="AK685" t="s">
        <v>3324</v>
      </c>
      <c r="AL685">
        <v>0</v>
      </c>
      <c r="AM685">
        <v>0</v>
      </c>
    </row>
    <row r="686" spans="1:39" x14ac:dyDescent="0.2">
      <c r="A686">
        <v>7227657</v>
      </c>
      <c r="B686" t="s">
        <v>3325</v>
      </c>
      <c r="C686" t="s">
        <v>192</v>
      </c>
      <c r="D686" t="s">
        <v>3326</v>
      </c>
      <c r="E686" t="s">
        <v>90</v>
      </c>
      <c r="F686" t="s">
        <v>90</v>
      </c>
      <c r="H686" s="2">
        <v>42145</v>
      </c>
      <c r="I686" t="s">
        <v>994</v>
      </c>
      <c r="J686">
        <v>-10</v>
      </c>
      <c r="K686" t="s">
        <v>63</v>
      </c>
      <c r="M686" t="s">
        <v>64</v>
      </c>
      <c r="N686">
        <v>12720005</v>
      </c>
      <c r="O686" t="s">
        <v>219</v>
      </c>
      <c r="P686" s="2">
        <v>45539</v>
      </c>
      <c r="Q686" t="s">
        <v>66</v>
      </c>
      <c r="R686" s="2">
        <v>45182</v>
      </c>
      <c r="T686" t="s">
        <v>67</v>
      </c>
      <c r="U686">
        <v>500</v>
      </c>
      <c r="X686">
        <v>5</v>
      </c>
      <c r="Y686" t="s">
        <v>68</v>
      </c>
      <c r="AC686" t="s">
        <v>69</v>
      </c>
      <c r="AD686" t="s">
        <v>1682</v>
      </c>
      <c r="AE686">
        <v>72380</v>
      </c>
      <c r="AF686" t="s">
        <v>3327</v>
      </c>
      <c r="AH686" t="s">
        <v>3328</v>
      </c>
      <c r="AJ686">
        <v>630109445</v>
      </c>
      <c r="AK686" t="s">
        <v>3329</v>
      </c>
      <c r="AL686">
        <v>0</v>
      </c>
      <c r="AM686">
        <v>0</v>
      </c>
    </row>
    <row r="687" spans="1:39" x14ac:dyDescent="0.2">
      <c r="A687">
        <v>7227659</v>
      </c>
      <c r="B687" t="s">
        <v>3330</v>
      </c>
      <c r="C687" t="s">
        <v>1823</v>
      </c>
      <c r="D687" t="s">
        <v>3331</v>
      </c>
      <c r="E687" t="s">
        <v>90</v>
      </c>
      <c r="F687" t="s">
        <v>90</v>
      </c>
      <c r="H687" s="2">
        <v>41588</v>
      </c>
      <c r="I687" t="s">
        <v>122</v>
      </c>
      <c r="J687">
        <v>-12</v>
      </c>
      <c r="K687" t="s">
        <v>63</v>
      </c>
      <c r="M687" t="s">
        <v>64</v>
      </c>
      <c r="N687">
        <v>12720005</v>
      </c>
      <c r="O687" t="s">
        <v>219</v>
      </c>
      <c r="P687" s="2">
        <v>45539</v>
      </c>
      <c r="Q687" t="s">
        <v>66</v>
      </c>
      <c r="R687" s="2">
        <v>45182</v>
      </c>
      <c r="S687">
        <v>45530</v>
      </c>
      <c r="T687" t="s">
        <v>109</v>
      </c>
      <c r="U687">
        <v>500</v>
      </c>
      <c r="X687">
        <v>5</v>
      </c>
      <c r="Y687" t="s">
        <v>68</v>
      </c>
      <c r="AC687" t="s">
        <v>69</v>
      </c>
      <c r="AD687" t="s">
        <v>654</v>
      </c>
      <c r="AE687">
        <v>72170</v>
      </c>
      <c r="AF687" t="s">
        <v>3332</v>
      </c>
      <c r="AI687">
        <v>680996883</v>
      </c>
      <c r="AJ687">
        <v>684211388</v>
      </c>
      <c r="AK687" t="s">
        <v>3333</v>
      </c>
      <c r="AL687">
        <v>0</v>
      </c>
      <c r="AM687">
        <v>0</v>
      </c>
    </row>
    <row r="688" spans="1:39" x14ac:dyDescent="0.2">
      <c r="A688">
        <v>7227661</v>
      </c>
      <c r="B688" t="s">
        <v>3334</v>
      </c>
      <c r="C688" t="s">
        <v>3335</v>
      </c>
      <c r="D688" t="s">
        <v>3336</v>
      </c>
      <c r="E688" t="s">
        <v>90</v>
      </c>
      <c r="F688" t="s">
        <v>90</v>
      </c>
      <c r="H688" s="2">
        <v>41046</v>
      </c>
      <c r="I688" t="s">
        <v>92</v>
      </c>
      <c r="J688">
        <v>-13</v>
      </c>
      <c r="K688" t="s">
        <v>63</v>
      </c>
      <c r="M688" t="s">
        <v>64</v>
      </c>
      <c r="N688">
        <v>12720005</v>
      </c>
      <c r="O688" t="s">
        <v>219</v>
      </c>
      <c r="P688" s="2">
        <v>45602</v>
      </c>
      <c r="Q688" t="s">
        <v>66</v>
      </c>
      <c r="R688" s="2">
        <v>45182</v>
      </c>
      <c r="T688" t="s">
        <v>67</v>
      </c>
      <c r="U688">
        <v>500</v>
      </c>
      <c r="X688">
        <v>5</v>
      </c>
      <c r="Y688" t="s">
        <v>68</v>
      </c>
      <c r="AC688" t="s">
        <v>69</v>
      </c>
      <c r="AD688" t="s">
        <v>573</v>
      </c>
      <c r="AE688">
        <v>72650</v>
      </c>
      <c r="AF688" t="s">
        <v>3337</v>
      </c>
      <c r="AI688">
        <v>950403472</v>
      </c>
      <c r="AJ688">
        <v>630068593</v>
      </c>
      <c r="AK688" t="s">
        <v>3338</v>
      </c>
      <c r="AL688">
        <v>0</v>
      </c>
      <c r="AM688">
        <v>0</v>
      </c>
    </row>
    <row r="689" spans="1:39" x14ac:dyDescent="0.2">
      <c r="A689">
        <v>7227662</v>
      </c>
      <c r="B689" t="s">
        <v>3339</v>
      </c>
      <c r="C689" t="s">
        <v>839</v>
      </c>
      <c r="D689" t="s">
        <v>3340</v>
      </c>
      <c r="E689" t="s">
        <v>90</v>
      </c>
      <c r="F689" t="s">
        <v>90</v>
      </c>
      <c r="H689" s="2">
        <v>41490</v>
      </c>
      <c r="I689" t="s">
        <v>122</v>
      </c>
      <c r="J689">
        <v>-12</v>
      </c>
      <c r="K689" t="s">
        <v>63</v>
      </c>
      <c r="M689" t="s">
        <v>64</v>
      </c>
      <c r="N689">
        <v>12720084</v>
      </c>
      <c r="O689" t="s">
        <v>1231</v>
      </c>
      <c r="P689" s="2">
        <v>45554</v>
      </c>
      <c r="Q689" t="s">
        <v>66</v>
      </c>
      <c r="R689" s="2">
        <v>45182</v>
      </c>
      <c r="T689" t="s">
        <v>67</v>
      </c>
      <c r="U689">
        <v>500</v>
      </c>
      <c r="X689">
        <v>5</v>
      </c>
      <c r="Y689" t="s">
        <v>68</v>
      </c>
      <c r="AC689" t="s">
        <v>69</v>
      </c>
      <c r="AD689" t="s">
        <v>3341</v>
      </c>
      <c r="AE689">
        <v>72190</v>
      </c>
      <c r="AF689" t="s">
        <v>3342</v>
      </c>
      <c r="AI689" t="s">
        <v>3343</v>
      </c>
      <c r="AJ689" t="s">
        <v>3344</v>
      </c>
      <c r="AK689" t="s">
        <v>3345</v>
      </c>
      <c r="AL689">
        <v>0</v>
      </c>
      <c r="AM689">
        <v>0</v>
      </c>
    </row>
    <row r="690" spans="1:39" x14ac:dyDescent="0.2">
      <c r="A690">
        <v>7227663</v>
      </c>
      <c r="B690" t="s">
        <v>3346</v>
      </c>
      <c r="C690" t="s">
        <v>3347</v>
      </c>
      <c r="D690" t="s">
        <v>3348</v>
      </c>
      <c r="E690" t="s">
        <v>90</v>
      </c>
      <c r="F690" t="s">
        <v>90</v>
      </c>
      <c r="H690" s="2">
        <v>43022</v>
      </c>
      <c r="I690" t="s">
        <v>90</v>
      </c>
      <c r="J690">
        <v>-9</v>
      </c>
      <c r="K690" t="s">
        <v>76</v>
      </c>
      <c r="M690" t="s">
        <v>64</v>
      </c>
      <c r="N690">
        <v>12720104</v>
      </c>
      <c r="O690" t="s">
        <v>65</v>
      </c>
      <c r="P690" s="2">
        <v>45560</v>
      </c>
      <c r="Q690" t="s">
        <v>66</v>
      </c>
      <c r="R690" s="2">
        <v>45182</v>
      </c>
      <c r="T690" t="s">
        <v>67</v>
      </c>
      <c r="U690">
        <v>500</v>
      </c>
      <c r="X690">
        <v>5</v>
      </c>
      <c r="Y690" t="s">
        <v>68</v>
      </c>
      <c r="AC690" t="s">
        <v>69</v>
      </c>
      <c r="AD690" t="s">
        <v>157</v>
      </c>
      <c r="AE690">
        <v>72000</v>
      </c>
      <c r="AF690" t="s">
        <v>3349</v>
      </c>
      <c r="AJ690">
        <v>603653804</v>
      </c>
      <c r="AK690" t="s">
        <v>3350</v>
      </c>
      <c r="AL690">
        <v>0</v>
      </c>
      <c r="AM690">
        <v>0</v>
      </c>
    </row>
    <row r="691" spans="1:39" x14ac:dyDescent="0.2">
      <c r="A691">
        <v>7227664</v>
      </c>
      <c r="B691" t="s">
        <v>3351</v>
      </c>
      <c r="C691" t="s">
        <v>3352</v>
      </c>
      <c r="D691" t="s">
        <v>3353</v>
      </c>
      <c r="E691" t="s">
        <v>90</v>
      </c>
      <c r="F691" t="s">
        <v>90</v>
      </c>
      <c r="H691" s="2">
        <v>41564</v>
      </c>
      <c r="I691" t="s">
        <v>122</v>
      </c>
      <c r="J691">
        <v>-12</v>
      </c>
      <c r="K691" t="s">
        <v>63</v>
      </c>
      <c r="M691" t="s">
        <v>64</v>
      </c>
      <c r="N691">
        <v>12720084</v>
      </c>
      <c r="O691" t="s">
        <v>1231</v>
      </c>
      <c r="P691" s="2">
        <v>45546</v>
      </c>
      <c r="Q691" t="s">
        <v>66</v>
      </c>
      <c r="R691" s="2">
        <v>45182</v>
      </c>
      <c r="S691" s="2"/>
      <c r="T691" t="s">
        <v>67</v>
      </c>
      <c r="U691">
        <v>500</v>
      </c>
      <c r="X691">
        <v>5</v>
      </c>
      <c r="Y691" t="s">
        <v>68</v>
      </c>
      <c r="AC691" t="s">
        <v>69</v>
      </c>
      <c r="AD691" t="s">
        <v>3341</v>
      </c>
      <c r="AE691">
        <v>72190</v>
      </c>
      <c r="AF691" t="s">
        <v>3354</v>
      </c>
      <c r="AI691" t="s">
        <v>3355</v>
      </c>
      <c r="AJ691" t="s">
        <v>3356</v>
      </c>
      <c r="AK691" t="s">
        <v>3357</v>
      </c>
      <c r="AL691">
        <v>0</v>
      </c>
      <c r="AM691">
        <v>0</v>
      </c>
    </row>
    <row r="692" spans="1:39" x14ac:dyDescent="0.2">
      <c r="A692">
        <v>7227667</v>
      </c>
      <c r="B692" t="s">
        <v>3358</v>
      </c>
      <c r="C692" t="s">
        <v>3359</v>
      </c>
      <c r="D692" t="s">
        <v>3360</v>
      </c>
      <c r="E692" t="s">
        <v>1</v>
      </c>
      <c r="F692" t="s">
        <v>1</v>
      </c>
      <c r="H692" s="2">
        <v>41014</v>
      </c>
      <c r="I692" t="s">
        <v>92</v>
      </c>
      <c r="J692">
        <v>-13</v>
      </c>
      <c r="K692" t="s">
        <v>63</v>
      </c>
      <c r="M692" t="s">
        <v>64</v>
      </c>
      <c r="N692">
        <v>12720141</v>
      </c>
      <c r="O692" t="s">
        <v>538</v>
      </c>
      <c r="P692" s="2">
        <v>45543</v>
      </c>
      <c r="Q692" t="s">
        <v>66</v>
      </c>
      <c r="R692" s="2">
        <v>45182</v>
      </c>
      <c r="T692" t="s">
        <v>67</v>
      </c>
      <c r="U692">
        <v>524</v>
      </c>
      <c r="X692">
        <v>5</v>
      </c>
      <c r="Y692" t="s">
        <v>68</v>
      </c>
      <c r="AC692" t="s">
        <v>69</v>
      </c>
      <c r="AD692" t="s">
        <v>539</v>
      </c>
      <c r="AE692">
        <v>72360</v>
      </c>
      <c r="AF692" t="s">
        <v>3361</v>
      </c>
      <c r="AJ692">
        <v>673255376</v>
      </c>
      <c r="AK692" t="s">
        <v>3362</v>
      </c>
      <c r="AL692">
        <v>1</v>
      </c>
      <c r="AM692">
        <v>0</v>
      </c>
    </row>
    <row r="693" spans="1:39" x14ac:dyDescent="0.2">
      <c r="A693">
        <v>7227675</v>
      </c>
      <c r="B693" t="s">
        <v>3363</v>
      </c>
      <c r="C693" t="s">
        <v>3364</v>
      </c>
      <c r="D693" t="s">
        <v>3365</v>
      </c>
      <c r="E693" t="s">
        <v>1</v>
      </c>
      <c r="F693" t="s">
        <v>1</v>
      </c>
      <c r="H693" s="2">
        <v>41979</v>
      </c>
      <c r="I693" t="s">
        <v>885</v>
      </c>
      <c r="J693">
        <v>-11</v>
      </c>
      <c r="K693" t="s">
        <v>76</v>
      </c>
      <c r="M693" t="s">
        <v>64</v>
      </c>
      <c r="N693">
        <v>12720009</v>
      </c>
      <c r="O693" t="s">
        <v>695</v>
      </c>
      <c r="P693" s="2">
        <v>45554</v>
      </c>
      <c r="Q693" t="s">
        <v>66</v>
      </c>
      <c r="R693" s="2">
        <v>45183</v>
      </c>
      <c r="T693" t="s">
        <v>67</v>
      </c>
      <c r="U693">
        <v>517</v>
      </c>
      <c r="X693">
        <v>5</v>
      </c>
      <c r="Y693" t="s">
        <v>68</v>
      </c>
      <c r="AC693" t="s">
        <v>69</v>
      </c>
      <c r="AD693" t="s">
        <v>1882</v>
      </c>
      <c r="AE693">
        <v>72230</v>
      </c>
      <c r="AF693" t="s">
        <v>3366</v>
      </c>
      <c r="AJ693">
        <v>633396968</v>
      </c>
      <c r="AK693" t="s">
        <v>3367</v>
      </c>
      <c r="AL693">
        <v>1</v>
      </c>
      <c r="AM693">
        <v>1</v>
      </c>
    </row>
    <row r="694" spans="1:39" x14ac:dyDescent="0.2">
      <c r="A694">
        <v>7227676</v>
      </c>
      <c r="B694" t="s">
        <v>1894</v>
      </c>
      <c r="C694" t="s">
        <v>146</v>
      </c>
      <c r="D694" t="s">
        <v>3368</v>
      </c>
      <c r="E694" t="s">
        <v>1</v>
      </c>
      <c r="H694" s="2">
        <v>41893</v>
      </c>
      <c r="I694" t="s">
        <v>885</v>
      </c>
      <c r="J694">
        <v>-11</v>
      </c>
      <c r="K694" t="s">
        <v>63</v>
      </c>
      <c r="M694" t="s">
        <v>64</v>
      </c>
      <c r="N694">
        <v>12720009</v>
      </c>
      <c r="O694" t="s">
        <v>695</v>
      </c>
      <c r="P694" s="2">
        <v>45595</v>
      </c>
      <c r="Q694" t="s">
        <v>66</v>
      </c>
      <c r="R694" s="2">
        <v>45183</v>
      </c>
      <c r="T694" t="s">
        <v>67</v>
      </c>
      <c r="U694">
        <v>502</v>
      </c>
      <c r="X694">
        <v>5</v>
      </c>
      <c r="Y694" t="s">
        <v>68</v>
      </c>
      <c r="AC694" t="s">
        <v>69</v>
      </c>
      <c r="AD694" t="s">
        <v>1882</v>
      </c>
      <c r="AE694">
        <v>72230</v>
      </c>
      <c r="AF694" t="s">
        <v>3369</v>
      </c>
      <c r="AJ694">
        <v>649473103</v>
      </c>
      <c r="AK694" t="s">
        <v>3370</v>
      </c>
      <c r="AL694">
        <v>1</v>
      </c>
      <c r="AM694">
        <v>0</v>
      </c>
    </row>
    <row r="695" spans="1:39" x14ac:dyDescent="0.2">
      <c r="A695">
        <v>7227677</v>
      </c>
      <c r="B695" t="s">
        <v>3371</v>
      </c>
      <c r="C695" t="s">
        <v>1818</v>
      </c>
      <c r="D695" t="s">
        <v>3372</v>
      </c>
      <c r="E695" t="s">
        <v>1</v>
      </c>
      <c r="F695" t="s">
        <v>1</v>
      </c>
      <c r="H695" s="2">
        <v>40383</v>
      </c>
      <c r="I695" t="s">
        <v>194</v>
      </c>
      <c r="J695">
        <v>-15</v>
      </c>
      <c r="K695" t="s">
        <v>63</v>
      </c>
      <c r="M695" t="s">
        <v>64</v>
      </c>
      <c r="N695">
        <v>12720127</v>
      </c>
      <c r="O695" t="s">
        <v>829</v>
      </c>
      <c r="P695" s="2">
        <v>45555</v>
      </c>
      <c r="Q695" t="s">
        <v>66</v>
      </c>
      <c r="R695" s="2">
        <v>45183</v>
      </c>
      <c r="T695" t="s">
        <v>67</v>
      </c>
      <c r="U695">
        <v>500</v>
      </c>
      <c r="X695">
        <v>5</v>
      </c>
      <c r="Y695" t="s">
        <v>68</v>
      </c>
      <c r="AC695" t="s">
        <v>69</v>
      </c>
      <c r="AD695" t="s">
        <v>2595</v>
      </c>
      <c r="AE695">
        <v>72170</v>
      </c>
      <c r="AF695" t="s">
        <v>3373</v>
      </c>
      <c r="AI695">
        <v>253639182</v>
      </c>
      <c r="AJ695">
        <v>661792487</v>
      </c>
      <c r="AK695" t="s">
        <v>3374</v>
      </c>
      <c r="AL695">
        <v>0</v>
      </c>
      <c r="AM695">
        <v>0</v>
      </c>
    </row>
    <row r="696" spans="1:39" x14ac:dyDescent="0.2">
      <c r="A696">
        <v>7227680</v>
      </c>
      <c r="B696" t="s">
        <v>2520</v>
      </c>
      <c r="C696" t="s">
        <v>476</v>
      </c>
      <c r="D696" t="s">
        <v>3375</v>
      </c>
      <c r="E696" t="s">
        <v>90</v>
      </c>
      <c r="F696" t="s">
        <v>90</v>
      </c>
      <c r="H696" s="2">
        <v>40643</v>
      </c>
      <c r="I696" t="s">
        <v>75</v>
      </c>
      <c r="J696">
        <v>-14</v>
      </c>
      <c r="K696" t="s">
        <v>63</v>
      </c>
      <c r="M696" t="s">
        <v>64</v>
      </c>
      <c r="N696">
        <v>12720008</v>
      </c>
      <c r="O696" t="s">
        <v>148</v>
      </c>
      <c r="P696" s="2">
        <v>45537</v>
      </c>
      <c r="Q696" t="s">
        <v>66</v>
      </c>
      <c r="R696" s="2">
        <v>45183</v>
      </c>
      <c r="T696" t="s">
        <v>67</v>
      </c>
      <c r="U696">
        <v>500</v>
      </c>
      <c r="X696">
        <v>5</v>
      </c>
      <c r="Y696" t="s">
        <v>68</v>
      </c>
      <c r="AC696" t="s">
        <v>69</v>
      </c>
      <c r="AD696" t="s">
        <v>1709</v>
      </c>
      <c r="AE696">
        <v>72230</v>
      </c>
      <c r="AF696" t="s">
        <v>3376</v>
      </c>
      <c r="AJ696">
        <v>662014344</v>
      </c>
      <c r="AK696" t="s">
        <v>3377</v>
      </c>
      <c r="AL696">
        <v>0</v>
      </c>
      <c r="AM696">
        <v>0</v>
      </c>
    </row>
    <row r="697" spans="1:39" x14ac:dyDescent="0.2">
      <c r="A697">
        <v>7227688</v>
      </c>
      <c r="B697" t="s">
        <v>3378</v>
      </c>
      <c r="C697" t="s">
        <v>3379</v>
      </c>
      <c r="D697" t="s">
        <v>3380</v>
      </c>
      <c r="E697" t="s">
        <v>90</v>
      </c>
      <c r="F697" t="s">
        <v>90</v>
      </c>
      <c r="H697" s="2">
        <v>42733</v>
      </c>
      <c r="I697" t="s">
        <v>90</v>
      </c>
      <c r="J697">
        <v>-9</v>
      </c>
      <c r="K697" t="s">
        <v>76</v>
      </c>
      <c r="M697" t="s">
        <v>64</v>
      </c>
      <c r="N697">
        <v>12720027</v>
      </c>
      <c r="O697" t="s">
        <v>169</v>
      </c>
      <c r="P697" s="2">
        <v>45540</v>
      </c>
      <c r="Q697" t="s">
        <v>66</v>
      </c>
      <c r="R697" s="2">
        <v>45184</v>
      </c>
      <c r="T697" t="s">
        <v>67</v>
      </c>
      <c r="U697">
        <v>500</v>
      </c>
      <c r="X697">
        <v>5</v>
      </c>
      <c r="Y697" t="s">
        <v>68</v>
      </c>
      <c r="AC697" t="s">
        <v>69</v>
      </c>
      <c r="AD697" t="s">
        <v>3103</v>
      </c>
      <c r="AE697">
        <v>72250</v>
      </c>
      <c r="AF697" t="s">
        <v>3381</v>
      </c>
      <c r="AI697">
        <v>243856630</v>
      </c>
      <c r="AJ697">
        <v>627584103</v>
      </c>
      <c r="AK697" t="s">
        <v>3382</v>
      </c>
      <c r="AL697">
        <v>0</v>
      </c>
      <c r="AM697">
        <v>0</v>
      </c>
    </row>
    <row r="698" spans="1:39" x14ac:dyDescent="0.2">
      <c r="A698">
        <v>7227692</v>
      </c>
      <c r="B698" t="s">
        <v>2933</v>
      </c>
      <c r="C698" t="s">
        <v>146</v>
      </c>
      <c r="D698" t="s">
        <v>3383</v>
      </c>
      <c r="E698" t="s">
        <v>1</v>
      </c>
      <c r="F698" t="s">
        <v>1</v>
      </c>
      <c r="H698" s="2">
        <v>42314</v>
      </c>
      <c r="I698" t="s">
        <v>994</v>
      </c>
      <c r="J698">
        <v>-10</v>
      </c>
      <c r="K698" t="s">
        <v>63</v>
      </c>
      <c r="M698" t="s">
        <v>64</v>
      </c>
      <c r="N698">
        <v>12720044</v>
      </c>
      <c r="O698" t="s">
        <v>207</v>
      </c>
      <c r="P698" s="2">
        <v>45585</v>
      </c>
      <c r="Q698" t="s">
        <v>66</v>
      </c>
      <c r="R698" s="2">
        <v>45184</v>
      </c>
      <c r="T698" t="s">
        <v>67</v>
      </c>
      <c r="U698">
        <v>500</v>
      </c>
      <c r="X698">
        <v>5</v>
      </c>
      <c r="Y698" t="s">
        <v>68</v>
      </c>
      <c r="AC698" t="s">
        <v>69</v>
      </c>
      <c r="AD698" t="s">
        <v>1836</v>
      </c>
      <c r="AE698">
        <v>72220</v>
      </c>
      <c r="AF698" t="s">
        <v>2936</v>
      </c>
      <c r="AJ698">
        <v>622387769</v>
      </c>
      <c r="AK698" t="s">
        <v>2937</v>
      </c>
      <c r="AL698">
        <v>0</v>
      </c>
      <c r="AM698">
        <v>0</v>
      </c>
    </row>
    <row r="699" spans="1:39" x14ac:dyDescent="0.2">
      <c r="A699">
        <v>7227693</v>
      </c>
      <c r="B699" t="s">
        <v>3384</v>
      </c>
      <c r="C699" t="s">
        <v>396</v>
      </c>
      <c r="D699" t="s">
        <v>3385</v>
      </c>
      <c r="E699" t="s">
        <v>1</v>
      </c>
      <c r="H699" s="2">
        <v>41739</v>
      </c>
      <c r="I699" t="s">
        <v>885</v>
      </c>
      <c r="J699">
        <v>-11</v>
      </c>
      <c r="K699" t="s">
        <v>63</v>
      </c>
      <c r="M699" t="s">
        <v>64</v>
      </c>
      <c r="N699">
        <v>12720044</v>
      </c>
      <c r="O699" t="s">
        <v>207</v>
      </c>
      <c r="P699" s="2">
        <v>45604</v>
      </c>
      <c r="Q699" t="s">
        <v>66</v>
      </c>
      <c r="R699" s="2">
        <v>45184</v>
      </c>
      <c r="T699" t="s">
        <v>67</v>
      </c>
      <c r="U699">
        <v>500</v>
      </c>
      <c r="X699">
        <v>5</v>
      </c>
      <c r="Y699" t="s">
        <v>68</v>
      </c>
      <c r="AC699" t="s">
        <v>69</v>
      </c>
      <c r="AD699" t="s">
        <v>1836</v>
      </c>
      <c r="AE699">
        <v>72220</v>
      </c>
      <c r="AF699" t="s">
        <v>3386</v>
      </c>
      <c r="AJ699">
        <v>683601132</v>
      </c>
      <c r="AK699" t="s">
        <v>3387</v>
      </c>
      <c r="AL699">
        <v>0</v>
      </c>
      <c r="AM699">
        <v>0</v>
      </c>
    </row>
    <row r="700" spans="1:39" x14ac:dyDescent="0.2">
      <c r="A700">
        <v>7227694</v>
      </c>
      <c r="B700" t="s">
        <v>361</v>
      </c>
      <c r="C700" t="s">
        <v>3388</v>
      </c>
      <c r="D700" t="s">
        <v>3389</v>
      </c>
      <c r="E700" t="s">
        <v>1</v>
      </c>
      <c r="F700" t="s">
        <v>1</v>
      </c>
      <c r="H700" s="2">
        <v>42559</v>
      </c>
      <c r="I700" t="s">
        <v>90</v>
      </c>
      <c r="J700">
        <v>-9</v>
      </c>
      <c r="K700" t="s">
        <v>63</v>
      </c>
      <c r="M700" t="s">
        <v>64</v>
      </c>
      <c r="N700">
        <v>12720044</v>
      </c>
      <c r="O700" t="s">
        <v>207</v>
      </c>
      <c r="P700" s="2">
        <v>45542</v>
      </c>
      <c r="Q700" t="s">
        <v>66</v>
      </c>
      <c r="R700" s="2">
        <v>45184</v>
      </c>
      <c r="T700" t="s">
        <v>67</v>
      </c>
      <c r="U700">
        <v>500</v>
      </c>
      <c r="X700">
        <v>5</v>
      </c>
      <c r="Y700" t="s">
        <v>68</v>
      </c>
      <c r="AC700" t="s">
        <v>69</v>
      </c>
      <c r="AD700" t="s">
        <v>1836</v>
      </c>
      <c r="AE700">
        <v>72220</v>
      </c>
      <c r="AF700" t="s">
        <v>3390</v>
      </c>
      <c r="AJ700">
        <v>637612155</v>
      </c>
      <c r="AK700" t="s">
        <v>365</v>
      </c>
      <c r="AL700">
        <v>0</v>
      </c>
      <c r="AM700">
        <v>0</v>
      </c>
    </row>
    <row r="701" spans="1:39" x14ac:dyDescent="0.2">
      <c r="A701">
        <v>7227700</v>
      </c>
      <c r="B701" t="s">
        <v>3391</v>
      </c>
      <c r="C701" t="s">
        <v>3392</v>
      </c>
      <c r="D701" t="s">
        <v>3393</v>
      </c>
      <c r="E701" t="s">
        <v>90</v>
      </c>
      <c r="F701" t="s">
        <v>90</v>
      </c>
      <c r="H701" s="2">
        <v>40856</v>
      </c>
      <c r="I701" t="s">
        <v>75</v>
      </c>
      <c r="J701">
        <v>-14</v>
      </c>
      <c r="K701" t="s">
        <v>63</v>
      </c>
      <c r="M701" t="s">
        <v>64</v>
      </c>
      <c r="N701">
        <v>12720004</v>
      </c>
      <c r="O701" t="s">
        <v>1512</v>
      </c>
      <c r="P701" s="2">
        <v>45552</v>
      </c>
      <c r="Q701" t="s">
        <v>66</v>
      </c>
      <c r="R701" s="2">
        <v>45185</v>
      </c>
      <c r="T701" t="s">
        <v>67</v>
      </c>
      <c r="U701">
        <v>500</v>
      </c>
      <c r="X701">
        <v>5</v>
      </c>
      <c r="Y701" t="s">
        <v>68</v>
      </c>
      <c r="AC701" t="s">
        <v>69</v>
      </c>
      <c r="AD701" t="s">
        <v>157</v>
      </c>
      <c r="AE701">
        <v>72000</v>
      </c>
      <c r="AF701" t="s">
        <v>3394</v>
      </c>
      <c r="AJ701">
        <v>607410378</v>
      </c>
      <c r="AK701" t="s">
        <v>3395</v>
      </c>
      <c r="AL701">
        <v>0</v>
      </c>
      <c r="AM701">
        <v>0</v>
      </c>
    </row>
    <row r="702" spans="1:39" x14ac:dyDescent="0.2">
      <c r="A702">
        <v>7227704</v>
      </c>
      <c r="B702" t="s">
        <v>3396</v>
      </c>
      <c r="C702" t="s">
        <v>3397</v>
      </c>
      <c r="D702" t="s">
        <v>3398</v>
      </c>
      <c r="E702" t="s">
        <v>90</v>
      </c>
      <c r="F702" t="s">
        <v>90</v>
      </c>
      <c r="H702" s="2">
        <v>42418</v>
      </c>
      <c r="I702" t="s">
        <v>90</v>
      </c>
      <c r="J702">
        <v>-9</v>
      </c>
      <c r="K702" t="s">
        <v>63</v>
      </c>
      <c r="M702" t="s">
        <v>64</v>
      </c>
      <c r="N702">
        <v>12720050</v>
      </c>
      <c r="O702" t="s">
        <v>270</v>
      </c>
      <c r="P702" s="2">
        <v>45524</v>
      </c>
      <c r="Q702" t="s">
        <v>66</v>
      </c>
      <c r="R702" s="2">
        <v>45186</v>
      </c>
      <c r="T702" t="s">
        <v>67</v>
      </c>
      <c r="U702">
        <v>500</v>
      </c>
      <c r="X702">
        <v>5</v>
      </c>
      <c r="Y702" t="s">
        <v>68</v>
      </c>
      <c r="AC702" t="s">
        <v>69</v>
      </c>
      <c r="AD702" t="s">
        <v>157</v>
      </c>
      <c r="AE702">
        <v>72000</v>
      </c>
      <c r="AF702" t="s">
        <v>3399</v>
      </c>
      <c r="AK702" t="s">
        <v>3400</v>
      </c>
      <c r="AL702">
        <v>0</v>
      </c>
      <c r="AM702">
        <v>0</v>
      </c>
    </row>
    <row r="703" spans="1:39" x14ac:dyDescent="0.2">
      <c r="A703">
        <v>7227705</v>
      </c>
      <c r="B703" t="s">
        <v>3401</v>
      </c>
      <c r="C703" t="s">
        <v>801</v>
      </c>
      <c r="D703" t="s">
        <v>3402</v>
      </c>
      <c r="E703" t="s">
        <v>1</v>
      </c>
      <c r="F703" t="s">
        <v>90</v>
      </c>
      <c r="H703" s="2">
        <v>39320</v>
      </c>
      <c r="I703" t="s">
        <v>100</v>
      </c>
      <c r="J703">
        <v>-18</v>
      </c>
      <c r="K703" t="s">
        <v>76</v>
      </c>
      <c r="M703" t="s">
        <v>64</v>
      </c>
      <c r="N703">
        <v>12720016</v>
      </c>
      <c r="O703" t="s">
        <v>130</v>
      </c>
      <c r="P703" s="2">
        <v>45557</v>
      </c>
      <c r="Q703" t="s">
        <v>66</v>
      </c>
      <c r="R703" s="2">
        <v>45186</v>
      </c>
      <c r="T703" t="s">
        <v>67</v>
      </c>
      <c r="U703">
        <v>500</v>
      </c>
      <c r="X703">
        <v>5</v>
      </c>
      <c r="Y703" t="s">
        <v>68</v>
      </c>
      <c r="AC703" t="s">
        <v>69</v>
      </c>
      <c r="AD703" t="s">
        <v>3403</v>
      </c>
      <c r="AE703">
        <v>72230</v>
      </c>
      <c r="AF703" t="s">
        <v>3404</v>
      </c>
      <c r="AK703" t="s">
        <v>3405</v>
      </c>
      <c r="AL703">
        <v>0</v>
      </c>
      <c r="AM703">
        <v>0</v>
      </c>
    </row>
    <row r="704" spans="1:39" x14ac:dyDescent="0.2">
      <c r="A704">
        <v>7227706</v>
      </c>
      <c r="B704" t="s">
        <v>3406</v>
      </c>
      <c r="C704" t="s">
        <v>313</v>
      </c>
      <c r="D704" t="s">
        <v>3407</v>
      </c>
      <c r="E704" t="s">
        <v>90</v>
      </c>
      <c r="F704" t="s">
        <v>90</v>
      </c>
      <c r="H704" s="2">
        <v>40759</v>
      </c>
      <c r="I704" t="s">
        <v>75</v>
      </c>
      <c r="J704">
        <v>-14</v>
      </c>
      <c r="K704" t="s">
        <v>63</v>
      </c>
      <c r="M704" t="s">
        <v>64</v>
      </c>
      <c r="N704">
        <v>12720023</v>
      </c>
      <c r="O704" t="s">
        <v>108</v>
      </c>
      <c r="P704" s="2">
        <v>45550</v>
      </c>
      <c r="Q704" t="s">
        <v>66</v>
      </c>
      <c r="R704" s="2">
        <v>45186</v>
      </c>
      <c r="T704" t="s">
        <v>67</v>
      </c>
      <c r="U704">
        <v>500</v>
      </c>
      <c r="X704">
        <v>5</v>
      </c>
      <c r="Y704" t="s">
        <v>68</v>
      </c>
      <c r="AC704" t="s">
        <v>69</v>
      </c>
      <c r="AD704" t="s">
        <v>94</v>
      </c>
      <c r="AE704">
        <v>72000</v>
      </c>
      <c r="AF704" t="s">
        <v>3408</v>
      </c>
      <c r="AJ704">
        <v>609783367</v>
      </c>
      <c r="AK704" t="s">
        <v>3409</v>
      </c>
      <c r="AL704">
        <v>0</v>
      </c>
      <c r="AM704">
        <v>0</v>
      </c>
    </row>
    <row r="705" spans="1:39" x14ac:dyDescent="0.2">
      <c r="A705">
        <v>7227707</v>
      </c>
      <c r="B705" t="s">
        <v>3410</v>
      </c>
      <c r="C705" t="s">
        <v>3216</v>
      </c>
      <c r="D705" t="s">
        <v>3411</v>
      </c>
      <c r="E705" t="s">
        <v>90</v>
      </c>
      <c r="F705" t="s">
        <v>90</v>
      </c>
      <c r="H705" s="2">
        <v>41845</v>
      </c>
      <c r="I705" t="s">
        <v>885</v>
      </c>
      <c r="J705">
        <v>-11</v>
      </c>
      <c r="K705" t="s">
        <v>63</v>
      </c>
      <c r="M705" t="s">
        <v>64</v>
      </c>
      <c r="N705">
        <v>12720023</v>
      </c>
      <c r="O705" t="s">
        <v>108</v>
      </c>
      <c r="P705" s="2">
        <v>45550</v>
      </c>
      <c r="Q705" t="s">
        <v>66</v>
      </c>
      <c r="R705" s="2">
        <v>45186</v>
      </c>
      <c r="T705" t="s">
        <v>67</v>
      </c>
      <c r="U705">
        <v>500</v>
      </c>
      <c r="X705">
        <v>5</v>
      </c>
      <c r="Y705" t="s">
        <v>68</v>
      </c>
      <c r="AC705" t="s">
        <v>69</v>
      </c>
      <c r="AD705" t="s">
        <v>94</v>
      </c>
      <c r="AE705">
        <v>72000</v>
      </c>
      <c r="AF705" t="s">
        <v>3412</v>
      </c>
      <c r="AG705" t="s">
        <v>3413</v>
      </c>
      <c r="AJ705">
        <v>674710226</v>
      </c>
      <c r="AK705" t="s">
        <v>3414</v>
      </c>
      <c r="AL705">
        <v>0</v>
      </c>
      <c r="AM705">
        <v>0</v>
      </c>
    </row>
    <row r="706" spans="1:39" x14ac:dyDescent="0.2">
      <c r="A706">
        <v>7227710</v>
      </c>
      <c r="B706" t="s">
        <v>3415</v>
      </c>
      <c r="C706" t="s">
        <v>3416</v>
      </c>
      <c r="D706" t="s">
        <v>3417</v>
      </c>
      <c r="E706" t="s">
        <v>1</v>
      </c>
      <c r="F706" t="s">
        <v>1</v>
      </c>
      <c r="H706" s="2">
        <v>42136</v>
      </c>
      <c r="I706" t="s">
        <v>994</v>
      </c>
      <c r="J706">
        <v>-10</v>
      </c>
      <c r="K706" t="s">
        <v>63</v>
      </c>
      <c r="M706" t="s">
        <v>64</v>
      </c>
      <c r="N706">
        <v>12720023</v>
      </c>
      <c r="O706" t="s">
        <v>108</v>
      </c>
      <c r="P706" s="2">
        <v>45546</v>
      </c>
      <c r="Q706" t="s">
        <v>66</v>
      </c>
      <c r="R706" s="2">
        <v>45186</v>
      </c>
      <c r="T706" t="s">
        <v>67</v>
      </c>
      <c r="U706">
        <v>500</v>
      </c>
      <c r="X706">
        <v>5</v>
      </c>
      <c r="Y706" t="s">
        <v>68</v>
      </c>
      <c r="AC706" t="s">
        <v>69</v>
      </c>
      <c r="AD706" t="s">
        <v>94</v>
      </c>
      <c r="AE706">
        <v>72000</v>
      </c>
      <c r="AF706" t="s">
        <v>3418</v>
      </c>
      <c r="AK706" t="s">
        <v>3419</v>
      </c>
      <c r="AL706">
        <v>0</v>
      </c>
      <c r="AM706">
        <v>0</v>
      </c>
    </row>
    <row r="707" spans="1:39" x14ac:dyDescent="0.2">
      <c r="A707">
        <v>7227717</v>
      </c>
      <c r="B707" t="s">
        <v>3420</v>
      </c>
      <c r="C707" t="s">
        <v>268</v>
      </c>
      <c r="D707" t="s">
        <v>3421</v>
      </c>
      <c r="E707" t="s">
        <v>1</v>
      </c>
      <c r="F707" t="s">
        <v>1</v>
      </c>
      <c r="H707" s="2">
        <v>41293</v>
      </c>
      <c r="I707" t="s">
        <v>122</v>
      </c>
      <c r="J707">
        <v>-12</v>
      </c>
      <c r="K707" t="s">
        <v>63</v>
      </c>
      <c r="M707" t="s">
        <v>64</v>
      </c>
      <c r="N707">
        <v>12720050</v>
      </c>
      <c r="O707" t="s">
        <v>270</v>
      </c>
      <c r="P707" s="2">
        <v>45547</v>
      </c>
      <c r="Q707" t="s">
        <v>66</v>
      </c>
      <c r="R707" s="2">
        <v>45187</v>
      </c>
      <c r="S707">
        <v>45551</v>
      </c>
      <c r="T707" t="s">
        <v>109</v>
      </c>
      <c r="U707">
        <v>500</v>
      </c>
      <c r="X707">
        <v>5</v>
      </c>
      <c r="Y707" t="s">
        <v>68</v>
      </c>
      <c r="AC707" t="s">
        <v>69</v>
      </c>
      <c r="AD707" t="s">
        <v>1306</v>
      </c>
      <c r="AE707">
        <v>72190</v>
      </c>
      <c r="AF707" t="s">
        <v>3422</v>
      </c>
      <c r="AJ707">
        <v>685693786</v>
      </c>
      <c r="AK707" t="s">
        <v>3423</v>
      </c>
      <c r="AL707">
        <v>0</v>
      </c>
      <c r="AM707">
        <v>0</v>
      </c>
    </row>
    <row r="708" spans="1:39" x14ac:dyDescent="0.2">
      <c r="A708">
        <v>7227718</v>
      </c>
      <c r="B708" t="s">
        <v>3424</v>
      </c>
      <c r="C708" t="s">
        <v>396</v>
      </c>
      <c r="D708" t="s">
        <v>3425</v>
      </c>
      <c r="E708" t="s">
        <v>1</v>
      </c>
      <c r="F708" t="s">
        <v>1</v>
      </c>
      <c r="H708" s="2">
        <v>41194</v>
      </c>
      <c r="I708" t="s">
        <v>92</v>
      </c>
      <c r="J708">
        <v>-13</v>
      </c>
      <c r="K708" t="s">
        <v>63</v>
      </c>
      <c r="M708" t="s">
        <v>64</v>
      </c>
      <c r="N708">
        <v>12720050</v>
      </c>
      <c r="O708" t="s">
        <v>270</v>
      </c>
      <c r="P708" s="2">
        <v>45545</v>
      </c>
      <c r="Q708" t="s">
        <v>66</v>
      </c>
      <c r="R708" s="2">
        <v>45187</v>
      </c>
      <c r="T708" t="s">
        <v>67</v>
      </c>
      <c r="U708">
        <v>560</v>
      </c>
      <c r="X708">
        <v>5</v>
      </c>
      <c r="Y708" t="s">
        <v>68</v>
      </c>
      <c r="AC708" t="s">
        <v>69</v>
      </c>
      <c r="AD708" t="s">
        <v>157</v>
      </c>
      <c r="AE708">
        <v>72000</v>
      </c>
      <c r="AF708" t="s">
        <v>3426</v>
      </c>
      <c r="AI708">
        <v>662954344</v>
      </c>
      <c r="AJ708">
        <v>632519270</v>
      </c>
      <c r="AK708" t="s">
        <v>3427</v>
      </c>
      <c r="AL708">
        <v>0</v>
      </c>
      <c r="AM708">
        <v>0</v>
      </c>
    </row>
    <row r="709" spans="1:39" x14ac:dyDescent="0.2">
      <c r="A709">
        <v>7227721</v>
      </c>
      <c r="B709" t="s">
        <v>3428</v>
      </c>
      <c r="C709" t="s">
        <v>1718</v>
      </c>
      <c r="D709" t="s">
        <v>3429</v>
      </c>
      <c r="E709" t="s">
        <v>90</v>
      </c>
      <c r="F709" t="s">
        <v>90</v>
      </c>
      <c r="H709" s="2">
        <v>41909</v>
      </c>
      <c r="I709" t="s">
        <v>885</v>
      </c>
      <c r="J709">
        <v>-11</v>
      </c>
      <c r="K709" t="s">
        <v>63</v>
      </c>
      <c r="M709" t="s">
        <v>64</v>
      </c>
      <c r="N709">
        <v>12720144</v>
      </c>
      <c r="O709" t="s">
        <v>93</v>
      </c>
      <c r="P709" s="2">
        <v>45478</v>
      </c>
      <c r="Q709" t="s">
        <v>66</v>
      </c>
      <c r="R709" s="2">
        <v>45188</v>
      </c>
      <c r="T709" t="s">
        <v>67</v>
      </c>
      <c r="U709">
        <v>500</v>
      </c>
      <c r="X709">
        <v>5</v>
      </c>
      <c r="Y709" t="s">
        <v>68</v>
      </c>
      <c r="AC709" t="s">
        <v>69</v>
      </c>
      <c r="AD709" t="s">
        <v>3430</v>
      </c>
      <c r="AE709">
        <v>72650</v>
      </c>
      <c r="AF709" t="s">
        <v>3431</v>
      </c>
      <c r="AJ709">
        <v>662256690</v>
      </c>
      <c r="AK709" t="s">
        <v>3432</v>
      </c>
      <c r="AL709">
        <v>0</v>
      </c>
      <c r="AM709">
        <v>0</v>
      </c>
    </row>
    <row r="710" spans="1:39" x14ac:dyDescent="0.2">
      <c r="A710">
        <v>7227723</v>
      </c>
      <c r="B710" t="s">
        <v>446</v>
      </c>
      <c r="C710" t="s">
        <v>2631</v>
      </c>
      <c r="D710" t="s">
        <v>3433</v>
      </c>
      <c r="E710" t="s">
        <v>90</v>
      </c>
      <c r="F710" t="s">
        <v>90</v>
      </c>
      <c r="H710" s="2">
        <v>41938</v>
      </c>
      <c r="I710" t="s">
        <v>885</v>
      </c>
      <c r="J710">
        <v>-11</v>
      </c>
      <c r="K710" t="s">
        <v>63</v>
      </c>
      <c r="M710" t="s">
        <v>64</v>
      </c>
      <c r="N710">
        <v>12720056</v>
      </c>
      <c r="O710" t="s">
        <v>115</v>
      </c>
      <c r="P710" s="2">
        <v>45573</v>
      </c>
      <c r="Q710" t="s">
        <v>66</v>
      </c>
      <c r="R710" s="2">
        <v>45188</v>
      </c>
      <c r="T710" t="s">
        <v>67</v>
      </c>
      <c r="U710">
        <v>500</v>
      </c>
      <c r="X710">
        <v>5</v>
      </c>
      <c r="Y710" t="s">
        <v>68</v>
      </c>
      <c r="AC710" t="s">
        <v>69</v>
      </c>
      <c r="AD710" t="s">
        <v>3434</v>
      </c>
      <c r="AE710">
        <v>72300</v>
      </c>
      <c r="AF710" t="s">
        <v>3435</v>
      </c>
      <c r="AJ710">
        <v>625818890</v>
      </c>
      <c r="AK710" t="s">
        <v>3436</v>
      </c>
      <c r="AL710">
        <v>0</v>
      </c>
      <c r="AM710">
        <v>0</v>
      </c>
    </row>
    <row r="711" spans="1:39" x14ac:dyDescent="0.2">
      <c r="A711">
        <v>7227730</v>
      </c>
      <c r="B711" t="s">
        <v>3437</v>
      </c>
      <c r="C711" t="s">
        <v>1046</v>
      </c>
      <c r="D711" t="s">
        <v>3438</v>
      </c>
      <c r="E711" t="s">
        <v>1</v>
      </c>
      <c r="F711" t="s">
        <v>1</v>
      </c>
      <c r="H711" s="2">
        <v>42532</v>
      </c>
      <c r="I711" t="s">
        <v>90</v>
      </c>
      <c r="J711">
        <v>-9</v>
      </c>
      <c r="K711" t="s">
        <v>63</v>
      </c>
      <c r="M711" t="s">
        <v>64</v>
      </c>
      <c r="N711">
        <v>12720048</v>
      </c>
      <c r="O711" t="s">
        <v>1280</v>
      </c>
      <c r="P711" s="2">
        <v>45555</v>
      </c>
      <c r="Q711" t="s">
        <v>66</v>
      </c>
      <c r="R711" s="2">
        <v>45188</v>
      </c>
      <c r="T711" t="s">
        <v>67</v>
      </c>
      <c r="U711">
        <v>500</v>
      </c>
      <c r="X711">
        <v>5</v>
      </c>
      <c r="Y711" t="s">
        <v>68</v>
      </c>
      <c r="AC711" t="s">
        <v>69</v>
      </c>
      <c r="AD711" t="s">
        <v>3439</v>
      </c>
      <c r="AE711">
        <v>72460</v>
      </c>
      <c r="AF711" t="s">
        <v>3440</v>
      </c>
      <c r="AI711">
        <v>272166157</v>
      </c>
      <c r="AJ711">
        <v>649190060</v>
      </c>
      <c r="AK711" t="s">
        <v>3441</v>
      </c>
      <c r="AL711">
        <v>0</v>
      </c>
      <c r="AM711">
        <v>0</v>
      </c>
    </row>
    <row r="712" spans="1:39" x14ac:dyDescent="0.2">
      <c r="A712">
        <v>7227731</v>
      </c>
      <c r="B712" t="s">
        <v>3442</v>
      </c>
      <c r="C712" t="s">
        <v>3443</v>
      </c>
      <c r="D712" t="s">
        <v>3444</v>
      </c>
      <c r="E712" t="s">
        <v>1</v>
      </c>
      <c r="F712" t="s">
        <v>1</v>
      </c>
      <c r="H712" s="2">
        <v>41673</v>
      </c>
      <c r="I712" t="s">
        <v>885</v>
      </c>
      <c r="J712">
        <v>-11</v>
      </c>
      <c r="K712" t="s">
        <v>63</v>
      </c>
      <c r="M712" t="s">
        <v>64</v>
      </c>
      <c r="N712">
        <v>12720048</v>
      </c>
      <c r="O712" t="s">
        <v>1280</v>
      </c>
      <c r="P712" s="2">
        <v>45555</v>
      </c>
      <c r="Q712" t="s">
        <v>66</v>
      </c>
      <c r="R712" s="2">
        <v>45188</v>
      </c>
      <c r="T712" t="s">
        <v>67</v>
      </c>
      <c r="U712">
        <v>500</v>
      </c>
      <c r="X712">
        <v>5</v>
      </c>
      <c r="Y712" t="s">
        <v>68</v>
      </c>
      <c r="AC712" t="s">
        <v>69</v>
      </c>
      <c r="AD712" t="s">
        <v>242</v>
      </c>
      <c r="AE712">
        <v>72460</v>
      </c>
      <c r="AF712" t="s">
        <v>3445</v>
      </c>
      <c r="AJ712">
        <v>619332025</v>
      </c>
      <c r="AK712" t="s">
        <v>3446</v>
      </c>
      <c r="AL712">
        <v>0</v>
      </c>
      <c r="AM712">
        <v>0</v>
      </c>
    </row>
    <row r="713" spans="1:39" x14ac:dyDescent="0.2">
      <c r="A713">
        <v>7227732</v>
      </c>
      <c r="B713" t="s">
        <v>3447</v>
      </c>
      <c r="C713" t="s">
        <v>224</v>
      </c>
      <c r="D713" t="s">
        <v>3448</v>
      </c>
      <c r="E713" t="s">
        <v>1</v>
      </c>
      <c r="F713" t="s">
        <v>1</v>
      </c>
      <c r="H713" s="2">
        <v>41855</v>
      </c>
      <c r="I713" t="s">
        <v>885</v>
      </c>
      <c r="J713">
        <v>-11</v>
      </c>
      <c r="K713" t="s">
        <v>63</v>
      </c>
      <c r="M713" t="s">
        <v>64</v>
      </c>
      <c r="N713">
        <v>12720048</v>
      </c>
      <c r="O713" t="s">
        <v>1280</v>
      </c>
      <c r="P713" s="2">
        <v>45551</v>
      </c>
      <c r="Q713" t="s">
        <v>66</v>
      </c>
      <c r="R713" s="2">
        <v>45188</v>
      </c>
      <c r="T713" t="s">
        <v>67</v>
      </c>
      <c r="U713">
        <v>500</v>
      </c>
      <c r="X713">
        <v>5</v>
      </c>
      <c r="Y713" t="s">
        <v>68</v>
      </c>
      <c r="AC713" t="s">
        <v>69</v>
      </c>
      <c r="AD713" t="s">
        <v>242</v>
      </c>
      <c r="AE713">
        <v>72460</v>
      </c>
      <c r="AF713" t="s">
        <v>3449</v>
      </c>
      <c r="AJ713">
        <v>771132876</v>
      </c>
      <c r="AK713" t="s">
        <v>3450</v>
      </c>
      <c r="AL713">
        <v>0</v>
      </c>
      <c r="AM713">
        <v>0</v>
      </c>
    </row>
    <row r="714" spans="1:39" x14ac:dyDescent="0.2">
      <c r="A714">
        <v>7227733</v>
      </c>
      <c r="B714" t="s">
        <v>3451</v>
      </c>
      <c r="C714" t="s">
        <v>3347</v>
      </c>
      <c r="D714" t="s">
        <v>3452</v>
      </c>
      <c r="E714" t="s">
        <v>1</v>
      </c>
      <c r="F714" t="s">
        <v>1</v>
      </c>
      <c r="H714" s="2">
        <v>41542</v>
      </c>
      <c r="I714" t="s">
        <v>122</v>
      </c>
      <c r="J714">
        <v>-12</v>
      </c>
      <c r="K714" t="s">
        <v>76</v>
      </c>
      <c r="M714" t="s">
        <v>64</v>
      </c>
      <c r="N714">
        <v>12720048</v>
      </c>
      <c r="O714" t="s">
        <v>1280</v>
      </c>
      <c r="P714" s="2">
        <v>45555</v>
      </c>
      <c r="Q714" t="s">
        <v>66</v>
      </c>
      <c r="R714" s="2">
        <v>45188</v>
      </c>
      <c r="T714" t="s">
        <v>67</v>
      </c>
      <c r="U714">
        <v>528</v>
      </c>
      <c r="X714">
        <v>5</v>
      </c>
      <c r="Y714" t="s">
        <v>68</v>
      </c>
      <c r="AC714" t="s">
        <v>69</v>
      </c>
      <c r="AD714" t="s">
        <v>242</v>
      </c>
      <c r="AE714">
        <v>72460</v>
      </c>
      <c r="AF714" t="s">
        <v>3453</v>
      </c>
      <c r="AJ714">
        <v>678611366</v>
      </c>
      <c r="AK714" t="s">
        <v>3454</v>
      </c>
      <c r="AL714">
        <v>0</v>
      </c>
      <c r="AM714">
        <v>0</v>
      </c>
    </row>
    <row r="715" spans="1:39" x14ac:dyDescent="0.2">
      <c r="A715">
        <v>7227734</v>
      </c>
      <c r="B715" t="s">
        <v>3455</v>
      </c>
      <c r="C715" t="s">
        <v>192</v>
      </c>
      <c r="D715" t="s">
        <v>3456</v>
      </c>
      <c r="E715" t="s">
        <v>90</v>
      </c>
      <c r="F715" t="s">
        <v>1</v>
      </c>
      <c r="H715" s="2">
        <v>41214</v>
      </c>
      <c r="I715" t="s">
        <v>92</v>
      </c>
      <c r="J715">
        <v>-13</v>
      </c>
      <c r="K715" t="s">
        <v>63</v>
      </c>
      <c r="M715" t="s">
        <v>64</v>
      </c>
      <c r="N715">
        <v>12720021</v>
      </c>
      <c r="O715" t="s">
        <v>767</v>
      </c>
      <c r="P715" s="2">
        <v>45572</v>
      </c>
      <c r="Q715" t="s">
        <v>66</v>
      </c>
      <c r="R715" s="2">
        <v>45188</v>
      </c>
      <c r="T715" t="s">
        <v>67</v>
      </c>
      <c r="U715">
        <v>500</v>
      </c>
      <c r="X715">
        <v>5</v>
      </c>
      <c r="Y715" t="s">
        <v>68</v>
      </c>
      <c r="AC715" t="s">
        <v>69</v>
      </c>
      <c r="AD715" t="s">
        <v>3457</v>
      </c>
      <c r="AE715">
        <v>72500</v>
      </c>
      <c r="AF715" t="s">
        <v>3458</v>
      </c>
      <c r="AJ715">
        <v>661617692</v>
      </c>
      <c r="AK715" t="s">
        <v>3459</v>
      </c>
      <c r="AL715">
        <v>0</v>
      </c>
      <c r="AM715">
        <v>0</v>
      </c>
    </row>
    <row r="716" spans="1:39" x14ac:dyDescent="0.2">
      <c r="A716">
        <v>7227736</v>
      </c>
      <c r="B716" t="s">
        <v>139</v>
      </c>
      <c r="C716" t="s">
        <v>571</v>
      </c>
      <c r="D716" t="s">
        <v>3460</v>
      </c>
      <c r="E716" t="s">
        <v>90</v>
      </c>
      <c r="F716" t="s">
        <v>1</v>
      </c>
      <c r="H716" s="2">
        <v>41990</v>
      </c>
      <c r="I716" t="s">
        <v>885</v>
      </c>
      <c r="J716">
        <v>-11</v>
      </c>
      <c r="K716" t="s">
        <v>63</v>
      </c>
      <c r="M716" t="s">
        <v>64</v>
      </c>
      <c r="N716">
        <v>12720078</v>
      </c>
      <c r="O716" t="s">
        <v>1286</v>
      </c>
      <c r="P716" s="2">
        <v>45562</v>
      </c>
      <c r="Q716" t="s">
        <v>66</v>
      </c>
      <c r="R716" s="2">
        <v>45188</v>
      </c>
      <c r="T716" t="s">
        <v>67</v>
      </c>
      <c r="U716">
        <v>500</v>
      </c>
      <c r="X716">
        <v>5</v>
      </c>
      <c r="Y716" t="s">
        <v>68</v>
      </c>
      <c r="AC716" t="s">
        <v>69</v>
      </c>
      <c r="AD716" t="s">
        <v>294</v>
      </c>
      <c r="AE716">
        <v>72450</v>
      </c>
      <c r="AF716" t="s">
        <v>3461</v>
      </c>
      <c r="AJ716">
        <v>675220722</v>
      </c>
      <c r="AK716" t="s">
        <v>3462</v>
      </c>
      <c r="AL716">
        <v>0</v>
      </c>
      <c r="AM716">
        <v>0</v>
      </c>
    </row>
    <row r="717" spans="1:39" x14ac:dyDescent="0.2">
      <c r="A717">
        <v>7227738</v>
      </c>
      <c r="B717" t="s">
        <v>609</v>
      </c>
      <c r="C717" t="s">
        <v>3463</v>
      </c>
      <c r="D717" t="s">
        <v>3464</v>
      </c>
      <c r="E717" t="s">
        <v>90</v>
      </c>
      <c r="F717" t="s">
        <v>90</v>
      </c>
      <c r="H717" s="2">
        <v>41031</v>
      </c>
      <c r="I717" t="s">
        <v>92</v>
      </c>
      <c r="J717">
        <v>-13</v>
      </c>
      <c r="K717" t="s">
        <v>63</v>
      </c>
      <c r="M717" t="s">
        <v>64</v>
      </c>
      <c r="N717">
        <v>12720078</v>
      </c>
      <c r="O717" t="s">
        <v>1286</v>
      </c>
      <c r="P717" s="2">
        <v>45562</v>
      </c>
      <c r="Q717" t="s">
        <v>66</v>
      </c>
      <c r="R717" s="2">
        <v>45188</v>
      </c>
      <c r="T717" t="s">
        <v>67</v>
      </c>
      <c r="U717">
        <v>500</v>
      </c>
      <c r="X717">
        <v>5</v>
      </c>
      <c r="Y717" t="s">
        <v>68</v>
      </c>
      <c r="AC717" t="s">
        <v>69</v>
      </c>
      <c r="AD717" t="s">
        <v>3465</v>
      </c>
      <c r="AE717">
        <v>72370</v>
      </c>
      <c r="AF717" t="s">
        <v>3466</v>
      </c>
      <c r="AJ717">
        <v>610641278</v>
      </c>
      <c r="AK717" t="s">
        <v>3467</v>
      </c>
      <c r="AL717">
        <v>0</v>
      </c>
      <c r="AM717">
        <v>0</v>
      </c>
    </row>
    <row r="718" spans="1:39" x14ac:dyDescent="0.2">
      <c r="A718">
        <v>7227739</v>
      </c>
      <c r="B718" t="s">
        <v>3396</v>
      </c>
      <c r="C718" t="s">
        <v>1940</v>
      </c>
      <c r="D718" t="s">
        <v>3468</v>
      </c>
      <c r="E718" t="s">
        <v>90</v>
      </c>
      <c r="F718" t="s">
        <v>90</v>
      </c>
      <c r="H718" s="2">
        <v>41179</v>
      </c>
      <c r="I718" t="s">
        <v>92</v>
      </c>
      <c r="J718">
        <v>-13</v>
      </c>
      <c r="K718" t="s">
        <v>63</v>
      </c>
      <c r="M718" t="s">
        <v>64</v>
      </c>
      <c r="N718">
        <v>12720102</v>
      </c>
      <c r="O718" t="s">
        <v>83</v>
      </c>
      <c r="P718" s="2">
        <v>45545</v>
      </c>
      <c r="Q718" t="s">
        <v>66</v>
      </c>
      <c r="R718" s="2">
        <v>45188</v>
      </c>
      <c r="T718" t="s">
        <v>67</v>
      </c>
      <c r="U718">
        <v>500</v>
      </c>
      <c r="X718">
        <v>5</v>
      </c>
      <c r="Y718" t="s">
        <v>68</v>
      </c>
      <c r="AC718" t="s">
        <v>69</v>
      </c>
      <c r="AD718" t="s">
        <v>2104</v>
      </c>
      <c r="AE718">
        <v>72340</v>
      </c>
      <c r="AF718">
        <v>13</v>
      </c>
      <c r="AG718" t="s">
        <v>3469</v>
      </c>
      <c r="AJ718">
        <v>663258983</v>
      </c>
      <c r="AK718" t="s">
        <v>3470</v>
      </c>
      <c r="AL718">
        <v>0</v>
      </c>
      <c r="AM718">
        <v>0</v>
      </c>
    </row>
    <row r="719" spans="1:39" x14ac:dyDescent="0.2">
      <c r="A719">
        <v>7227740</v>
      </c>
      <c r="B719" t="s">
        <v>3471</v>
      </c>
      <c r="C719" t="s">
        <v>192</v>
      </c>
      <c r="D719" t="s">
        <v>3472</v>
      </c>
      <c r="E719" t="s">
        <v>1</v>
      </c>
      <c r="F719" t="s">
        <v>90</v>
      </c>
      <c r="H719" s="2">
        <v>42579</v>
      </c>
      <c r="I719" t="s">
        <v>90</v>
      </c>
      <c r="J719">
        <v>-9</v>
      </c>
      <c r="K719" t="s">
        <v>63</v>
      </c>
      <c r="M719" t="s">
        <v>64</v>
      </c>
      <c r="N719">
        <v>12720102</v>
      </c>
      <c r="O719" t="s">
        <v>83</v>
      </c>
      <c r="P719" s="2">
        <v>45538</v>
      </c>
      <c r="Q719" t="s">
        <v>66</v>
      </c>
      <c r="R719" s="2">
        <v>45188</v>
      </c>
      <c r="T719" t="s">
        <v>67</v>
      </c>
      <c r="U719">
        <v>500</v>
      </c>
      <c r="X719">
        <v>5</v>
      </c>
      <c r="Y719" t="s">
        <v>68</v>
      </c>
      <c r="AC719" t="s">
        <v>69</v>
      </c>
      <c r="AD719" t="s">
        <v>3473</v>
      </c>
      <c r="AE719">
        <v>72340</v>
      </c>
      <c r="AF719" t="s">
        <v>3474</v>
      </c>
      <c r="AJ719">
        <v>659788911</v>
      </c>
      <c r="AK719" t="s">
        <v>3475</v>
      </c>
      <c r="AL719">
        <v>0</v>
      </c>
      <c r="AM719">
        <v>0</v>
      </c>
    </row>
    <row r="720" spans="1:39" x14ac:dyDescent="0.2">
      <c r="A720">
        <v>7227745</v>
      </c>
      <c r="B720" t="s">
        <v>3476</v>
      </c>
      <c r="C720" t="s">
        <v>3477</v>
      </c>
      <c r="D720" t="s">
        <v>3478</v>
      </c>
      <c r="E720" t="s">
        <v>1</v>
      </c>
      <c r="F720" t="s">
        <v>1</v>
      </c>
      <c r="H720" s="2">
        <v>40586</v>
      </c>
      <c r="I720" t="s">
        <v>75</v>
      </c>
      <c r="J720">
        <v>-14</v>
      </c>
      <c r="K720" t="s">
        <v>63</v>
      </c>
      <c r="M720" t="s">
        <v>64</v>
      </c>
      <c r="N720">
        <v>12720020</v>
      </c>
      <c r="O720" t="s">
        <v>307</v>
      </c>
      <c r="P720" s="2">
        <v>45542</v>
      </c>
      <c r="Q720" t="s">
        <v>66</v>
      </c>
      <c r="R720" s="2">
        <v>45189</v>
      </c>
      <c r="T720" t="s">
        <v>67</v>
      </c>
      <c r="U720">
        <v>511</v>
      </c>
      <c r="X720">
        <v>5</v>
      </c>
      <c r="Y720" t="s">
        <v>68</v>
      </c>
      <c r="AC720" t="s">
        <v>69</v>
      </c>
      <c r="AD720" t="s">
        <v>3479</v>
      </c>
      <c r="AE720">
        <v>72130</v>
      </c>
      <c r="AF720" t="s">
        <v>3480</v>
      </c>
      <c r="AJ720">
        <v>745257079</v>
      </c>
      <c r="AK720" t="s">
        <v>3481</v>
      </c>
      <c r="AL720">
        <v>0</v>
      </c>
      <c r="AM720">
        <v>0</v>
      </c>
    </row>
    <row r="721" spans="1:39" x14ac:dyDescent="0.2">
      <c r="A721">
        <v>7227746</v>
      </c>
      <c r="B721" t="s">
        <v>3482</v>
      </c>
      <c r="C721" t="s">
        <v>3483</v>
      </c>
      <c r="D721" t="s">
        <v>3484</v>
      </c>
      <c r="E721" t="s">
        <v>1</v>
      </c>
      <c r="F721" t="s">
        <v>1</v>
      </c>
      <c r="H721" s="2">
        <v>40670</v>
      </c>
      <c r="I721" t="s">
        <v>75</v>
      </c>
      <c r="J721">
        <v>-14</v>
      </c>
      <c r="K721" t="s">
        <v>63</v>
      </c>
      <c r="M721" t="s">
        <v>64</v>
      </c>
      <c r="N721">
        <v>12720144</v>
      </c>
      <c r="O721" t="s">
        <v>93</v>
      </c>
      <c r="P721" s="2">
        <v>45478</v>
      </c>
      <c r="Q721" t="s">
        <v>66</v>
      </c>
      <c r="R721" s="2">
        <v>45189</v>
      </c>
      <c r="T721" t="s">
        <v>67</v>
      </c>
      <c r="U721">
        <v>556</v>
      </c>
      <c r="X721">
        <v>5</v>
      </c>
      <c r="Y721" t="s">
        <v>68</v>
      </c>
      <c r="AC721" t="s">
        <v>69</v>
      </c>
      <c r="AD721" t="s">
        <v>3485</v>
      </c>
      <c r="AE721">
        <v>72550</v>
      </c>
      <c r="AF721" t="s">
        <v>3486</v>
      </c>
      <c r="AJ721">
        <v>621166687</v>
      </c>
      <c r="AK721" t="s">
        <v>3487</v>
      </c>
      <c r="AL721">
        <v>0</v>
      </c>
      <c r="AM721">
        <v>0</v>
      </c>
    </row>
    <row r="722" spans="1:39" x14ac:dyDescent="0.2">
      <c r="A722">
        <v>7227752</v>
      </c>
      <c r="B722" t="s">
        <v>3488</v>
      </c>
      <c r="C722" t="s">
        <v>60</v>
      </c>
      <c r="D722" t="s">
        <v>3489</v>
      </c>
      <c r="E722" t="s">
        <v>1</v>
      </c>
      <c r="F722" t="s">
        <v>90</v>
      </c>
      <c r="H722" s="2">
        <v>40584</v>
      </c>
      <c r="I722" t="s">
        <v>75</v>
      </c>
      <c r="J722">
        <v>-14</v>
      </c>
      <c r="K722" t="s">
        <v>63</v>
      </c>
      <c r="M722" t="s">
        <v>64</v>
      </c>
      <c r="N722">
        <v>12720127</v>
      </c>
      <c r="O722" t="s">
        <v>829</v>
      </c>
      <c r="P722" s="2">
        <v>45556</v>
      </c>
      <c r="Q722" t="s">
        <v>66</v>
      </c>
      <c r="R722" s="2">
        <v>45189</v>
      </c>
      <c r="T722" t="s">
        <v>67</v>
      </c>
      <c r="U722">
        <v>500</v>
      </c>
      <c r="X722">
        <v>5</v>
      </c>
      <c r="Y722" t="s">
        <v>68</v>
      </c>
      <c r="AC722" t="s">
        <v>69</v>
      </c>
      <c r="AD722" t="s">
        <v>1841</v>
      </c>
      <c r="AE722">
        <v>72170</v>
      </c>
      <c r="AF722" t="s">
        <v>3490</v>
      </c>
      <c r="AK722" t="s">
        <v>832</v>
      </c>
      <c r="AL722">
        <v>0</v>
      </c>
      <c r="AM722">
        <v>0</v>
      </c>
    </row>
    <row r="723" spans="1:39" x14ac:dyDescent="0.2">
      <c r="A723">
        <v>7227753</v>
      </c>
      <c r="B723" t="s">
        <v>3491</v>
      </c>
      <c r="C723" t="s">
        <v>1338</v>
      </c>
      <c r="D723" t="s">
        <v>3492</v>
      </c>
      <c r="E723" t="s">
        <v>1</v>
      </c>
      <c r="F723" t="s">
        <v>90</v>
      </c>
      <c r="H723" s="2">
        <v>42240</v>
      </c>
      <c r="I723" t="s">
        <v>994</v>
      </c>
      <c r="J723">
        <v>-10</v>
      </c>
      <c r="K723" t="s">
        <v>63</v>
      </c>
      <c r="M723" t="s">
        <v>64</v>
      </c>
      <c r="N723">
        <v>12720127</v>
      </c>
      <c r="O723" t="s">
        <v>829</v>
      </c>
      <c r="P723" s="2">
        <v>45556</v>
      </c>
      <c r="Q723" t="s">
        <v>66</v>
      </c>
      <c r="R723" s="2">
        <v>45189</v>
      </c>
      <c r="T723" t="s">
        <v>67</v>
      </c>
      <c r="U723">
        <v>500</v>
      </c>
      <c r="X723">
        <v>5</v>
      </c>
      <c r="Y723" t="s">
        <v>68</v>
      </c>
      <c r="AC723" t="s">
        <v>69</v>
      </c>
      <c r="AD723" t="s">
        <v>2030</v>
      </c>
      <c r="AE723">
        <v>72140</v>
      </c>
      <c r="AF723" t="s">
        <v>3493</v>
      </c>
      <c r="AK723" t="s">
        <v>832</v>
      </c>
      <c r="AL723">
        <v>0</v>
      </c>
      <c r="AM723">
        <v>0</v>
      </c>
    </row>
    <row r="724" spans="1:39" x14ac:dyDescent="0.2">
      <c r="A724">
        <v>7227758</v>
      </c>
      <c r="B724" t="s">
        <v>3494</v>
      </c>
      <c r="C724" t="s">
        <v>281</v>
      </c>
      <c r="D724" t="s">
        <v>3495</v>
      </c>
      <c r="E724" t="s">
        <v>1</v>
      </c>
      <c r="F724" t="s">
        <v>1</v>
      </c>
      <c r="H724" s="2">
        <v>41791</v>
      </c>
      <c r="I724" t="s">
        <v>885</v>
      </c>
      <c r="J724">
        <v>-11</v>
      </c>
      <c r="K724" t="s">
        <v>63</v>
      </c>
      <c r="M724" t="s">
        <v>64</v>
      </c>
      <c r="N724">
        <v>12720009</v>
      </c>
      <c r="O724" t="s">
        <v>695</v>
      </c>
      <c r="P724" s="2">
        <v>45543</v>
      </c>
      <c r="Q724" t="s">
        <v>66</v>
      </c>
      <c r="R724" s="2">
        <v>45189</v>
      </c>
      <c r="T724" t="s">
        <v>67</v>
      </c>
      <c r="U724">
        <v>508</v>
      </c>
      <c r="X724">
        <v>5</v>
      </c>
      <c r="Y724" t="s">
        <v>68</v>
      </c>
      <c r="AC724" t="s">
        <v>69</v>
      </c>
      <c r="AD724" t="s">
        <v>1882</v>
      </c>
      <c r="AE724">
        <v>72230</v>
      </c>
      <c r="AF724" t="s">
        <v>3496</v>
      </c>
      <c r="AJ724">
        <v>624207237</v>
      </c>
      <c r="AK724" t="s">
        <v>3497</v>
      </c>
      <c r="AL724">
        <v>1</v>
      </c>
      <c r="AM724">
        <v>0</v>
      </c>
    </row>
    <row r="725" spans="1:39" x14ac:dyDescent="0.2">
      <c r="A725">
        <v>7227759</v>
      </c>
      <c r="B725" t="s">
        <v>1388</v>
      </c>
      <c r="C725" t="s">
        <v>3498</v>
      </c>
      <c r="D725" t="s">
        <v>3499</v>
      </c>
      <c r="E725" t="s">
        <v>90</v>
      </c>
      <c r="F725" t="s">
        <v>90</v>
      </c>
      <c r="H725" s="2">
        <v>41361</v>
      </c>
      <c r="I725" t="s">
        <v>122</v>
      </c>
      <c r="J725">
        <v>-12</v>
      </c>
      <c r="K725" t="s">
        <v>76</v>
      </c>
      <c r="M725" t="s">
        <v>64</v>
      </c>
      <c r="N725">
        <v>12720005</v>
      </c>
      <c r="O725" t="s">
        <v>219</v>
      </c>
      <c r="P725" s="2">
        <v>45546</v>
      </c>
      <c r="Q725" t="s">
        <v>66</v>
      </c>
      <c r="R725" s="2">
        <v>45189</v>
      </c>
      <c r="T725" t="s">
        <v>67</v>
      </c>
      <c r="U725">
        <v>500</v>
      </c>
      <c r="X725">
        <v>5</v>
      </c>
      <c r="Y725" t="s">
        <v>68</v>
      </c>
      <c r="AC725" t="s">
        <v>69</v>
      </c>
      <c r="AD725" t="s">
        <v>3500</v>
      </c>
      <c r="AE725">
        <v>72170</v>
      </c>
      <c r="AF725" t="s">
        <v>1390</v>
      </c>
      <c r="AK725" t="s">
        <v>1391</v>
      </c>
      <c r="AL725">
        <v>0</v>
      </c>
      <c r="AM725">
        <v>0</v>
      </c>
    </row>
    <row r="726" spans="1:39" x14ac:dyDescent="0.2">
      <c r="A726">
        <v>7227767</v>
      </c>
      <c r="B726" t="s">
        <v>3501</v>
      </c>
      <c r="C726" t="s">
        <v>396</v>
      </c>
      <c r="D726" t="s">
        <v>3502</v>
      </c>
      <c r="E726" t="s">
        <v>90</v>
      </c>
      <c r="F726" t="s">
        <v>90</v>
      </c>
      <c r="H726" s="2">
        <v>40444</v>
      </c>
      <c r="I726" t="s">
        <v>194</v>
      </c>
      <c r="J726">
        <v>-15</v>
      </c>
      <c r="K726" t="s">
        <v>63</v>
      </c>
      <c r="M726" t="s">
        <v>64</v>
      </c>
      <c r="N726">
        <v>12720021</v>
      </c>
      <c r="O726" t="s">
        <v>767</v>
      </c>
      <c r="P726" s="2">
        <v>45572</v>
      </c>
      <c r="Q726" t="s">
        <v>66</v>
      </c>
      <c r="R726" s="2">
        <v>45189</v>
      </c>
      <c r="T726" t="s">
        <v>67</v>
      </c>
      <c r="U726">
        <v>500</v>
      </c>
      <c r="X726">
        <v>5</v>
      </c>
      <c r="Y726" t="s">
        <v>68</v>
      </c>
      <c r="AC726" t="s">
        <v>69</v>
      </c>
      <c r="AD726" t="s">
        <v>3503</v>
      </c>
      <c r="AE726">
        <v>72500</v>
      </c>
      <c r="AF726" t="s">
        <v>3504</v>
      </c>
      <c r="AJ726">
        <v>641128147</v>
      </c>
      <c r="AK726" t="s">
        <v>3505</v>
      </c>
      <c r="AL726">
        <v>0</v>
      </c>
      <c r="AM726">
        <v>0</v>
      </c>
    </row>
    <row r="727" spans="1:39" x14ac:dyDescent="0.2">
      <c r="A727">
        <v>7227769</v>
      </c>
      <c r="B727" t="s">
        <v>3506</v>
      </c>
      <c r="C727" t="s">
        <v>186</v>
      </c>
      <c r="D727" t="s">
        <v>3507</v>
      </c>
      <c r="E727" t="s">
        <v>90</v>
      </c>
      <c r="F727" t="s">
        <v>1</v>
      </c>
      <c r="H727" s="2">
        <v>40853</v>
      </c>
      <c r="I727" t="s">
        <v>75</v>
      </c>
      <c r="J727">
        <v>-14</v>
      </c>
      <c r="K727" t="s">
        <v>63</v>
      </c>
      <c r="M727" t="s">
        <v>64</v>
      </c>
      <c r="N727">
        <v>12720021</v>
      </c>
      <c r="O727" t="s">
        <v>767</v>
      </c>
      <c r="P727" s="2">
        <v>45572</v>
      </c>
      <c r="Q727" t="s">
        <v>66</v>
      </c>
      <c r="R727" s="2">
        <v>45189</v>
      </c>
      <c r="T727" t="s">
        <v>67</v>
      </c>
      <c r="U727">
        <v>500</v>
      </c>
      <c r="X727">
        <v>5</v>
      </c>
      <c r="Y727" t="s">
        <v>68</v>
      </c>
      <c r="AC727" t="s">
        <v>69</v>
      </c>
      <c r="AD727" t="s">
        <v>3508</v>
      </c>
      <c r="AE727">
        <v>72500</v>
      </c>
      <c r="AF727" t="s">
        <v>3509</v>
      </c>
      <c r="AJ727">
        <v>676113102</v>
      </c>
      <c r="AK727" t="s">
        <v>3510</v>
      </c>
      <c r="AL727">
        <v>0</v>
      </c>
      <c r="AM727">
        <v>0</v>
      </c>
    </row>
    <row r="728" spans="1:39" x14ac:dyDescent="0.2">
      <c r="A728">
        <v>7227772</v>
      </c>
      <c r="B728" t="s">
        <v>3511</v>
      </c>
      <c r="C728" t="s">
        <v>2887</v>
      </c>
      <c r="D728" t="s">
        <v>3512</v>
      </c>
      <c r="E728" t="s">
        <v>1</v>
      </c>
      <c r="F728" t="s">
        <v>90</v>
      </c>
      <c r="H728" s="2">
        <v>42096</v>
      </c>
      <c r="I728" t="s">
        <v>994</v>
      </c>
      <c r="J728">
        <v>-10</v>
      </c>
      <c r="K728" t="s">
        <v>63</v>
      </c>
      <c r="M728" t="s">
        <v>64</v>
      </c>
      <c r="N728">
        <v>12720028</v>
      </c>
      <c r="O728" t="s">
        <v>1305</v>
      </c>
      <c r="P728" s="2">
        <v>45581</v>
      </c>
      <c r="Q728" t="s">
        <v>66</v>
      </c>
      <c r="R728" s="2">
        <v>45189</v>
      </c>
      <c r="T728" t="s">
        <v>67</v>
      </c>
      <c r="U728">
        <v>500</v>
      </c>
      <c r="X728">
        <v>5</v>
      </c>
      <c r="Y728" t="s">
        <v>68</v>
      </c>
      <c r="AC728" t="s">
        <v>69</v>
      </c>
      <c r="AD728" t="s">
        <v>157</v>
      </c>
      <c r="AE728">
        <v>72000</v>
      </c>
      <c r="AF728" t="s">
        <v>3513</v>
      </c>
      <c r="AJ728" t="s">
        <v>3514</v>
      </c>
      <c r="AK728" t="s">
        <v>3515</v>
      </c>
      <c r="AL728">
        <v>0</v>
      </c>
      <c r="AM728">
        <v>0</v>
      </c>
    </row>
    <row r="729" spans="1:39" x14ac:dyDescent="0.2">
      <c r="A729">
        <v>7227776</v>
      </c>
      <c r="B729" t="s">
        <v>3516</v>
      </c>
      <c r="C729" t="s">
        <v>2711</v>
      </c>
      <c r="D729" t="s">
        <v>3517</v>
      </c>
      <c r="E729" t="s">
        <v>1</v>
      </c>
      <c r="F729" t="s">
        <v>90</v>
      </c>
      <c r="H729" s="2">
        <v>41297</v>
      </c>
      <c r="I729" t="s">
        <v>122</v>
      </c>
      <c r="J729">
        <v>-12</v>
      </c>
      <c r="K729" t="s">
        <v>76</v>
      </c>
      <c r="M729" t="s">
        <v>64</v>
      </c>
      <c r="N729">
        <v>12720041</v>
      </c>
      <c r="O729" t="s">
        <v>630</v>
      </c>
      <c r="P729" s="2">
        <v>45548</v>
      </c>
      <c r="Q729" t="s">
        <v>66</v>
      </c>
      <c r="R729" s="2">
        <v>45190</v>
      </c>
      <c r="T729" t="s">
        <v>67</v>
      </c>
      <c r="U729">
        <v>500</v>
      </c>
      <c r="X729">
        <v>5</v>
      </c>
      <c r="Y729" t="s">
        <v>68</v>
      </c>
      <c r="AC729" t="s">
        <v>69</v>
      </c>
      <c r="AD729" t="s">
        <v>631</v>
      </c>
      <c r="AE729">
        <v>72110</v>
      </c>
      <c r="AF729" t="s">
        <v>3518</v>
      </c>
      <c r="AJ729">
        <v>642253865</v>
      </c>
      <c r="AK729" t="s">
        <v>3519</v>
      </c>
      <c r="AL729">
        <v>0</v>
      </c>
      <c r="AM729">
        <v>0</v>
      </c>
    </row>
    <row r="730" spans="1:39" x14ac:dyDescent="0.2">
      <c r="A730">
        <v>7227778</v>
      </c>
      <c r="B730" t="s">
        <v>3520</v>
      </c>
      <c r="C730" t="s">
        <v>3521</v>
      </c>
      <c r="D730" t="s">
        <v>3522</v>
      </c>
      <c r="E730" t="s">
        <v>1</v>
      </c>
      <c r="F730" t="s">
        <v>90</v>
      </c>
      <c r="H730" s="2">
        <v>41707</v>
      </c>
      <c r="I730" t="s">
        <v>885</v>
      </c>
      <c r="J730">
        <v>-11</v>
      </c>
      <c r="K730" t="s">
        <v>63</v>
      </c>
      <c r="M730" t="s">
        <v>64</v>
      </c>
      <c r="N730">
        <v>12720041</v>
      </c>
      <c r="O730" t="s">
        <v>630</v>
      </c>
      <c r="P730" s="2">
        <v>45523</v>
      </c>
      <c r="Q730" t="s">
        <v>66</v>
      </c>
      <c r="R730" s="2">
        <v>45190</v>
      </c>
      <c r="T730" t="s">
        <v>67</v>
      </c>
      <c r="U730">
        <v>526</v>
      </c>
      <c r="X730">
        <v>5</v>
      </c>
      <c r="Y730" t="s">
        <v>68</v>
      </c>
      <c r="AC730" t="s">
        <v>69</v>
      </c>
      <c r="AD730" t="s">
        <v>631</v>
      </c>
      <c r="AE730">
        <v>72110</v>
      </c>
      <c r="AF730" t="s">
        <v>3523</v>
      </c>
      <c r="AH730" t="s">
        <v>3524</v>
      </c>
      <c r="AI730">
        <v>243800520</v>
      </c>
      <c r="AJ730">
        <v>633154371</v>
      </c>
      <c r="AK730" t="s">
        <v>3525</v>
      </c>
      <c r="AL730">
        <v>0</v>
      </c>
      <c r="AM730">
        <v>0</v>
      </c>
    </row>
    <row r="731" spans="1:39" x14ac:dyDescent="0.2">
      <c r="A731">
        <v>7227781</v>
      </c>
      <c r="B731" t="s">
        <v>3526</v>
      </c>
      <c r="C731" t="s">
        <v>839</v>
      </c>
      <c r="D731" t="s">
        <v>3527</v>
      </c>
      <c r="E731" t="s">
        <v>1</v>
      </c>
      <c r="F731" t="s">
        <v>1</v>
      </c>
      <c r="H731" s="2">
        <v>41929</v>
      </c>
      <c r="I731" t="s">
        <v>885</v>
      </c>
      <c r="J731">
        <v>-11</v>
      </c>
      <c r="K731" t="s">
        <v>63</v>
      </c>
      <c r="M731" t="s">
        <v>64</v>
      </c>
      <c r="N731">
        <v>12720048</v>
      </c>
      <c r="O731" t="s">
        <v>1280</v>
      </c>
      <c r="P731" s="2">
        <v>45572</v>
      </c>
      <c r="Q731" t="s">
        <v>66</v>
      </c>
      <c r="R731" s="2">
        <v>45190</v>
      </c>
      <c r="T731" t="s">
        <v>67</v>
      </c>
      <c r="U731">
        <v>500</v>
      </c>
      <c r="X731">
        <v>5</v>
      </c>
      <c r="Y731" t="s">
        <v>68</v>
      </c>
      <c r="AC731" t="s">
        <v>69</v>
      </c>
      <c r="AD731" t="s">
        <v>242</v>
      </c>
      <c r="AE731">
        <v>72460</v>
      </c>
      <c r="AF731" t="s">
        <v>3528</v>
      </c>
      <c r="AJ731">
        <v>610972447</v>
      </c>
      <c r="AK731" t="s">
        <v>3529</v>
      </c>
      <c r="AL731">
        <v>0</v>
      </c>
      <c r="AM731">
        <v>0</v>
      </c>
    </row>
    <row r="732" spans="1:39" x14ac:dyDescent="0.2">
      <c r="A732">
        <v>7227783</v>
      </c>
      <c r="B732" t="s">
        <v>3530</v>
      </c>
      <c r="C732" t="s">
        <v>3531</v>
      </c>
      <c r="D732" t="s">
        <v>3532</v>
      </c>
      <c r="E732" t="s">
        <v>90</v>
      </c>
      <c r="F732" t="s">
        <v>90</v>
      </c>
      <c r="H732" s="2">
        <v>40788</v>
      </c>
      <c r="I732" t="s">
        <v>75</v>
      </c>
      <c r="J732">
        <v>-14</v>
      </c>
      <c r="K732" t="s">
        <v>63</v>
      </c>
      <c r="M732" t="s">
        <v>64</v>
      </c>
      <c r="N732">
        <v>12720091</v>
      </c>
      <c r="O732" t="s">
        <v>200</v>
      </c>
      <c r="P732" s="2">
        <v>45575</v>
      </c>
      <c r="Q732" t="s">
        <v>66</v>
      </c>
      <c r="R732" s="2">
        <v>45190</v>
      </c>
      <c r="T732" t="s">
        <v>67</v>
      </c>
      <c r="U732">
        <v>500</v>
      </c>
      <c r="X732">
        <v>5</v>
      </c>
      <c r="Y732" t="s">
        <v>68</v>
      </c>
      <c r="AC732" t="s">
        <v>69</v>
      </c>
      <c r="AD732" t="s">
        <v>3533</v>
      </c>
      <c r="AE732">
        <v>72470</v>
      </c>
      <c r="AF732" t="s">
        <v>3534</v>
      </c>
      <c r="AK732" t="s">
        <v>203</v>
      </c>
      <c r="AL732">
        <v>0</v>
      </c>
      <c r="AM732">
        <v>0</v>
      </c>
    </row>
    <row r="733" spans="1:39" x14ac:dyDescent="0.2">
      <c r="A733">
        <v>7227784</v>
      </c>
      <c r="B733" t="s">
        <v>3535</v>
      </c>
      <c r="C733" t="s">
        <v>1322</v>
      </c>
      <c r="D733" t="s">
        <v>3536</v>
      </c>
      <c r="E733" t="s">
        <v>90</v>
      </c>
      <c r="F733" t="s">
        <v>90</v>
      </c>
      <c r="H733" s="2">
        <v>40985</v>
      </c>
      <c r="I733" t="s">
        <v>92</v>
      </c>
      <c r="J733">
        <v>-13</v>
      </c>
      <c r="K733" t="s">
        <v>63</v>
      </c>
      <c r="M733" t="s">
        <v>64</v>
      </c>
      <c r="N733">
        <v>12720091</v>
      </c>
      <c r="O733" t="s">
        <v>200</v>
      </c>
      <c r="P733" s="2">
        <v>45552</v>
      </c>
      <c r="Q733" t="s">
        <v>66</v>
      </c>
      <c r="R733" s="2">
        <v>45190</v>
      </c>
      <c r="T733" t="s">
        <v>67</v>
      </c>
      <c r="U733">
        <v>500</v>
      </c>
      <c r="X733">
        <v>5</v>
      </c>
      <c r="Y733" t="s">
        <v>68</v>
      </c>
      <c r="AB733" s="2"/>
      <c r="AC733" t="s">
        <v>69</v>
      </c>
      <c r="AD733" t="s">
        <v>3231</v>
      </c>
      <c r="AE733">
        <v>72370</v>
      </c>
      <c r="AF733" t="s">
        <v>3537</v>
      </c>
      <c r="AK733" t="s">
        <v>203</v>
      </c>
      <c r="AL733">
        <v>0</v>
      </c>
      <c r="AM733">
        <v>0</v>
      </c>
    </row>
    <row r="734" spans="1:39" x14ac:dyDescent="0.2">
      <c r="A734">
        <v>7227786</v>
      </c>
      <c r="B734" t="s">
        <v>3538</v>
      </c>
      <c r="C734" t="s">
        <v>3539</v>
      </c>
      <c r="D734" t="s">
        <v>3540</v>
      </c>
      <c r="E734" t="s">
        <v>1</v>
      </c>
      <c r="F734" t="s">
        <v>90</v>
      </c>
      <c r="H734" s="2">
        <v>40863</v>
      </c>
      <c r="I734" t="s">
        <v>75</v>
      </c>
      <c r="J734">
        <v>-14</v>
      </c>
      <c r="K734" t="s">
        <v>63</v>
      </c>
      <c r="M734" t="s">
        <v>64</v>
      </c>
      <c r="N734">
        <v>12720091</v>
      </c>
      <c r="O734" t="s">
        <v>200</v>
      </c>
      <c r="P734" s="2">
        <v>45551</v>
      </c>
      <c r="Q734" t="s">
        <v>66</v>
      </c>
      <c r="R734" s="2">
        <v>45190</v>
      </c>
      <c r="T734" t="s">
        <v>67</v>
      </c>
      <c r="U734">
        <v>507</v>
      </c>
      <c r="X734">
        <v>5</v>
      </c>
      <c r="Y734" t="s">
        <v>68</v>
      </c>
      <c r="AB734" s="2"/>
      <c r="AC734" t="s">
        <v>69</v>
      </c>
      <c r="AD734" t="s">
        <v>3541</v>
      </c>
      <c r="AE734">
        <v>72470</v>
      </c>
      <c r="AF734" t="s">
        <v>3542</v>
      </c>
      <c r="AK734" t="s">
        <v>203</v>
      </c>
      <c r="AL734">
        <v>0</v>
      </c>
      <c r="AM734">
        <v>0</v>
      </c>
    </row>
    <row r="735" spans="1:39" x14ac:dyDescent="0.2">
      <c r="A735">
        <v>7227790</v>
      </c>
      <c r="B735" t="s">
        <v>3543</v>
      </c>
      <c r="C735" t="s">
        <v>3544</v>
      </c>
      <c r="D735" t="s">
        <v>3545</v>
      </c>
      <c r="E735" t="s">
        <v>1</v>
      </c>
      <c r="F735" t="s">
        <v>90</v>
      </c>
      <c r="H735" s="2">
        <v>42541</v>
      </c>
      <c r="I735" t="s">
        <v>90</v>
      </c>
      <c r="J735">
        <v>-9</v>
      </c>
      <c r="K735" t="s">
        <v>63</v>
      </c>
      <c r="M735" t="s">
        <v>64</v>
      </c>
      <c r="N735">
        <v>12720110</v>
      </c>
      <c r="O735" t="s">
        <v>493</v>
      </c>
      <c r="P735" s="2">
        <v>45539</v>
      </c>
      <c r="Q735" t="s">
        <v>66</v>
      </c>
      <c r="R735" s="2">
        <v>45191</v>
      </c>
      <c r="T735" t="s">
        <v>67</v>
      </c>
      <c r="U735">
        <v>500</v>
      </c>
      <c r="X735">
        <v>5</v>
      </c>
      <c r="Y735" t="s">
        <v>68</v>
      </c>
      <c r="AC735" t="s">
        <v>69</v>
      </c>
      <c r="AD735" t="s">
        <v>3546</v>
      </c>
      <c r="AE735">
        <v>72330</v>
      </c>
      <c r="AF735" t="s">
        <v>3547</v>
      </c>
      <c r="AJ735">
        <v>676531556</v>
      </c>
      <c r="AK735" t="s">
        <v>3548</v>
      </c>
      <c r="AL735">
        <v>0</v>
      </c>
      <c r="AM735">
        <v>0</v>
      </c>
    </row>
    <row r="736" spans="1:39" x14ac:dyDescent="0.2">
      <c r="A736">
        <v>7227791</v>
      </c>
      <c r="B736" t="s">
        <v>3549</v>
      </c>
      <c r="C736" t="s">
        <v>411</v>
      </c>
      <c r="D736" t="s">
        <v>3550</v>
      </c>
      <c r="E736" t="s">
        <v>90</v>
      </c>
      <c r="F736" t="s">
        <v>90</v>
      </c>
      <c r="H736" s="2">
        <v>42571</v>
      </c>
      <c r="I736" t="s">
        <v>90</v>
      </c>
      <c r="J736">
        <v>-9</v>
      </c>
      <c r="K736" t="s">
        <v>63</v>
      </c>
      <c r="M736" t="s">
        <v>64</v>
      </c>
      <c r="N736">
        <v>12720027</v>
      </c>
      <c r="O736" t="s">
        <v>169</v>
      </c>
      <c r="P736" s="2">
        <v>45557</v>
      </c>
      <c r="Q736" t="s">
        <v>66</v>
      </c>
      <c r="R736" s="2">
        <v>45191</v>
      </c>
      <c r="S736" s="2"/>
      <c r="T736" t="s">
        <v>67</v>
      </c>
      <c r="U736">
        <v>500</v>
      </c>
      <c r="X736">
        <v>5</v>
      </c>
      <c r="Y736" t="s">
        <v>68</v>
      </c>
      <c r="AB736" s="2"/>
      <c r="AC736" t="s">
        <v>69</v>
      </c>
      <c r="AD736" t="s">
        <v>3103</v>
      </c>
      <c r="AE736">
        <v>72250</v>
      </c>
      <c r="AF736" t="s">
        <v>3551</v>
      </c>
      <c r="AJ736">
        <v>681318316</v>
      </c>
      <c r="AK736" t="s">
        <v>3552</v>
      </c>
      <c r="AL736">
        <v>0</v>
      </c>
      <c r="AM736">
        <v>0</v>
      </c>
    </row>
    <row r="737" spans="1:39" x14ac:dyDescent="0.2">
      <c r="A737">
        <v>7227793</v>
      </c>
      <c r="B737" t="s">
        <v>3553</v>
      </c>
      <c r="C737" t="s">
        <v>3554</v>
      </c>
      <c r="D737" t="s">
        <v>3555</v>
      </c>
      <c r="E737" t="s">
        <v>1</v>
      </c>
      <c r="F737" t="s">
        <v>1</v>
      </c>
      <c r="H737" s="2">
        <v>42423</v>
      </c>
      <c r="I737" t="s">
        <v>90</v>
      </c>
      <c r="J737">
        <v>-9</v>
      </c>
      <c r="K737" t="s">
        <v>63</v>
      </c>
      <c r="M737" t="s">
        <v>64</v>
      </c>
      <c r="N737">
        <v>12720044</v>
      </c>
      <c r="O737" t="s">
        <v>207</v>
      </c>
      <c r="P737" s="2">
        <v>45548</v>
      </c>
      <c r="Q737" t="s">
        <v>66</v>
      </c>
      <c r="R737" s="2">
        <v>45191</v>
      </c>
      <c r="T737" t="s">
        <v>67</v>
      </c>
      <c r="U737">
        <v>500</v>
      </c>
      <c r="X737">
        <v>5</v>
      </c>
      <c r="Y737" t="s">
        <v>68</v>
      </c>
      <c r="AC737" t="s">
        <v>69</v>
      </c>
      <c r="AD737" t="s">
        <v>208</v>
      </c>
      <c r="AE737">
        <v>72220</v>
      </c>
      <c r="AF737" t="s">
        <v>3556</v>
      </c>
      <c r="AJ737">
        <v>672071459</v>
      </c>
      <c r="AK737" t="s">
        <v>3557</v>
      </c>
      <c r="AL737">
        <v>0</v>
      </c>
      <c r="AM737">
        <v>0</v>
      </c>
    </row>
    <row r="738" spans="1:39" x14ac:dyDescent="0.2">
      <c r="A738">
        <v>7227794</v>
      </c>
      <c r="B738" t="s">
        <v>3553</v>
      </c>
      <c r="C738" t="s">
        <v>3558</v>
      </c>
      <c r="D738" t="s">
        <v>3559</v>
      </c>
      <c r="E738" t="s">
        <v>1</v>
      </c>
      <c r="F738" t="s">
        <v>1</v>
      </c>
      <c r="H738" s="2">
        <v>40137</v>
      </c>
      <c r="I738" t="s">
        <v>182</v>
      </c>
      <c r="J738">
        <v>-16</v>
      </c>
      <c r="K738" t="s">
        <v>76</v>
      </c>
      <c r="M738" t="s">
        <v>64</v>
      </c>
      <c r="N738">
        <v>12720044</v>
      </c>
      <c r="O738" t="s">
        <v>207</v>
      </c>
      <c r="P738" s="2">
        <v>45548</v>
      </c>
      <c r="Q738" t="s">
        <v>66</v>
      </c>
      <c r="R738" s="2">
        <v>45191</v>
      </c>
      <c r="T738" t="s">
        <v>67</v>
      </c>
      <c r="U738">
        <v>500</v>
      </c>
      <c r="X738">
        <v>5</v>
      </c>
      <c r="Y738" t="s">
        <v>68</v>
      </c>
      <c r="AC738" t="s">
        <v>69</v>
      </c>
      <c r="AD738" t="s">
        <v>208</v>
      </c>
      <c r="AE738">
        <v>72220</v>
      </c>
      <c r="AF738" t="s">
        <v>3560</v>
      </c>
      <c r="AJ738">
        <v>672071459</v>
      </c>
      <c r="AK738" t="s">
        <v>3557</v>
      </c>
      <c r="AL738">
        <v>0</v>
      </c>
      <c r="AM738">
        <v>0</v>
      </c>
    </row>
    <row r="739" spans="1:39" x14ac:dyDescent="0.2">
      <c r="A739">
        <v>7227798</v>
      </c>
      <c r="B739" t="s">
        <v>3561</v>
      </c>
      <c r="C739" t="s">
        <v>1278</v>
      </c>
      <c r="D739" t="s">
        <v>3562</v>
      </c>
      <c r="E739" t="s">
        <v>1</v>
      </c>
      <c r="F739" t="s">
        <v>1</v>
      </c>
      <c r="H739" s="2">
        <v>40046</v>
      </c>
      <c r="I739" t="s">
        <v>182</v>
      </c>
      <c r="J739">
        <v>-16</v>
      </c>
      <c r="K739" t="s">
        <v>63</v>
      </c>
      <c r="M739" t="s">
        <v>64</v>
      </c>
      <c r="N739">
        <v>12720078</v>
      </c>
      <c r="O739" t="s">
        <v>1286</v>
      </c>
      <c r="P739" s="2">
        <v>45585</v>
      </c>
      <c r="Q739" t="s">
        <v>66</v>
      </c>
      <c r="R739" s="2">
        <v>45192</v>
      </c>
      <c r="T739" t="s">
        <v>67</v>
      </c>
      <c r="U739">
        <v>500</v>
      </c>
      <c r="X739">
        <v>5</v>
      </c>
      <c r="Y739" t="s">
        <v>68</v>
      </c>
      <c r="AC739" t="s">
        <v>69</v>
      </c>
      <c r="AD739" t="s">
        <v>3563</v>
      </c>
      <c r="AE739">
        <v>72160</v>
      </c>
      <c r="AF739" t="s">
        <v>3564</v>
      </c>
      <c r="AJ739">
        <v>666924184</v>
      </c>
      <c r="AK739" t="s">
        <v>3565</v>
      </c>
      <c r="AL739">
        <v>0</v>
      </c>
      <c r="AM739">
        <v>0</v>
      </c>
    </row>
    <row r="740" spans="1:39" x14ac:dyDescent="0.2">
      <c r="A740">
        <v>7227800</v>
      </c>
      <c r="B740" t="s">
        <v>3566</v>
      </c>
      <c r="C740" t="s">
        <v>1945</v>
      </c>
      <c r="D740" t="s">
        <v>3567</v>
      </c>
      <c r="E740" t="s">
        <v>90</v>
      </c>
      <c r="F740" t="s">
        <v>90</v>
      </c>
      <c r="H740" s="2">
        <v>41781</v>
      </c>
      <c r="I740" t="s">
        <v>885</v>
      </c>
      <c r="J740">
        <v>-11</v>
      </c>
      <c r="K740" t="s">
        <v>76</v>
      </c>
      <c r="M740" t="s">
        <v>64</v>
      </c>
      <c r="N740">
        <v>12720078</v>
      </c>
      <c r="O740" t="s">
        <v>1286</v>
      </c>
      <c r="P740" s="2">
        <v>45554</v>
      </c>
      <c r="Q740" t="s">
        <v>66</v>
      </c>
      <c r="R740" s="2">
        <v>45192</v>
      </c>
      <c r="T740" t="s">
        <v>67</v>
      </c>
      <c r="U740">
        <v>500</v>
      </c>
      <c r="X740">
        <v>5</v>
      </c>
      <c r="Y740" t="s">
        <v>68</v>
      </c>
      <c r="AC740" t="s">
        <v>69</v>
      </c>
      <c r="AD740" t="s">
        <v>3568</v>
      </c>
      <c r="AE740">
        <v>72160</v>
      </c>
      <c r="AF740" t="s">
        <v>3569</v>
      </c>
      <c r="AJ740">
        <v>683234292</v>
      </c>
      <c r="AK740" t="s">
        <v>3570</v>
      </c>
      <c r="AL740">
        <v>0</v>
      </c>
      <c r="AM740">
        <v>0</v>
      </c>
    </row>
    <row r="741" spans="1:39" x14ac:dyDescent="0.2">
      <c r="A741">
        <v>7227801</v>
      </c>
      <c r="B741" t="s">
        <v>1890</v>
      </c>
      <c r="C741" t="s">
        <v>313</v>
      </c>
      <c r="D741" t="s">
        <v>3571</v>
      </c>
      <c r="E741" t="s">
        <v>90</v>
      </c>
      <c r="F741" t="s">
        <v>90</v>
      </c>
      <c r="H741" s="2">
        <v>42787</v>
      </c>
      <c r="I741" t="s">
        <v>90</v>
      </c>
      <c r="J741">
        <v>-9</v>
      </c>
      <c r="K741" t="s">
        <v>63</v>
      </c>
      <c r="M741" t="s">
        <v>64</v>
      </c>
      <c r="N741">
        <v>12720008</v>
      </c>
      <c r="O741" t="s">
        <v>148</v>
      </c>
      <c r="P741" s="2">
        <v>45540</v>
      </c>
      <c r="Q741" t="s">
        <v>66</v>
      </c>
      <c r="R741" s="2">
        <v>45192</v>
      </c>
      <c r="T741" t="s">
        <v>67</v>
      </c>
      <c r="U741">
        <v>500</v>
      </c>
      <c r="X741">
        <v>5</v>
      </c>
      <c r="Y741" t="s">
        <v>68</v>
      </c>
      <c r="AC741" t="s">
        <v>69</v>
      </c>
      <c r="AD741" t="s">
        <v>1592</v>
      </c>
      <c r="AE741">
        <v>72230</v>
      </c>
      <c r="AF741" t="s">
        <v>3572</v>
      </c>
      <c r="AJ741">
        <v>670750074</v>
      </c>
      <c r="AK741" t="s">
        <v>3573</v>
      </c>
      <c r="AL741">
        <v>0</v>
      </c>
      <c r="AM741">
        <v>0</v>
      </c>
    </row>
    <row r="742" spans="1:39" x14ac:dyDescent="0.2">
      <c r="A742">
        <v>7227806</v>
      </c>
      <c r="B742" t="s">
        <v>2122</v>
      </c>
      <c r="C742" t="s">
        <v>3574</v>
      </c>
      <c r="D742" t="s">
        <v>3575</v>
      </c>
      <c r="E742" t="s">
        <v>1</v>
      </c>
      <c r="H742" s="2">
        <v>41179</v>
      </c>
      <c r="I742" t="s">
        <v>92</v>
      </c>
      <c r="J742">
        <v>-13</v>
      </c>
      <c r="K742" t="s">
        <v>63</v>
      </c>
      <c r="M742" t="s">
        <v>64</v>
      </c>
      <c r="N742">
        <v>12720078</v>
      </c>
      <c r="O742" t="s">
        <v>1286</v>
      </c>
      <c r="P742" s="2">
        <v>45605</v>
      </c>
      <c r="Q742" t="s">
        <v>66</v>
      </c>
      <c r="R742" s="2">
        <v>45192</v>
      </c>
      <c r="T742" t="s">
        <v>67</v>
      </c>
      <c r="U742">
        <v>500</v>
      </c>
      <c r="X742">
        <v>5</v>
      </c>
      <c r="Y742" t="s">
        <v>68</v>
      </c>
      <c r="AC742" t="s">
        <v>69</v>
      </c>
      <c r="AD742" t="s">
        <v>376</v>
      </c>
      <c r="AE742">
        <v>72160</v>
      </c>
      <c r="AF742" t="s">
        <v>3576</v>
      </c>
      <c r="AJ742">
        <v>661283660</v>
      </c>
      <c r="AK742" t="s">
        <v>3577</v>
      </c>
      <c r="AL742">
        <v>0</v>
      </c>
      <c r="AM742">
        <v>0</v>
      </c>
    </row>
    <row r="743" spans="1:39" x14ac:dyDescent="0.2">
      <c r="A743">
        <v>7227814</v>
      </c>
      <c r="B743" t="s">
        <v>3578</v>
      </c>
      <c r="C743" t="s">
        <v>1940</v>
      </c>
      <c r="D743" t="s">
        <v>3579</v>
      </c>
      <c r="E743" t="s">
        <v>1</v>
      </c>
      <c r="F743" t="s">
        <v>1</v>
      </c>
      <c r="H743" s="2">
        <v>41375</v>
      </c>
      <c r="I743" t="s">
        <v>122</v>
      </c>
      <c r="J743">
        <v>-12</v>
      </c>
      <c r="K743" t="s">
        <v>63</v>
      </c>
      <c r="M743" t="s">
        <v>64</v>
      </c>
      <c r="N743">
        <v>12720144</v>
      </c>
      <c r="O743" t="s">
        <v>93</v>
      </c>
      <c r="P743" s="2">
        <v>45478</v>
      </c>
      <c r="Q743" t="s">
        <v>66</v>
      </c>
      <c r="R743" s="2">
        <v>45194</v>
      </c>
      <c r="T743" t="s">
        <v>67</v>
      </c>
      <c r="U743">
        <v>574</v>
      </c>
      <c r="X743">
        <v>5</v>
      </c>
      <c r="Y743" t="s">
        <v>68</v>
      </c>
      <c r="AC743" t="s">
        <v>69</v>
      </c>
      <c r="AD743" t="s">
        <v>157</v>
      </c>
      <c r="AE743">
        <v>72000</v>
      </c>
      <c r="AF743" t="s">
        <v>3580</v>
      </c>
      <c r="AJ743" t="s">
        <v>3581</v>
      </c>
      <c r="AK743" t="s">
        <v>3582</v>
      </c>
      <c r="AL743">
        <v>0</v>
      </c>
      <c r="AM743">
        <v>0</v>
      </c>
    </row>
    <row r="744" spans="1:39" x14ac:dyDescent="0.2">
      <c r="A744">
        <v>7227815</v>
      </c>
      <c r="B744" t="s">
        <v>3583</v>
      </c>
      <c r="C744" t="s">
        <v>198</v>
      </c>
      <c r="D744" t="s">
        <v>3584</v>
      </c>
      <c r="E744" t="s">
        <v>1</v>
      </c>
      <c r="F744" t="s">
        <v>1</v>
      </c>
      <c r="H744" s="2">
        <v>40399</v>
      </c>
      <c r="I744" t="s">
        <v>194</v>
      </c>
      <c r="J744">
        <v>-15</v>
      </c>
      <c r="K744" t="s">
        <v>63</v>
      </c>
      <c r="M744" t="s">
        <v>64</v>
      </c>
      <c r="N744">
        <v>12720141</v>
      </c>
      <c r="O744" t="s">
        <v>538</v>
      </c>
      <c r="P744" s="2">
        <v>45553</v>
      </c>
      <c r="Q744" t="s">
        <v>66</v>
      </c>
      <c r="R744" s="2">
        <v>45194</v>
      </c>
      <c r="T744" t="s">
        <v>67</v>
      </c>
      <c r="U744">
        <v>537</v>
      </c>
      <c r="X744">
        <v>5</v>
      </c>
      <c r="Y744" t="s">
        <v>68</v>
      </c>
      <c r="AC744" t="s">
        <v>69</v>
      </c>
      <c r="AD744" t="s">
        <v>3585</v>
      </c>
      <c r="AE744">
        <v>72500</v>
      </c>
      <c r="AF744" t="s">
        <v>3586</v>
      </c>
      <c r="AJ744">
        <v>686533269</v>
      </c>
      <c r="AK744" t="s">
        <v>3587</v>
      </c>
      <c r="AL744">
        <v>1</v>
      </c>
      <c r="AM744">
        <v>0</v>
      </c>
    </row>
    <row r="745" spans="1:39" x14ac:dyDescent="0.2">
      <c r="A745">
        <v>7227816</v>
      </c>
      <c r="B745" t="s">
        <v>3588</v>
      </c>
      <c r="C745" t="s">
        <v>268</v>
      </c>
      <c r="D745" t="s">
        <v>3589</v>
      </c>
      <c r="E745" t="s">
        <v>1</v>
      </c>
      <c r="F745" t="s">
        <v>1</v>
      </c>
      <c r="H745" s="2">
        <v>40543</v>
      </c>
      <c r="I745" t="s">
        <v>194</v>
      </c>
      <c r="J745">
        <v>-15</v>
      </c>
      <c r="K745" t="s">
        <v>63</v>
      </c>
      <c r="M745" t="s">
        <v>64</v>
      </c>
      <c r="N745">
        <v>12720141</v>
      </c>
      <c r="O745" t="s">
        <v>538</v>
      </c>
      <c r="P745" s="2">
        <v>45559</v>
      </c>
      <c r="Q745" t="s">
        <v>66</v>
      </c>
      <c r="R745" s="2">
        <v>45194</v>
      </c>
      <c r="T745" t="s">
        <v>67</v>
      </c>
      <c r="U745">
        <v>527</v>
      </c>
      <c r="X745">
        <v>5</v>
      </c>
      <c r="Y745" t="s">
        <v>68</v>
      </c>
      <c r="AC745" t="s">
        <v>69</v>
      </c>
      <c r="AD745" t="s">
        <v>3585</v>
      </c>
      <c r="AE745">
        <v>72500</v>
      </c>
      <c r="AF745" t="s">
        <v>3590</v>
      </c>
      <c r="AJ745">
        <v>674215146</v>
      </c>
      <c r="AK745" t="s">
        <v>3591</v>
      </c>
      <c r="AL745">
        <v>1</v>
      </c>
      <c r="AM745">
        <v>0</v>
      </c>
    </row>
    <row r="746" spans="1:39" x14ac:dyDescent="0.2">
      <c r="A746">
        <v>7227826</v>
      </c>
      <c r="B746" t="s">
        <v>3592</v>
      </c>
      <c r="C746" t="s">
        <v>700</v>
      </c>
      <c r="D746" t="s">
        <v>3593</v>
      </c>
      <c r="E746" t="s">
        <v>90</v>
      </c>
      <c r="F746" t="s">
        <v>90</v>
      </c>
      <c r="H746" s="2">
        <v>41350</v>
      </c>
      <c r="I746" t="s">
        <v>122</v>
      </c>
      <c r="J746">
        <v>-12</v>
      </c>
      <c r="K746" t="s">
        <v>63</v>
      </c>
      <c r="M746" t="s">
        <v>64</v>
      </c>
      <c r="N746">
        <v>12720067</v>
      </c>
      <c r="O746" t="s">
        <v>101</v>
      </c>
      <c r="P746" s="2">
        <v>45543</v>
      </c>
      <c r="Q746" t="s">
        <v>66</v>
      </c>
      <c r="R746" s="2">
        <v>45195</v>
      </c>
      <c r="T746" t="s">
        <v>67</v>
      </c>
      <c r="U746">
        <v>500</v>
      </c>
      <c r="X746">
        <v>5</v>
      </c>
      <c r="Y746" t="s">
        <v>68</v>
      </c>
      <c r="AC746" t="s">
        <v>69</v>
      </c>
      <c r="AD746" t="s">
        <v>1993</v>
      </c>
      <c r="AE746">
        <v>72700</v>
      </c>
      <c r="AF746" t="s">
        <v>3594</v>
      </c>
      <c r="AJ746">
        <v>614218608</v>
      </c>
      <c r="AK746" t="s">
        <v>3595</v>
      </c>
      <c r="AL746">
        <v>0</v>
      </c>
      <c r="AM746">
        <v>0</v>
      </c>
    </row>
    <row r="747" spans="1:39" x14ac:dyDescent="0.2">
      <c r="A747">
        <v>7227827</v>
      </c>
      <c r="B747" t="s">
        <v>624</v>
      </c>
      <c r="C747" t="s">
        <v>1797</v>
      </c>
      <c r="D747" t="s">
        <v>3596</v>
      </c>
      <c r="E747" t="s">
        <v>90</v>
      </c>
      <c r="F747" t="s">
        <v>90</v>
      </c>
      <c r="H747" s="2">
        <v>41991</v>
      </c>
      <c r="I747" t="s">
        <v>885</v>
      </c>
      <c r="J747">
        <v>-11</v>
      </c>
      <c r="K747" t="s">
        <v>63</v>
      </c>
      <c r="M747" t="s">
        <v>64</v>
      </c>
      <c r="N747">
        <v>12720067</v>
      </c>
      <c r="O747" t="s">
        <v>101</v>
      </c>
      <c r="P747" s="2">
        <v>45543</v>
      </c>
      <c r="Q747" t="s">
        <v>66</v>
      </c>
      <c r="R747" s="2">
        <v>45195</v>
      </c>
      <c r="T747" t="s">
        <v>67</v>
      </c>
      <c r="U747">
        <v>500</v>
      </c>
      <c r="X747">
        <v>5</v>
      </c>
      <c r="Y747" t="s">
        <v>68</v>
      </c>
      <c r="AC747" t="s">
        <v>69</v>
      </c>
      <c r="AD747" t="s">
        <v>3597</v>
      </c>
      <c r="AE747">
        <v>72210</v>
      </c>
      <c r="AF747" t="s">
        <v>3598</v>
      </c>
      <c r="AJ747">
        <v>660480509</v>
      </c>
      <c r="AK747" t="s">
        <v>3599</v>
      </c>
      <c r="AL747">
        <v>0</v>
      </c>
      <c r="AM747">
        <v>0</v>
      </c>
    </row>
    <row r="748" spans="1:39" x14ac:dyDescent="0.2">
      <c r="A748">
        <v>7227828</v>
      </c>
      <c r="B748" t="s">
        <v>3600</v>
      </c>
      <c r="C748" t="s">
        <v>192</v>
      </c>
      <c r="D748" t="s">
        <v>3601</v>
      </c>
      <c r="E748" t="s">
        <v>1</v>
      </c>
      <c r="F748" t="s">
        <v>90</v>
      </c>
      <c r="H748" s="2">
        <v>41494</v>
      </c>
      <c r="I748" t="s">
        <v>122</v>
      </c>
      <c r="J748">
        <v>-12</v>
      </c>
      <c r="K748" t="s">
        <v>63</v>
      </c>
      <c r="M748" t="s">
        <v>64</v>
      </c>
      <c r="N748">
        <v>12720067</v>
      </c>
      <c r="O748" t="s">
        <v>101</v>
      </c>
      <c r="P748" s="2">
        <v>45543</v>
      </c>
      <c r="Q748" t="s">
        <v>66</v>
      </c>
      <c r="R748" s="2">
        <v>45195</v>
      </c>
      <c r="T748" t="s">
        <v>67</v>
      </c>
      <c r="U748">
        <v>500</v>
      </c>
      <c r="X748">
        <v>5</v>
      </c>
      <c r="Y748" t="s">
        <v>68</v>
      </c>
      <c r="AC748" t="s">
        <v>69</v>
      </c>
      <c r="AD748" t="s">
        <v>1993</v>
      </c>
      <c r="AE748">
        <v>72700</v>
      </c>
      <c r="AF748" t="s">
        <v>3602</v>
      </c>
      <c r="AJ748">
        <v>667281748</v>
      </c>
      <c r="AK748" t="s">
        <v>3069</v>
      </c>
      <c r="AL748">
        <v>0</v>
      </c>
      <c r="AM748">
        <v>0</v>
      </c>
    </row>
    <row r="749" spans="1:39" x14ac:dyDescent="0.2">
      <c r="A749">
        <v>7227831</v>
      </c>
      <c r="B749" t="s">
        <v>1907</v>
      </c>
      <c r="C749" t="s">
        <v>1718</v>
      </c>
      <c r="D749" t="s">
        <v>3603</v>
      </c>
      <c r="E749" t="s">
        <v>90</v>
      </c>
      <c r="F749" t="s">
        <v>90</v>
      </c>
      <c r="H749" s="2">
        <v>41483</v>
      </c>
      <c r="I749" t="s">
        <v>122</v>
      </c>
      <c r="J749">
        <v>-12</v>
      </c>
      <c r="K749" t="s">
        <v>63</v>
      </c>
      <c r="M749" t="s">
        <v>64</v>
      </c>
      <c r="N749">
        <v>12720144</v>
      </c>
      <c r="O749" t="s">
        <v>93</v>
      </c>
      <c r="P749" s="2">
        <v>45552</v>
      </c>
      <c r="Q749" t="s">
        <v>66</v>
      </c>
      <c r="R749" s="2">
        <v>45195</v>
      </c>
      <c r="T749" t="s">
        <v>67</v>
      </c>
      <c r="U749">
        <v>500</v>
      </c>
      <c r="X749">
        <v>5</v>
      </c>
      <c r="Y749" t="s">
        <v>68</v>
      </c>
      <c r="AB749">
        <v>45474</v>
      </c>
      <c r="AC749" t="s">
        <v>69</v>
      </c>
      <c r="AD749" t="s">
        <v>1910</v>
      </c>
      <c r="AE749">
        <v>72650</v>
      </c>
      <c r="AF749" t="s">
        <v>3604</v>
      </c>
      <c r="AJ749">
        <v>612018330</v>
      </c>
      <c r="AK749" t="s">
        <v>3605</v>
      </c>
      <c r="AL749">
        <v>0</v>
      </c>
      <c r="AM749">
        <v>0</v>
      </c>
    </row>
    <row r="750" spans="1:39" x14ac:dyDescent="0.2">
      <c r="A750">
        <v>7227832</v>
      </c>
      <c r="B750" t="s">
        <v>1907</v>
      </c>
      <c r="C750" t="s">
        <v>60</v>
      </c>
      <c r="D750" t="s">
        <v>3606</v>
      </c>
      <c r="E750" t="s">
        <v>1</v>
      </c>
      <c r="F750" t="s">
        <v>1</v>
      </c>
      <c r="H750" s="2">
        <v>40750</v>
      </c>
      <c r="I750" t="s">
        <v>75</v>
      </c>
      <c r="J750">
        <v>-14</v>
      </c>
      <c r="K750" t="s">
        <v>63</v>
      </c>
      <c r="M750" t="s">
        <v>64</v>
      </c>
      <c r="N750">
        <v>12720144</v>
      </c>
      <c r="O750" t="s">
        <v>93</v>
      </c>
      <c r="P750" s="2">
        <v>45552</v>
      </c>
      <c r="Q750" t="s">
        <v>66</v>
      </c>
      <c r="R750" s="2">
        <v>45195</v>
      </c>
      <c r="T750" t="s">
        <v>67</v>
      </c>
      <c r="U750">
        <v>632</v>
      </c>
      <c r="X750">
        <v>6</v>
      </c>
      <c r="Y750" t="s">
        <v>68</v>
      </c>
      <c r="AB750">
        <v>45474</v>
      </c>
      <c r="AC750" t="s">
        <v>69</v>
      </c>
      <c r="AD750" t="s">
        <v>1777</v>
      </c>
      <c r="AE750">
        <v>72650</v>
      </c>
      <c r="AF750" t="s">
        <v>3604</v>
      </c>
      <c r="AK750" t="s">
        <v>3605</v>
      </c>
      <c r="AL750">
        <v>0</v>
      </c>
      <c r="AM750">
        <v>0</v>
      </c>
    </row>
    <row r="751" spans="1:39" x14ac:dyDescent="0.2">
      <c r="A751">
        <v>7227834</v>
      </c>
      <c r="B751" t="s">
        <v>3607</v>
      </c>
      <c r="C751" t="s">
        <v>3608</v>
      </c>
      <c r="D751" t="s">
        <v>3609</v>
      </c>
      <c r="E751" t="s">
        <v>1</v>
      </c>
      <c r="F751" t="s">
        <v>90</v>
      </c>
      <c r="H751" s="2">
        <v>40684</v>
      </c>
      <c r="I751" t="s">
        <v>75</v>
      </c>
      <c r="J751">
        <v>-14</v>
      </c>
      <c r="K751" t="s">
        <v>63</v>
      </c>
      <c r="M751" t="s">
        <v>64</v>
      </c>
      <c r="N751">
        <v>12720108</v>
      </c>
      <c r="O751" t="s">
        <v>955</v>
      </c>
      <c r="P751" s="2">
        <v>45553</v>
      </c>
      <c r="Q751" t="s">
        <v>66</v>
      </c>
      <c r="R751" s="2">
        <v>45196</v>
      </c>
      <c r="T751" t="s">
        <v>67</v>
      </c>
      <c r="U751">
        <v>500</v>
      </c>
      <c r="X751">
        <v>5</v>
      </c>
      <c r="Y751" t="s">
        <v>68</v>
      </c>
      <c r="AC751" t="s">
        <v>69</v>
      </c>
      <c r="AD751" t="s">
        <v>3610</v>
      </c>
      <c r="AE751">
        <v>72650</v>
      </c>
      <c r="AF751" t="s">
        <v>3611</v>
      </c>
      <c r="AK751" t="s">
        <v>3612</v>
      </c>
      <c r="AL751">
        <v>0</v>
      </c>
      <c r="AM751">
        <v>0</v>
      </c>
    </row>
    <row r="752" spans="1:39" x14ac:dyDescent="0.2">
      <c r="A752">
        <v>7227835</v>
      </c>
      <c r="B752" t="s">
        <v>285</v>
      </c>
      <c r="C752" t="s">
        <v>765</v>
      </c>
      <c r="D752" t="s">
        <v>3613</v>
      </c>
      <c r="E752" t="s">
        <v>1</v>
      </c>
      <c r="F752" t="s">
        <v>90</v>
      </c>
      <c r="H752" s="2">
        <v>42224</v>
      </c>
      <c r="I752" t="s">
        <v>994</v>
      </c>
      <c r="J752">
        <v>-10</v>
      </c>
      <c r="K752" t="s">
        <v>63</v>
      </c>
      <c r="M752" t="s">
        <v>64</v>
      </c>
      <c r="N752">
        <v>12720104</v>
      </c>
      <c r="O752" t="s">
        <v>65</v>
      </c>
      <c r="P752" s="2">
        <v>45548</v>
      </c>
      <c r="Q752" t="s">
        <v>66</v>
      </c>
      <c r="R752" s="2">
        <v>45196</v>
      </c>
      <c r="S752">
        <v>45485</v>
      </c>
      <c r="T752" t="s">
        <v>109</v>
      </c>
      <c r="U752">
        <v>540</v>
      </c>
      <c r="X752">
        <v>5</v>
      </c>
      <c r="Y752" t="s">
        <v>68</v>
      </c>
      <c r="AB752">
        <v>45548</v>
      </c>
      <c r="AC752" t="s">
        <v>69</v>
      </c>
      <c r="AD752" t="s">
        <v>1777</v>
      </c>
      <c r="AE752">
        <v>72650</v>
      </c>
      <c r="AF752" t="s">
        <v>3614</v>
      </c>
      <c r="AK752" t="s">
        <v>3615</v>
      </c>
      <c r="AL752">
        <v>0</v>
      </c>
      <c r="AM752">
        <v>0</v>
      </c>
    </row>
    <row r="753" spans="1:39" x14ac:dyDescent="0.2">
      <c r="A753">
        <v>7227837</v>
      </c>
      <c r="B753" t="s">
        <v>3616</v>
      </c>
      <c r="C753" t="s">
        <v>268</v>
      </c>
      <c r="D753" t="s">
        <v>3617</v>
      </c>
      <c r="E753" t="s">
        <v>90</v>
      </c>
      <c r="F753" t="s">
        <v>90</v>
      </c>
      <c r="H753" s="2">
        <v>42638</v>
      </c>
      <c r="I753" t="s">
        <v>90</v>
      </c>
      <c r="J753">
        <v>-9</v>
      </c>
      <c r="K753" t="s">
        <v>63</v>
      </c>
      <c r="M753" t="s">
        <v>64</v>
      </c>
      <c r="N753">
        <v>12720020</v>
      </c>
      <c r="O753" t="s">
        <v>307</v>
      </c>
      <c r="P753" s="2">
        <v>45538</v>
      </c>
      <c r="Q753" t="s">
        <v>66</v>
      </c>
      <c r="R753" s="2">
        <v>45196</v>
      </c>
      <c r="T753" t="s">
        <v>67</v>
      </c>
      <c r="U753">
        <v>500</v>
      </c>
      <c r="X753">
        <v>5</v>
      </c>
      <c r="Y753" t="s">
        <v>68</v>
      </c>
      <c r="AC753" t="s">
        <v>69</v>
      </c>
      <c r="AD753" t="s">
        <v>1700</v>
      </c>
      <c r="AE753">
        <v>72170</v>
      </c>
      <c r="AF753" t="s">
        <v>3618</v>
      </c>
      <c r="AJ753">
        <v>678618466</v>
      </c>
      <c r="AK753" t="s">
        <v>3619</v>
      </c>
      <c r="AL753">
        <v>0</v>
      </c>
      <c r="AM753">
        <v>0</v>
      </c>
    </row>
    <row r="754" spans="1:39" x14ac:dyDescent="0.2">
      <c r="A754">
        <v>7227838</v>
      </c>
      <c r="B754" t="s">
        <v>3620</v>
      </c>
      <c r="C754" t="s">
        <v>2791</v>
      </c>
      <c r="D754" t="s">
        <v>3621</v>
      </c>
      <c r="E754" t="s">
        <v>90</v>
      </c>
      <c r="F754" t="s">
        <v>90</v>
      </c>
      <c r="H754" s="2">
        <v>41661</v>
      </c>
      <c r="I754" t="s">
        <v>885</v>
      </c>
      <c r="J754">
        <v>-11</v>
      </c>
      <c r="K754" t="s">
        <v>63</v>
      </c>
      <c r="M754" t="s">
        <v>64</v>
      </c>
      <c r="N754">
        <v>12720144</v>
      </c>
      <c r="O754" t="s">
        <v>93</v>
      </c>
      <c r="P754" s="2">
        <v>45478</v>
      </c>
      <c r="Q754" t="s">
        <v>66</v>
      </c>
      <c r="R754" s="2">
        <v>45196</v>
      </c>
      <c r="T754" t="s">
        <v>67</v>
      </c>
      <c r="U754">
        <v>500</v>
      </c>
      <c r="X754">
        <v>5</v>
      </c>
      <c r="Y754" t="s">
        <v>68</v>
      </c>
      <c r="AC754" t="s">
        <v>69</v>
      </c>
      <c r="AD754" t="s">
        <v>157</v>
      </c>
      <c r="AE754">
        <v>72000</v>
      </c>
      <c r="AF754" t="s">
        <v>3622</v>
      </c>
      <c r="AJ754">
        <v>699973701</v>
      </c>
      <c r="AK754" t="s">
        <v>3623</v>
      </c>
      <c r="AL754">
        <v>0</v>
      </c>
      <c r="AM754">
        <v>0</v>
      </c>
    </row>
    <row r="755" spans="1:39" x14ac:dyDescent="0.2">
      <c r="A755">
        <v>7227840</v>
      </c>
      <c r="B755" t="s">
        <v>3624</v>
      </c>
      <c r="C755" t="s">
        <v>531</v>
      </c>
      <c r="D755" t="s">
        <v>3625</v>
      </c>
      <c r="E755" t="s">
        <v>90</v>
      </c>
      <c r="F755" t="s">
        <v>90</v>
      </c>
      <c r="H755" s="2">
        <v>42444</v>
      </c>
      <c r="I755" t="s">
        <v>90</v>
      </c>
      <c r="J755">
        <v>-9</v>
      </c>
      <c r="K755" t="s">
        <v>63</v>
      </c>
      <c r="M755" t="s">
        <v>64</v>
      </c>
      <c r="N755">
        <v>12720008</v>
      </c>
      <c r="O755" t="s">
        <v>148</v>
      </c>
      <c r="P755" s="2">
        <v>45560</v>
      </c>
      <c r="Q755" t="s">
        <v>66</v>
      </c>
      <c r="R755" s="2">
        <v>45196</v>
      </c>
      <c r="S755" s="2"/>
      <c r="T755" t="s">
        <v>67</v>
      </c>
      <c r="U755">
        <v>500</v>
      </c>
      <c r="X755">
        <v>5</v>
      </c>
      <c r="Y755" t="s">
        <v>68</v>
      </c>
      <c r="AC755" t="s">
        <v>69</v>
      </c>
      <c r="AD755" t="s">
        <v>1709</v>
      </c>
      <c r="AE755">
        <v>72230</v>
      </c>
      <c r="AF755" t="s">
        <v>3626</v>
      </c>
      <c r="AI755">
        <v>679139848</v>
      </c>
      <c r="AJ755">
        <v>672042109</v>
      </c>
      <c r="AK755" t="s">
        <v>3627</v>
      </c>
      <c r="AL755">
        <v>0</v>
      </c>
      <c r="AM755">
        <v>0</v>
      </c>
    </row>
    <row r="756" spans="1:39" x14ac:dyDescent="0.2">
      <c r="A756">
        <v>7227843</v>
      </c>
      <c r="B756" t="s">
        <v>3628</v>
      </c>
      <c r="C756" t="s">
        <v>3629</v>
      </c>
      <c r="D756" t="s">
        <v>3630</v>
      </c>
      <c r="E756" t="s">
        <v>1</v>
      </c>
      <c r="F756" t="s">
        <v>1</v>
      </c>
      <c r="H756" s="2">
        <v>41924</v>
      </c>
      <c r="I756" t="s">
        <v>885</v>
      </c>
      <c r="J756">
        <v>-11</v>
      </c>
      <c r="K756" t="s">
        <v>63</v>
      </c>
      <c r="M756" t="s">
        <v>64</v>
      </c>
      <c r="N756">
        <v>12720009</v>
      </c>
      <c r="O756" t="s">
        <v>695</v>
      </c>
      <c r="P756" s="2">
        <v>45569</v>
      </c>
      <c r="Q756" t="s">
        <v>66</v>
      </c>
      <c r="R756" s="2">
        <v>45196</v>
      </c>
      <c r="T756" t="s">
        <v>67</v>
      </c>
      <c r="U756">
        <v>500</v>
      </c>
      <c r="X756">
        <v>5</v>
      </c>
      <c r="Y756" t="s">
        <v>68</v>
      </c>
      <c r="AC756" t="s">
        <v>69</v>
      </c>
      <c r="AD756" t="s">
        <v>696</v>
      </c>
      <c r="AE756">
        <v>72230</v>
      </c>
      <c r="AF756" t="s">
        <v>3631</v>
      </c>
      <c r="AJ756">
        <v>629629391</v>
      </c>
      <c r="AK756" t="s">
        <v>3632</v>
      </c>
      <c r="AL756">
        <v>1</v>
      </c>
      <c r="AM756">
        <v>0</v>
      </c>
    </row>
    <row r="757" spans="1:39" x14ac:dyDescent="0.2">
      <c r="A757">
        <v>7227844</v>
      </c>
      <c r="B757" t="s">
        <v>3633</v>
      </c>
      <c r="C757" t="s">
        <v>3634</v>
      </c>
      <c r="D757" t="s">
        <v>3635</v>
      </c>
      <c r="E757" t="s">
        <v>1</v>
      </c>
      <c r="F757" t="s">
        <v>1</v>
      </c>
      <c r="H757" s="2">
        <v>41526</v>
      </c>
      <c r="I757" t="s">
        <v>122</v>
      </c>
      <c r="J757">
        <v>-12</v>
      </c>
      <c r="K757" t="s">
        <v>63</v>
      </c>
      <c r="M757" t="s">
        <v>64</v>
      </c>
      <c r="N757">
        <v>12720009</v>
      </c>
      <c r="O757" t="s">
        <v>695</v>
      </c>
      <c r="P757" s="2">
        <v>45580</v>
      </c>
      <c r="Q757" t="s">
        <v>66</v>
      </c>
      <c r="R757" s="2">
        <v>45196</v>
      </c>
      <c r="T757" t="s">
        <v>67</v>
      </c>
      <c r="U757">
        <v>509</v>
      </c>
      <c r="X757">
        <v>5</v>
      </c>
      <c r="Y757" t="s">
        <v>68</v>
      </c>
      <c r="AC757" t="s">
        <v>69</v>
      </c>
      <c r="AD757" t="s">
        <v>1882</v>
      </c>
      <c r="AE757">
        <v>72230</v>
      </c>
      <c r="AF757" t="s">
        <v>3636</v>
      </c>
      <c r="AJ757">
        <v>629823661</v>
      </c>
      <c r="AK757" t="s">
        <v>3637</v>
      </c>
      <c r="AL757">
        <v>1</v>
      </c>
      <c r="AM757">
        <v>0</v>
      </c>
    </row>
    <row r="758" spans="1:39" x14ac:dyDescent="0.2">
      <c r="A758">
        <v>7227852</v>
      </c>
      <c r="B758" t="s">
        <v>3638</v>
      </c>
      <c r="C758" t="s">
        <v>274</v>
      </c>
      <c r="D758" t="s">
        <v>3639</v>
      </c>
      <c r="E758" t="s">
        <v>1</v>
      </c>
      <c r="H758" s="2">
        <v>42610</v>
      </c>
      <c r="I758" t="s">
        <v>90</v>
      </c>
      <c r="J758">
        <v>-9</v>
      </c>
      <c r="K758" t="s">
        <v>63</v>
      </c>
      <c r="M758" t="s">
        <v>64</v>
      </c>
      <c r="N758">
        <v>12720016</v>
      </c>
      <c r="O758" t="s">
        <v>130</v>
      </c>
      <c r="P758" s="2">
        <v>45557</v>
      </c>
      <c r="Q758" t="s">
        <v>66</v>
      </c>
      <c r="R758" s="2">
        <v>45196</v>
      </c>
      <c r="T758" t="s">
        <v>67</v>
      </c>
      <c r="U758">
        <v>500</v>
      </c>
      <c r="X758">
        <v>5</v>
      </c>
      <c r="Y758" t="s">
        <v>68</v>
      </c>
      <c r="AC758" t="s">
        <v>69</v>
      </c>
      <c r="AD758" t="s">
        <v>3640</v>
      </c>
      <c r="AE758">
        <v>72220</v>
      </c>
      <c r="AF758" t="s">
        <v>3641</v>
      </c>
      <c r="AK758" t="s">
        <v>3642</v>
      </c>
      <c r="AL758">
        <v>0</v>
      </c>
      <c r="AM758">
        <v>0</v>
      </c>
    </row>
    <row r="759" spans="1:39" x14ac:dyDescent="0.2">
      <c r="A759">
        <v>7227855</v>
      </c>
      <c r="B759" t="s">
        <v>3506</v>
      </c>
      <c r="C759" t="s">
        <v>3643</v>
      </c>
      <c r="D759" t="s">
        <v>3644</v>
      </c>
      <c r="E759" t="s">
        <v>90</v>
      </c>
      <c r="F759" t="s">
        <v>90</v>
      </c>
      <c r="H759" s="2">
        <v>41274</v>
      </c>
      <c r="I759" t="s">
        <v>92</v>
      </c>
      <c r="J759">
        <v>-13</v>
      </c>
      <c r="K759" t="s">
        <v>76</v>
      </c>
      <c r="M759" t="s">
        <v>64</v>
      </c>
      <c r="N759">
        <v>12720117</v>
      </c>
      <c r="O759" t="s">
        <v>293</v>
      </c>
      <c r="P759" s="2">
        <v>45531</v>
      </c>
      <c r="Q759" t="s">
        <v>66</v>
      </c>
      <c r="R759" s="2">
        <v>45196</v>
      </c>
      <c r="T759" t="s">
        <v>67</v>
      </c>
      <c r="U759">
        <v>500</v>
      </c>
      <c r="X759">
        <v>5</v>
      </c>
      <c r="Y759" t="s">
        <v>68</v>
      </c>
      <c r="AC759" t="s">
        <v>69</v>
      </c>
      <c r="AD759" t="s">
        <v>1740</v>
      </c>
      <c r="AE759">
        <v>72450</v>
      </c>
      <c r="AF759" t="s">
        <v>3645</v>
      </c>
      <c r="AI759">
        <v>652274324</v>
      </c>
      <c r="AJ759">
        <v>678185308</v>
      </c>
      <c r="AK759" t="s">
        <v>3646</v>
      </c>
      <c r="AL759">
        <v>0</v>
      </c>
      <c r="AM759">
        <v>0</v>
      </c>
    </row>
    <row r="760" spans="1:39" x14ac:dyDescent="0.2">
      <c r="A760">
        <v>7227856</v>
      </c>
      <c r="B760" t="s">
        <v>3506</v>
      </c>
      <c r="C760" t="s">
        <v>2882</v>
      </c>
      <c r="D760" t="s">
        <v>3647</v>
      </c>
      <c r="E760" t="s">
        <v>90</v>
      </c>
      <c r="F760" t="s">
        <v>90</v>
      </c>
      <c r="H760" s="2">
        <v>42521</v>
      </c>
      <c r="I760" t="s">
        <v>90</v>
      </c>
      <c r="J760">
        <v>-9</v>
      </c>
      <c r="K760" t="s">
        <v>63</v>
      </c>
      <c r="M760" t="s">
        <v>64</v>
      </c>
      <c r="N760">
        <v>12720117</v>
      </c>
      <c r="O760" t="s">
        <v>293</v>
      </c>
      <c r="P760" s="2">
        <v>45531</v>
      </c>
      <c r="Q760" t="s">
        <v>66</v>
      </c>
      <c r="R760" s="2">
        <v>45196</v>
      </c>
      <c r="T760" t="s">
        <v>67</v>
      </c>
      <c r="U760">
        <v>500</v>
      </c>
      <c r="X760">
        <v>5</v>
      </c>
      <c r="Y760" t="s">
        <v>68</v>
      </c>
      <c r="AC760" t="s">
        <v>69</v>
      </c>
      <c r="AD760" t="s">
        <v>1740</v>
      </c>
      <c r="AE760">
        <v>72450</v>
      </c>
      <c r="AF760" t="s">
        <v>3645</v>
      </c>
      <c r="AI760">
        <v>652274324</v>
      </c>
      <c r="AJ760">
        <v>678185308</v>
      </c>
      <c r="AK760" t="s">
        <v>3646</v>
      </c>
      <c r="AL760">
        <v>0</v>
      </c>
      <c r="AM760">
        <v>0</v>
      </c>
    </row>
    <row r="761" spans="1:39" x14ac:dyDescent="0.2">
      <c r="A761">
        <v>7227857</v>
      </c>
      <c r="B761" t="s">
        <v>3648</v>
      </c>
      <c r="C761" t="s">
        <v>3649</v>
      </c>
      <c r="D761" t="s">
        <v>3650</v>
      </c>
      <c r="E761" t="s">
        <v>90</v>
      </c>
      <c r="F761" t="s">
        <v>90</v>
      </c>
      <c r="H761" s="2">
        <v>42061</v>
      </c>
      <c r="I761" t="s">
        <v>994</v>
      </c>
      <c r="J761">
        <v>-10</v>
      </c>
      <c r="K761" t="s">
        <v>63</v>
      </c>
      <c r="M761" t="s">
        <v>64</v>
      </c>
      <c r="N761">
        <v>12720050</v>
      </c>
      <c r="O761" t="s">
        <v>270</v>
      </c>
      <c r="P761" s="2">
        <v>45571</v>
      </c>
      <c r="Q761" t="s">
        <v>66</v>
      </c>
      <c r="R761" s="2">
        <v>45196</v>
      </c>
      <c r="T761" t="s">
        <v>67</v>
      </c>
      <c r="U761">
        <v>500</v>
      </c>
      <c r="X761">
        <v>5</v>
      </c>
      <c r="Y761" t="s">
        <v>68</v>
      </c>
      <c r="AC761" t="s">
        <v>69</v>
      </c>
      <c r="AD761" t="s">
        <v>157</v>
      </c>
      <c r="AE761">
        <v>72000</v>
      </c>
      <c r="AF761" t="s">
        <v>3651</v>
      </c>
      <c r="AJ761">
        <v>761879645</v>
      </c>
      <c r="AK761" t="s">
        <v>3652</v>
      </c>
      <c r="AL761">
        <v>0</v>
      </c>
      <c r="AM761">
        <v>0</v>
      </c>
    </row>
    <row r="762" spans="1:39" x14ac:dyDescent="0.2">
      <c r="A762">
        <v>7227859</v>
      </c>
      <c r="B762" t="s">
        <v>3653</v>
      </c>
      <c r="C762" t="s">
        <v>3654</v>
      </c>
      <c r="D762" t="s">
        <v>3655</v>
      </c>
      <c r="E762" t="s">
        <v>1</v>
      </c>
      <c r="F762" t="s">
        <v>1</v>
      </c>
      <c r="H762" s="2">
        <v>40513</v>
      </c>
      <c r="I762" t="s">
        <v>194</v>
      </c>
      <c r="J762">
        <v>-15</v>
      </c>
      <c r="K762" t="s">
        <v>63</v>
      </c>
      <c r="M762" t="s">
        <v>64</v>
      </c>
      <c r="N762">
        <v>12720127</v>
      </c>
      <c r="O762" t="s">
        <v>829</v>
      </c>
      <c r="P762" s="2">
        <v>45556</v>
      </c>
      <c r="Q762" t="s">
        <v>66</v>
      </c>
      <c r="R762" s="2">
        <v>45198</v>
      </c>
      <c r="T762" t="s">
        <v>67</v>
      </c>
      <c r="U762">
        <v>514</v>
      </c>
      <c r="X762">
        <v>5</v>
      </c>
      <c r="Y762" t="s">
        <v>68</v>
      </c>
      <c r="AC762" t="s">
        <v>69</v>
      </c>
      <c r="AD762" t="s">
        <v>3656</v>
      </c>
      <c r="AE762">
        <v>72140</v>
      </c>
      <c r="AF762" t="s">
        <v>3657</v>
      </c>
      <c r="AK762" t="s">
        <v>832</v>
      </c>
      <c r="AL762">
        <v>0</v>
      </c>
      <c r="AM762">
        <v>0</v>
      </c>
    </row>
    <row r="763" spans="1:39" x14ac:dyDescent="0.2">
      <c r="A763">
        <v>7227863</v>
      </c>
      <c r="B763" t="s">
        <v>3658</v>
      </c>
      <c r="C763" t="s">
        <v>2631</v>
      </c>
      <c r="D763" t="s">
        <v>3659</v>
      </c>
      <c r="E763" t="s">
        <v>1</v>
      </c>
      <c r="F763" t="s">
        <v>90</v>
      </c>
      <c r="H763" s="2">
        <v>42416</v>
      </c>
      <c r="I763" t="s">
        <v>90</v>
      </c>
      <c r="J763">
        <v>-9</v>
      </c>
      <c r="K763" t="s">
        <v>63</v>
      </c>
      <c r="M763" t="s">
        <v>64</v>
      </c>
      <c r="N763">
        <v>12720104</v>
      </c>
      <c r="O763" t="s">
        <v>65</v>
      </c>
      <c r="P763" s="2">
        <v>45519</v>
      </c>
      <c r="Q763" t="s">
        <v>66</v>
      </c>
      <c r="R763" s="2">
        <v>45198</v>
      </c>
      <c r="T763" t="s">
        <v>67</v>
      </c>
      <c r="U763">
        <v>500</v>
      </c>
      <c r="X763">
        <v>5</v>
      </c>
      <c r="Y763" t="s">
        <v>68</v>
      </c>
      <c r="AC763" t="s">
        <v>69</v>
      </c>
      <c r="AD763" t="s">
        <v>1380</v>
      </c>
      <c r="AE763">
        <v>72100</v>
      </c>
      <c r="AF763" t="s">
        <v>3660</v>
      </c>
      <c r="AK763" t="s">
        <v>3661</v>
      </c>
      <c r="AL763">
        <v>0</v>
      </c>
      <c r="AM763">
        <v>0</v>
      </c>
    </row>
    <row r="764" spans="1:39" x14ac:dyDescent="0.2">
      <c r="A764">
        <v>7227864</v>
      </c>
      <c r="B764" t="s">
        <v>3662</v>
      </c>
      <c r="C764" t="s">
        <v>2108</v>
      </c>
      <c r="D764" t="s">
        <v>3663</v>
      </c>
      <c r="E764" t="s">
        <v>1</v>
      </c>
      <c r="F764" t="s">
        <v>90</v>
      </c>
      <c r="H764" s="2">
        <v>40969</v>
      </c>
      <c r="I764" t="s">
        <v>92</v>
      </c>
      <c r="J764">
        <v>-13</v>
      </c>
      <c r="K764" t="s">
        <v>63</v>
      </c>
      <c r="M764" t="s">
        <v>64</v>
      </c>
      <c r="N764">
        <v>12720104</v>
      </c>
      <c r="O764" t="s">
        <v>65</v>
      </c>
      <c r="P764" s="2">
        <v>45512</v>
      </c>
      <c r="Q764" t="s">
        <v>66</v>
      </c>
      <c r="R764" s="2">
        <v>45198</v>
      </c>
      <c r="T764" t="s">
        <v>67</v>
      </c>
      <c r="U764">
        <v>517</v>
      </c>
      <c r="X764">
        <v>5</v>
      </c>
      <c r="Y764" t="s">
        <v>68</v>
      </c>
      <c r="AC764" t="s">
        <v>69</v>
      </c>
      <c r="AD764" t="s">
        <v>1380</v>
      </c>
      <c r="AE764">
        <v>72100</v>
      </c>
      <c r="AF764" t="s">
        <v>3664</v>
      </c>
      <c r="AK764" t="s">
        <v>3665</v>
      </c>
      <c r="AL764">
        <v>0</v>
      </c>
      <c r="AM764">
        <v>0</v>
      </c>
    </row>
    <row r="765" spans="1:39" x14ac:dyDescent="0.2">
      <c r="A765">
        <v>7227867</v>
      </c>
      <c r="B765" t="s">
        <v>3666</v>
      </c>
      <c r="C765" t="s">
        <v>262</v>
      </c>
      <c r="D765" t="s">
        <v>3667</v>
      </c>
      <c r="E765" t="s">
        <v>90</v>
      </c>
      <c r="F765" t="s">
        <v>1</v>
      </c>
      <c r="H765" s="2">
        <v>42613</v>
      </c>
      <c r="I765" t="s">
        <v>90</v>
      </c>
      <c r="J765">
        <v>-9</v>
      </c>
      <c r="K765" t="s">
        <v>63</v>
      </c>
      <c r="M765" t="s">
        <v>64</v>
      </c>
      <c r="N765">
        <v>12720044</v>
      </c>
      <c r="O765" t="s">
        <v>207</v>
      </c>
      <c r="P765" s="2">
        <v>45565</v>
      </c>
      <c r="Q765" t="s">
        <v>66</v>
      </c>
      <c r="R765" s="2">
        <v>45198</v>
      </c>
      <c r="T765" t="s">
        <v>67</v>
      </c>
      <c r="U765">
        <v>500</v>
      </c>
      <c r="X765">
        <v>5</v>
      </c>
      <c r="Y765" t="s">
        <v>68</v>
      </c>
      <c r="AC765" t="s">
        <v>69</v>
      </c>
      <c r="AD765" t="s">
        <v>1836</v>
      </c>
      <c r="AE765">
        <v>72220</v>
      </c>
      <c r="AF765" t="s">
        <v>3668</v>
      </c>
      <c r="AJ765">
        <v>686964847</v>
      </c>
      <c r="AK765" t="s">
        <v>3669</v>
      </c>
      <c r="AL765">
        <v>0</v>
      </c>
      <c r="AM765">
        <v>0</v>
      </c>
    </row>
    <row r="766" spans="1:39" x14ac:dyDescent="0.2">
      <c r="A766">
        <v>7227873</v>
      </c>
      <c r="B766" t="s">
        <v>3670</v>
      </c>
      <c r="C766" t="s">
        <v>3671</v>
      </c>
      <c r="D766" t="s">
        <v>3672</v>
      </c>
      <c r="E766" t="s">
        <v>90</v>
      </c>
      <c r="F766" t="s">
        <v>1</v>
      </c>
      <c r="H766" s="2">
        <v>40777</v>
      </c>
      <c r="I766" t="s">
        <v>75</v>
      </c>
      <c r="J766">
        <v>-14</v>
      </c>
      <c r="K766" t="s">
        <v>63</v>
      </c>
      <c r="M766" t="s">
        <v>64</v>
      </c>
      <c r="N766">
        <v>12720066</v>
      </c>
      <c r="O766" t="s">
        <v>123</v>
      </c>
      <c r="P766" s="2">
        <v>45543</v>
      </c>
      <c r="Q766" t="s">
        <v>66</v>
      </c>
      <c r="R766" s="2">
        <v>45199</v>
      </c>
      <c r="T766" t="s">
        <v>67</v>
      </c>
      <c r="U766">
        <v>500</v>
      </c>
      <c r="X766">
        <v>5</v>
      </c>
      <c r="Y766" t="s">
        <v>68</v>
      </c>
      <c r="AC766" t="s">
        <v>69</v>
      </c>
      <c r="AD766" t="s">
        <v>3673</v>
      </c>
      <c r="AE766">
        <v>72600</v>
      </c>
      <c r="AF766" t="s">
        <v>3674</v>
      </c>
      <c r="AJ766">
        <v>760503552</v>
      </c>
      <c r="AK766" t="s">
        <v>3675</v>
      </c>
      <c r="AL766">
        <v>0</v>
      </c>
      <c r="AM766">
        <v>0</v>
      </c>
    </row>
    <row r="767" spans="1:39" x14ac:dyDescent="0.2">
      <c r="A767">
        <v>7227874</v>
      </c>
      <c r="B767" t="s">
        <v>3676</v>
      </c>
      <c r="C767" t="s">
        <v>923</v>
      </c>
      <c r="D767" t="s">
        <v>3677</v>
      </c>
      <c r="E767" t="s">
        <v>1</v>
      </c>
      <c r="F767" t="s">
        <v>1</v>
      </c>
      <c r="H767" s="2">
        <v>40639</v>
      </c>
      <c r="I767" t="s">
        <v>75</v>
      </c>
      <c r="J767">
        <v>-14</v>
      </c>
      <c r="K767" t="s">
        <v>63</v>
      </c>
      <c r="M767" t="s">
        <v>64</v>
      </c>
      <c r="N767">
        <v>12720066</v>
      </c>
      <c r="O767" t="s">
        <v>123</v>
      </c>
      <c r="P767" s="2">
        <v>45555</v>
      </c>
      <c r="Q767" t="s">
        <v>66</v>
      </c>
      <c r="R767" s="2">
        <v>45199</v>
      </c>
      <c r="T767" t="s">
        <v>67</v>
      </c>
      <c r="U767">
        <v>500</v>
      </c>
      <c r="X767">
        <v>5</v>
      </c>
      <c r="Y767" t="s">
        <v>68</v>
      </c>
      <c r="AC767" t="s">
        <v>69</v>
      </c>
      <c r="AD767" t="s">
        <v>1078</v>
      </c>
      <c r="AE767">
        <v>72600</v>
      </c>
      <c r="AF767" t="s">
        <v>3678</v>
      </c>
      <c r="AI767">
        <v>244300180</v>
      </c>
      <c r="AJ767">
        <v>628559769</v>
      </c>
      <c r="AK767" t="s">
        <v>3679</v>
      </c>
      <c r="AL767">
        <v>0</v>
      </c>
      <c r="AM767">
        <v>0</v>
      </c>
    </row>
    <row r="768" spans="1:39" x14ac:dyDescent="0.2">
      <c r="A768">
        <v>7227876</v>
      </c>
      <c r="B768" t="s">
        <v>3680</v>
      </c>
      <c r="C768" t="s">
        <v>396</v>
      </c>
      <c r="D768" t="s">
        <v>3681</v>
      </c>
      <c r="E768" t="s">
        <v>1</v>
      </c>
      <c r="H768" s="2">
        <v>41689</v>
      </c>
      <c r="I768" t="s">
        <v>885</v>
      </c>
      <c r="J768">
        <v>-11</v>
      </c>
      <c r="K768" t="s">
        <v>63</v>
      </c>
      <c r="M768" t="s">
        <v>64</v>
      </c>
      <c r="N768">
        <v>12720066</v>
      </c>
      <c r="O768" t="s">
        <v>123</v>
      </c>
      <c r="P768" s="2">
        <v>45626</v>
      </c>
      <c r="Q768" t="s">
        <v>66</v>
      </c>
      <c r="R768" s="2">
        <v>45199</v>
      </c>
      <c r="T768" t="s">
        <v>67</v>
      </c>
      <c r="U768">
        <v>500</v>
      </c>
      <c r="X768">
        <v>5</v>
      </c>
      <c r="Y768" t="s">
        <v>68</v>
      </c>
      <c r="AC768" t="s">
        <v>69</v>
      </c>
      <c r="AD768" t="s">
        <v>2675</v>
      </c>
      <c r="AE768">
        <v>72600</v>
      </c>
      <c r="AF768" t="s">
        <v>3682</v>
      </c>
      <c r="AJ768">
        <v>681955897</v>
      </c>
      <c r="AK768" t="s">
        <v>3683</v>
      </c>
      <c r="AL768">
        <v>1</v>
      </c>
      <c r="AM768">
        <v>0</v>
      </c>
    </row>
    <row r="769" spans="1:39" x14ac:dyDescent="0.2">
      <c r="A769">
        <v>7227877</v>
      </c>
      <c r="B769" t="s">
        <v>3684</v>
      </c>
      <c r="C769" t="s">
        <v>120</v>
      </c>
      <c r="D769" t="s">
        <v>3685</v>
      </c>
      <c r="E769" t="s">
        <v>90</v>
      </c>
      <c r="F769" t="s">
        <v>90</v>
      </c>
      <c r="H769" s="2">
        <v>40752</v>
      </c>
      <c r="I769" t="s">
        <v>75</v>
      </c>
      <c r="J769">
        <v>-14</v>
      </c>
      <c r="K769" t="s">
        <v>63</v>
      </c>
      <c r="M769" t="s">
        <v>64</v>
      </c>
      <c r="N769">
        <v>12720066</v>
      </c>
      <c r="O769" t="s">
        <v>123</v>
      </c>
      <c r="P769" s="2">
        <v>45543</v>
      </c>
      <c r="Q769" t="s">
        <v>66</v>
      </c>
      <c r="R769" s="2">
        <v>45199</v>
      </c>
      <c r="T769" t="s">
        <v>67</v>
      </c>
      <c r="U769">
        <v>500</v>
      </c>
      <c r="X769">
        <v>5</v>
      </c>
      <c r="Y769" t="s">
        <v>68</v>
      </c>
      <c r="AC769" t="s">
        <v>69</v>
      </c>
      <c r="AD769" t="s">
        <v>3686</v>
      </c>
      <c r="AE769">
        <v>72260</v>
      </c>
      <c r="AF769" t="s">
        <v>3687</v>
      </c>
      <c r="AJ769">
        <v>689081681</v>
      </c>
      <c r="AK769" t="s">
        <v>3688</v>
      </c>
      <c r="AL769">
        <v>0</v>
      </c>
      <c r="AM769">
        <v>0</v>
      </c>
    </row>
    <row r="770" spans="1:39" x14ac:dyDescent="0.2">
      <c r="A770">
        <v>7227878</v>
      </c>
      <c r="B770" t="s">
        <v>3689</v>
      </c>
      <c r="C770" t="s">
        <v>313</v>
      </c>
      <c r="D770" t="s">
        <v>3690</v>
      </c>
      <c r="E770" t="s">
        <v>90</v>
      </c>
      <c r="F770" t="s">
        <v>90</v>
      </c>
      <c r="H770" s="2">
        <v>42205</v>
      </c>
      <c r="I770" t="s">
        <v>994</v>
      </c>
      <c r="J770">
        <v>-10</v>
      </c>
      <c r="K770" t="s">
        <v>63</v>
      </c>
      <c r="M770" t="s">
        <v>64</v>
      </c>
      <c r="N770">
        <v>12720066</v>
      </c>
      <c r="O770" t="s">
        <v>123</v>
      </c>
      <c r="P770" s="2">
        <v>45560</v>
      </c>
      <c r="Q770" t="s">
        <v>66</v>
      </c>
      <c r="R770" s="2">
        <v>45199</v>
      </c>
      <c r="T770" t="s">
        <v>67</v>
      </c>
      <c r="U770">
        <v>500</v>
      </c>
      <c r="X770">
        <v>5</v>
      </c>
      <c r="Y770" t="s">
        <v>68</v>
      </c>
      <c r="AC770" t="s">
        <v>69</v>
      </c>
      <c r="AD770" t="s">
        <v>611</v>
      </c>
      <c r="AE770">
        <v>72600</v>
      </c>
      <c r="AF770" t="s">
        <v>3691</v>
      </c>
      <c r="AG770" t="s">
        <v>3692</v>
      </c>
      <c r="AJ770">
        <v>783769956</v>
      </c>
      <c r="AK770" t="s">
        <v>3693</v>
      </c>
      <c r="AL770">
        <v>0</v>
      </c>
      <c r="AM770">
        <v>0</v>
      </c>
    </row>
    <row r="771" spans="1:39" x14ac:dyDescent="0.2">
      <c r="A771">
        <v>7227879</v>
      </c>
      <c r="B771" t="s">
        <v>3694</v>
      </c>
      <c r="C771" t="s">
        <v>1184</v>
      </c>
      <c r="D771" t="s">
        <v>3695</v>
      </c>
      <c r="E771" t="s">
        <v>1</v>
      </c>
      <c r="F771" t="s">
        <v>1</v>
      </c>
      <c r="H771" s="2">
        <v>41982</v>
      </c>
      <c r="I771" t="s">
        <v>885</v>
      </c>
      <c r="J771">
        <v>-11</v>
      </c>
      <c r="K771" t="s">
        <v>63</v>
      </c>
      <c r="M771" t="s">
        <v>64</v>
      </c>
      <c r="N771">
        <v>12720066</v>
      </c>
      <c r="O771" t="s">
        <v>123</v>
      </c>
      <c r="P771" s="2">
        <v>45543</v>
      </c>
      <c r="Q771" t="s">
        <v>66</v>
      </c>
      <c r="R771" s="2">
        <v>45199</v>
      </c>
      <c r="S771">
        <v>45531</v>
      </c>
      <c r="T771" t="s">
        <v>109</v>
      </c>
      <c r="U771">
        <v>500</v>
      </c>
      <c r="X771">
        <v>5</v>
      </c>
      <c r="Y771" t="s">
        <v>68</v>
      </c>
      <c r="AC771" t="s">
        <v>69</v>
      </c>
      <c r="AD771" t="s">
        <v>611</v>
      </c>
      <c r="AE771">
        <v>72600</v>
      </c>
      <c r="AF771" t="s">
        <v>3696</v>
      </c>
      <c r="AJ771">
        <v>687832136</v>
      </c>
      <c r="AK771" t="s">
        <v>3697</v>
      </c>
      <c r="AL771">
        <v>0</v>
      </c>
      <c r="AM771">
        <v>0</v>
      </c>
    </row>
    <row r="772" spans="1:39" x14ac:dyDescent="0.2">
      <c r="A772">
        <v>7227882</v>
      </c>
      <c r="B772" t="s">
        <v>3698</v>
      </c>
      <c r="C772" t="s">
        <v>3699</v>
      </c>
      <c r="D772" t="s">
        <v>3700</v>
      </c>
      <c r="E772" t="s">
        <v>90</v>
      </c>
      <c r="F772" t="s">
        <v>90</v>
      </c>
      <c r="H772" s="2">
        <v>43096</v>
      </c>
      <c r="I772" t="s">
        <v>90</v>
      </c>
      <c r="J772">
        <v>-9</v>
      </c>
      <c r="K772" t="s">
        <v>63</v>
      </c>
      <c r="M772" t="s">
        <v>64</v>
      </c>
      <c r="N772">
        <v>12720008</v>
      </c>
      <c r="O772" t="s">
        <v>148</v>
      </c>
      <c r="P772" s="2">
        <v>45550</v>
      </c>
      <c r="Q772" t="s">
        <v>66</v>
      </c>
      <c r="R772" s="2">
        <v>45200</v>
      </c>
      <c r="T772" t="s">
        <v>67</v>
      </c>
      <c r="U772">
        <v>500</v>
      </c>
      <c r="X772">
        <v>5</v>
      </c>
      <c r="Y772" t="s">
        <v>68</v>
      </c>
      <c r="AC772" t="s">
        <v>69</v>
      </c>
      <c r="AD772" t="s">
        <v>1592</v>
      </c>
      <c r="AE772">
        <v>72230</v>
      </c>
      <c r="AF772" t="s">
        <v>3701</v>
      </c>
      <c r="AJ772">
        <v>673565092</v>
      </c>
      <c r="AK772" t="s">
        <v>3702</v>
      </c>
      <c r="AL772">
        <v>0</v>
      </c>
      <c r="AM772">
        <v>0</v>
      </c>
    </row>
    <row r="773" spans="1:39" x14ac:dyDescent="0.2">
      <c r="A773">
        <v>7227885</v>
      </c>
      <c r="B773" t="s">
        <v>3703</v>
      </c>
      <c r="C773" t="s">
        <v>60</v>
      </c>
      <c r="D773" t="s">
        <v>3704</v>
      </c>
      <c r="E773" t="s">
        <v>90</v>
      </c>
      <c r="F773" t="s">
        <v>90</v>
      </c>
      <c r="H773" s="2">
        <v>41369</v>
      </c>
      <c r="I773" t="s">
        <v>122</v>
      </c>
      <c r="J773">
        <v>-12</v>
      </c>
      <c r="K773" t="s">
        <v>63</v>
      </c>
      <c r="M773" t="s">
        <v>64</v>
      </c>
      <c r="N773">
        <v>12720023</v>
      </c>
      <c r="O773" t="s">
        <v>108</v>
      </c>
      <c r="P773" s="2">
        <v>45550</v>
      </c>
      <c r="Q773" t="s">
        <v>66</v>
      </c>
      <c r="R773" s="2">
        <v>45200</v>
      </c>
      <c r="T773" t="s">
        <v>67</v>
      </c>
      <c r="U773">
        <v>500</v>
      </c>
      <c r="X773">
        <v>5</v>
      </c>
      <c r="Y773" t="s">
        <v>68</v>
      </c>
      <c r="AC773" t="s">
        <v>69</v>
      </c>
      <c r="AD773" t="s">
        <v>94</v>
      </c>
      <c r="AE773">
        <v>72000</v>
      </c>
      <c r="AF773" t="s">
        <v>3705</v>
      </c>
      <c r="AK773" t="s">
        <v>3706</v>
      </c>
      <c r="AL773">
        <v>0</v>
      </c>
      <c r="AM773">
        <v>0</v>
      </c>
    </row>
    <row r="774" spans="1:39" x14ac:dyDescent="0.2">
      <c r="A774">
        <v>7227886</v>
      </c>
      <c r="B774" t="s">
        <v>3707</v>
      </c>
      <c r="C774" t="s">
        <v>520</v>
      </c>
      <c r="D774" t="s">
        <v>3708</v>
      </c>
      <c r="E774" t="s">
        <v>1</v>
      </c>
      <c r="F774" t="s">
        <v>90</v>
      </c>
      <c r="H774" s="2">
        <v>41948</v>
      </c>
      <c r="I774" t="s">
        <v>885</v>
      </c>
      <c r="J774">
        <v>-11</v>
      </c>
      <c r="K774" t="s">
        <v>63</v>
      </c>
      <c r="M774" t="s">
        <v>64</v>
      </c>
      <c r="N774">
        <v>12720023</v>
      </c>
      <c r="O774" t="s">
        <v>108</v>
      </c>
      <c r="P774" s="2">
        <v>45546</v>
      </c>
      <c r="Q774" t="s">
        <v>66</v>
      </c>
      <c r="R774" s="2">
        <v>45200</v>
      </c>
      <c r="T774" t="s">
        <v>67</v>
      </c>
      <c r="U774">
        <v>542</v>
      </c>
      <c r="X774">
        <v>5</v>
      </c>
      <c r="Y774" t="s">
        <v>68</v>
      </c>
      <c r="AC774" t="s">
        <v>69</v>
      </c>
      <c r="AD774" t="s">
        <v>94</v>
      </c>
      <c r="AE774">
        <v>72000</v>
      </c>
      <c r="AF774" t="s">
        <v>3709</v>
      </c>
      <c r="AK774" t="s">
        <v>3710</v>
      </c>
      <c r="AL774">
        <v>0</v>
      </c>
      <c r="AM774">
        <v>0</v>
      </c>
    </row>
    <row r="775" spans="1:39" x14ac:dyDescent="0.2">
      <c r="A775">
        <v>7227887</v>
      </c>
      <c r="B775" t="s">
        <v>3711</v>
      </c>
      <c r="C775" t="s">
        <v>1744</v>
      </c>
      <c r="D775" t="s">
        <v>3712</v>
      </c>
      <c r="E775" t="s">
        <v>90</v>
      </c>
      <c r="F775" t="s">
        <v>1</v>
      </c>
      <c r="H775" s="2">
        <v>39807</v>
      </c>
      <c r="I775" t="s">
        <v>62</v>
      </c>
      <c r="J775">
        <v>-17</v>
      </c>
      <c r="K775" t="s">
        <v>63</v>
      </c>
      <c r="M775" t="s">
        <v>64</v>
      </c>
      <c r="N775">
        <v>12720050</v>
      </c>
      <c r="O775" t="s">
        <v>270</v>
      </c>
      <c r="P775" s="2">
        <v>45595</v>
      </c>
      <c r="Q775" t="s">
        <v>66</v>
      </c>
      <c r="R775" s="2">
        <v>45200</v>
      </c>
      <c r="T775" t="s">
        <v>67</v>
      </c>
      <c r="U775">
        <v>500</v>
      </c>
      <c r="X775">
        <v>5</v>
      </c>
      <c r="Y775" t="s">
        <v>68</v>
      </c>
      <c r="AC775" t="s">
        <v>69</v>
      </c>
      <c r="AD775" t="s">
        <v>157</v>
      </c>
      <c r="AE775">
        <v>72000</v>
      </c>
      <c r="AF775" t="s">
        <v>3713</v>
      </c>
      <c r="AK775" t="s">
        <v>3714</v>
      </c>
      <c r="AL775">
        <v>0</v>
      </c>
      <c r="AM775">
        <v>0</v>
      </c>
    </row>
    <row r="776" spans="1:39" x14ac:dyDescent="0.2">
      <c r="A776">
        <v>7227891</v>
      </c>
      <c r="B776" t="s">
        <v>3715</v>
      </c>
      <c r="C776" t="s">
        <v>615</v>
      </c>
      <c r="D776" t="s">
        <v>3716</v>
      </c>
      <c r="E776" t="s">
        <v>1</v>
      </c>
      <c r="F776" t="s">
        <v>90</v>
      </c>
      <c r="H776" s="2">
        <v>40481</v>
      </c>
      <c r="I776" t="s">
        <v>194</v>
      </c>
      <c r="J776">
        <v>-15</v>
      </c>
      <c r="K776" t="s">
        <v>63</v>
      </c>
      <c r="M776" t="s">
        <v>64</v>
      </c>
      <c r="N776">
        <v>12720127</v>
      </c>
      <c r="O776" t="s">
        <v>829</v>
      </c>
      <c r="P776" s="2">
        <v>45560</v>
      </c>
      <c r="Q776" t="s">
        <v>66</v>
      </c>
      <c r="R776" s="2">
        <v>45200</v>
      </c>
      <c r="S776">
        <v>45540</v>
      </c>
      <c r="T776" t="s">
        <v>109</v>
      </c>
      <c r="U776">
        <v>500</v>
      </c>
      <c r="X776">
        <v>5</v>
      </c>
      <c r="Y776" t="s">
        <v>68</v>
      </c>
      <c r="AC776" t="s">
        <v>69</v>
      </c>
      <c r="AD776" t="s">
        <v>3717</v>
      </c>
      <c r="AE776">
        <v>72140</v>
      </c>
      <c r="AF776" t="s">
        <v>3718</v>
      </c>
      <c r="AK776" t="s">
        <v>832</v>
      </c>
      <c r="AL776">
        <v>0</v>
      </c>
      <c r="AM776">
        <v>0</v>
      </c>
    </row>
    <row r="777" spans="1:39" x14ac:dyDescent="0.2">
      <c r="A777">
        <v>7227894</v>
      </c>
      <c r="B777" t="s">
        <v>3719</v>
      </c>
      <c r="C777" t="s">
        <v>839</v>
      </c>
      <c r="D777" t="s">
        <v>3720</v>
      </c>
      <c r="E777" t="s">
        <v>1</v>
      </c>
      <c r="F777" t="s">
        <v>90</v>
      </c>
      <c r="H777" s="2">
        <v>41678</v>
      </c>
      <c r="I777" t="s">
        <v>885</v>
      </c>
      <c r="J777">
        <v>-11</v>
      </c>
      <c r="K777" t="s">
        <v>63</v>
      </c>
      <c r="M777" t="s">
        <v>64</v>
      </c>
      <c r="N777">
        <v>12720127</v>
      </c>
      <c r="O777" t="s">
        <v>829</v>
      </c>
      <c r="P777" s="2">
        <v>45556</v>
      </c>
      <c r="Q777" t="s">
        <v>66</v>
      </c>
      <c r="R777" s="2">
        <v>45200</v>
      </c>
      <c r="T777" t="s">
        <v>67</v>
      </c>
      <c r="U777">
        <v>516</v>
      </c>
      <c r="X777">
        <v>5</v>
      </c>
      <c r="Y777" t="s">
        <v>68</v>
      </c>
      <c r="AC777" t="s">
        <v>69</v>
      </c>
      <c r="AD777" t="s">
        <v>3721</v>
      </c>
      <c r="AE777">
        <v>72140</v>
      </c>
      <c r="AF777" t="s">
        <v>3722</v>
      </c>
      <c r="AK777" t="s">
        <v>832</v>
      </c>
      <c r="AL777">
        <v>0</v>
      </c>
      <c r="AM777">
        <v>0</v>
      </c>
    </row>
    <row r="778" spans="1:39" x14ac:dyDescent="0.2">
      <c r="A778">
        <v>7227895</v>
      </c>
      <c r="B778" t="s">
        <v>3723</v>
      </c>
      <c r="C778" t="s">
        <v>587</v>
      </c>
      <c r="D778" t="s">
        <v>3724</v>
      </c>
      <c r="E778" t="s">
        <v>1</v>
      </c>
      <c r="F778" t="s">
        <v>1</v>
      </c>
      <c r="H778" s="2">
        <v>40534</v>
      </c>
      <c r="I778" t="s">
        <v>194</v>
      </c>
      <c r="J778">
        <v>-15</v>
      </c>
      <c r="K778" t="s">
        <v>63</v>
      </c>
      <c r="M778" t="s">
        <v>64</v>
      </c>
      <c r="N778">
        <v>12720071</v>
      </c>
      <c r="O778" t="s">
        <v>983</v>
      </c>
      <c r="P778" s="2">
        <v>45529</v>
      </c>
      <c r="Q778" t="s">
        <v>66</v>
      </c>
      <c r="R778" s="2">
        <v>45201</v>
      </c>
      <c r="T778" t="s">
        <v>67</v>
      </c>
      <c r="U778">
        <v>841</v>
      </c>
      <c r="X778">
        <v>8</v>
      </c>
      <c r="Y778" t="s">
        <v>68</v>
      </c>
      <c r="AC778" t="s">
        <v>69</v>
      </c>
      <c r="AD778" t="s">
        <v>3725</v>
      </c>
      <c r="AE778">
        <v>72300</v>
      </c>
      <c r="AF778" t="s">
        <v>3726</v>
      </c>
      <c r="AH778" t="s">
        <v>3727</v>
      </c>
      <c r="AI778" t="s">
        <v>3728</v>
      </c>
      <c r="AJ778" t="s">
        <v>3729</v>
      </c>
      <c r="AK778" t="s">
        <v>3730</v>
      </c>
      <c r="AL778">
        <v>1</v>
      </c>
      <c r="AM778">
        <v>0</v>
      </c>
    </row>
    <row r="779" spans="1:39" x14ac:dyDescent="0.2">
      <c r="A779">
        <v>7227896</v>
      </c>
      <c r="B779" t="s">
        <v>3731</v>
      </c>
      <c r="C779" t="s">
        <v>3732</v>
      </c>
      <c r="D779" t="s">
        <v>3733</v>
      </c>
      <c r="E779" t="s">
        <v>90</v>
      </c>
      <c r="F779" t="s">
        <v>90</v>
      </c>
      <c r="H779" s="2">
        <v>40869</v>
      </c>
      <c r="I779" t="s">
        <v>75</v>
      </c>
      <c r="J779">
        <v>-14</v>
      </c>
      <c r="K779" t="s">
        <v>63</v>
      </c>
      <c r="M779" t="s">
        <v>64</v>
      </c>
      <c r="N779">
        <v>12720084</v>
      </c>
      <c r="O779" t="s">
        <v>1231</v>
      </c>
      <c r="P779" s="2">
        <v>45546</v>
      </c>
      <c r="Q779" t="s">
        <v>66</v>
      </c>
      <c r="R779" s="2">
        <v>45201</v>
      </c>
      <c r="T779" t="s">
        <v>67</v>
      </c>
      <c r="U779">
        <v>500</v>
      </c>
      <c r="X779">
        <v>5</v>
      </c>
      <c r="Y779" t="s">
        <v>68</v>
      </c>
      <c r="AC779" t="s">
        <v>69</v>
      </c>
      <c r="AD779" t="s">
        <v>157</v>
      </c>
      <c r="AE779">
        <v>72000</v>
      </c>
      <c r="AF779" t="s">
        <v>3734</v>
      </c>
      <c r="AJ779" t="s">
        <v>3735</v>
      </c>
      <c r="AK779" t="s">
        <v>3736</v>
      </c>
      <c r="AL779">
        <v>0</v>
      </c>
      <c r="AM779">
        <v>0</v>
      </c>
    </row>
    <row r="780" spans="1:39" x14ac:dyDescent="0.2">
      <c r="A780">
        <v>7227900</v>
      </c>
      <c r="B780" t="s">
        <v>3737</v>
      </c>
      <c r="C780" t="s">
        <v>923</v>
      </c>
      <c r="D780" t="s">
        <v>3738</v>
      </c>
      <c r="E780" t="s">
        <v>1</v>
      </c>
      <c r="F780" t="s">
        <v>1</v>
      </c>
      <c r="H780" s="2">
        <v>40753</v>
      </c>
      <c r="I780" t="s">
        <v>75</v>
      </c>
      <c r="J780">
        <v>-14</v>
      </c>
      <c r="K780" t="s">
        <v>63</v>
      </c>
      <c r="M780" t="s">
        <v>64</v>
      </c>
      <c r="N780">
        <v>12720066</v>
      </c>
      <c r="O780" t="s">
        <v>123</v>
      </c>
      <c r="P780" s="2">
        <v>45595</v>
      </c>
      <c r="Q780" t="s">
        <v>66</v>
      </c>
      <c r="R780" s="2">
        <v>45201</v>
      </c>
      <c r="T780" t="s">
        <v>67</v>
      </c>
      <c r="U780">
        <v>530</v>
      </c>
      <c r="X780">
        <v>5</v>
      </c>
      <c r="Y780" t="s">
        <v>68</v>
      </c>
      <c r="AC780" t="s">
        <v>69</v>
      </c>
      <c r="AD780" t="s">
        <v>611</v>
      </c>
      <c r="AE780">
        <v>72600</v>
      </c>
      <c r="AF780" t="s">
        <v>3739</v>
      </c>
      <c r="AJ780">
        <v>642448283</v>
      </c>
      <c r="AK780" t="s">
        <v>3740</v>
      </c>
      <c r="AL780">
        <v>0</v>
      </c>
      <c r="AM780">
        <v>0</v>
      </c>
    </row>
    <row r="781" spans="1:39" x14ac:dyDescent="0.2">
      <c r="A781">
        <v>7227902</v>
      </c>
      <c r="B781" t="s">
        <v>3741</v>
      </c>
      <c r="C781" t="s">
        <v>385</v>
      </c>
      <c r="D781" t="s">
        <v>3742</v>
      </c>
      <c r="E781" t="s">
        <v>1</v>
      </c>
      <c r="F781" t="s">
        <v>1</v>
      </c>
      <c r="H781" s="2">
        <v>40878</v>
      </c>
      <c r="I781" t="s">
        <v>75</v>
      </c>
      <c r="J781">
        <v>-14</v>
      </c>
      <c r="K781" t="s">
        <v>63</v>
      </c>
      <c r="M781" t="s">
        <v>64</v>
      </c>
      <c r="N781">
        <v>12720078</v>
      </c>
      <c r="O781" t="s">
        <v>1286</v>
      </c>
      <c r="P781" s="2">
        <v>45569</v>
      </c>
      <c r="Q781" t="s">
        <v>66</v>
      </c>
      <c r="R781" s="2">
        <v>45201</v>
      </c>
      <c r="T781" t="s">
        <v>67</v>
      </c>
      <c r="U781">
        <v>500</v>
      </c>
      <c r="X781">
        <v>5</v>
      </c>
      <c r="Y781" t="s">
        <v>68</v>
      </c>
      <c r="AC781" t="s">
        <v>69</v>
      </c>
      <c r="AD781" t="s">
        <v>3743</v>
      </c>
      <c r="AE781">
        <v>72390</v>
      </c>
      <c r="AF781" t="s">
        <v>3744</v>
      </c>
      <c r="AJ781">
        <v>616988585</v>
      </c>
      <c r="AK781" t="s">
        <v>3745</v>
      </c>
      <c r="AL781">
        <v>0</v>
      </c>
      <c r="AM781">
        <v>0</v>
      </c>
    </row>
    <row r="782" spans="1:39" x14ac:dyDescent="0.2">
      <c r="A782">
        <v>7227911</v>
      </c>
      <c r="B782" t="s">
        <v>3746</v>
      </c>
      <c r="C782" t="s">
        <v>167</v>
      </c>
      <c r="D782" t="s">
        <v>3747</v>
      </c>
      <c r="E782" t="s">
        <v>90</v>
      </c>
      <c r="F782" t="s">
        <v>1</v>
      </c>
      <c r="H782" s="2">
        <v>40765</v>
      </c>
      <c r="I782" t="s">
        <v>75</v>
      </c>
      <c r="J782">
        <v>-14</v>
      </c>
      <c r="K782" t="s">
        <v>63</v>
      </c>
      <c r="M782" t="s">
        <v>64</v>
      </c>
      <c r="N782">
        <v>12720021</v>
      </c>
      <c r="O782" t="s">
        <v>767</v>
      </c>
      <c r="P782" s="2">
        <v>45572</v>
      </c>
      <c r="Q782" t="s">
        <v>66</v>
      </c>
      <c r="R782" s="2">
        <v>45202</v>
      </c>
      <c r="T782" t="s">
        <v>67</v>
      </c>
      <c r="U782">
        <v>500</v>
      </c>
      <c r="X782">
        <v>5</v>
      </c>
      <c r="Y782" t="s">
        <v>68</v>
      </c>
      <c r="AC782" t="s">
        <v>69</v>
      </c>
      <c r="AD782" t="s">
        <v>3748</v>
      </c>
      <c r="AE782">
        <v>72500</v>
      </c>
      <c r="AF782" t="s">
        <v>3749</v>
      </c>
      <c r="AJ782">
        <v>602354274</v>
      </c>
      <c r="AK782" t="s">
        <v>3750</v>
      </c>
      <c r="AL782">
        <v>0</v>
      </c>
      <c r="AM782">
        <v>0</v>
      </c>
    </row>
    <row r="783" spans="1:39" x14ac:dyDescent="0.2">
      <c r="A783">
        <v>7227912</v>
      </c>
      <c r="B783" t="s">
        <v>3751</v>
      </c>
      <c r="C783" t="s">
        <v>1338</v>
      </c>
      <c r="D783" t="s">
        <v>3752</v>
      </c>
      <c r="E783" t="s">
        <v>90</v>
      </c>
      <c r="F783" t="s">
        <v>90</v>
      </c>
      <c r="H783" s="2">
        <v>41238</v>
      </c>
      <c r="I783" t="s">
        <v>92</v>
      </c>
      <c r="J783">
        <v>-13</v>
      </c>
      <c r="K783" t="s">
        <v>63</v>
      </c>
      <c r="M783" t="s">
        <v>64</v>
      </c>
      <c r="N783">
        <v>12720067</v>
      </c>
      <c r="O783" t="s">
        <v>101</v>
      </c>
      <c r="P783" s="2">
        <v>45543</v>
      </c>
      <c r="Q783" t="s">
        <v>66</v>
      </c>
      <c r="R783" s="2">
        <v>45202</v>
      </c>
      <c r="T783" t="s">
        <v>67</v>
      </c>
      <c r="U783">
        <v>500</v>
      </c>
      <c r="X783">
        <v>5</v>
      </c>
      <c r="Y783" t="s">
        <v>68</v>
      </c>
      <c r="AC783" t="s">
        <v>69</v>
      </c>
      <c r="AD783" t="s">
        <v>258</v>
      </c>
      <c r="AE783">
        <v>72700</v>
      </c>
      <c r="AF783" t="s">
        <v>3753</v>
      </c>
      <c r="AJ783">
        <v>689297120</v>
      </c>
      <c r="AK783" t="s">
        <v>3754</v>
      </c>
      <c r="AL783">
        <v>0</v>
      </c>
      <c r="AM783">
        <v>0</v>
      </c>
    </row>
    <row r="784" spans="1:39" x14ac:dyDescent="0.2">
      <c r="A784">
        <v>7227915</v>
      </c>
      <c r="B784" t="s">
        <v>3755</v>
      </c>
      <c r="C784" t="s">
        <v>923</v>
      </c>
      <c r="D784" t="s">
        <v>3756</v>
      </c>
      <c r="E784" t="s">
        <v>90</v>
      </c>
      <c r="F784" t="s">
        <v>90</v>
      </c>
      <c r="H784" s="2">
        <v>42803</v>
      </c>
      <c r="I784" t="s">
        <v>90</v>
      </c>
      <c r="J784">
        <v>-9</v>
      </c>
      <c r="K784" t="s">
        <v>63</v>
      </c>
      <c r="M784" t="s">
        <v>64</v>
      </c>
      <c r="N784">
        <v>12720102</v>
      </c>
      <c r="O784" t="s">
        <v>83</v>
      </c>
      <c r="P784" s="2">
        <v>45538</v>
      </c>
      <c r="Q784" t="s">
        <v>66</v>
      </c>
      <c r="R784" s="2">
        <v>45203</v>
      </c>
      <c r="T784" t="s">
        <v>67</v>
      </c>
      <c r="U784">
        <v>500</v>
      </c>
      <c r="X784">
        <v>5</v>
      </c>
      <c r="Y784" t="s">
        <v>68</v>
      </c>
      <c r="AC784" t="s">
        <v>69</v>
      </c>
      <c r="AD784" t="s">
        <v>3757</v>
      </c>
      <c r="AE784">
        <v>72340</v>
      </c>
      <c r="AF784" t="s">
        <v>3758</v>
      </c>
      <c r="AI784">
        <v>672795121</v>
      </c>
      <c r="AJ784">
        <v>650509868</v>
      </c>
      <c r="AK784" t="s">
        <v>3759</v>
      </c>
      <c r="AL784">
        <v>0</v>
      </c>
      <c r="AM784">
        <v>0</v>
      </c>
    </row>
    <row r="785" spans="1:39" x14ac:dyDescent="0.2">
      <c r="A785">
        <v>7227917</v>
      </c>
      <c r="B785" t="s">
        <v>3760</v>
      </c>
      <c r="C785" t="s">
        <v>3761</v>
      </c>
      <c r="D785" t="s">
        <v>3762</v>
      </c>
      <c r="E785" t="s">
        <v>1</v>
      </c>
      <c r="F785" t="s">
        <v>90</v>
      </c>
      <c r="H785" s="2">
        <v>40764</v>
      </c>
      <c r="I785" t="s">
        <v>75</v>
      </c>
      <c r="J785">
        <v>-14</v>
      </c>
      <c r="K785" t="s">
        <v>63</v>
      </c>
      <c r="M785" t="s">
        <v>64</v>
      </c>
      <c r="N785">
        <v>12720144</v>
      </c>
      <c r="O785" t="s">
        <v>93</v>
      </c>
      <c r="P785" s="2">
        <v>45527</v>
      </c>
      <c r="Q785" t="s">
        <v>66</v>
      </c>
      <c r="R785" s="2">
        <v>45203</v>
      </c>
      <c r="T785" t="s">
        <v>67</v>
      </c>
      <c r="U785">
        <v>500</v>
      </c>
      <c r="X785">
        <v>5</v>
      </c>
      <c r="Y785" t="s">
        <v>68</v>
      </c>
      <c r="AC785" t="s">
        <v>69</v>
      </c>
      <c r="AD785" t="s">
        <v>488</v>
      </c>
      <c r="AE785">
        <v>72650</v>
      </c>
      <c r="AF785" t="s">
        <v>3763</v>
      </c>
      <c r="AI785">
        <v>609428711</v>
      </c>
      <c r="AJ785">
        <v>642708564</v>
      </c>
      <c r="AK785" t="s">
        <v>751</v>
      </c>
      <c r="AL785">
        <v>0</v>
      </c>
      <c r="AM785">
        <v>0</v>
      </c>
    </row>
    <row r="786" spans="1:39" x14ac:dyDescent="0.2">
      <c r="A786">
        <v>7227925</v>
      </c>
      <c r="B786" t="s">
        <v>3764</v>
      </c>
      <c r="C786" t="s">
        <v>3765</v>
      </c>
      <c r="D786" t="s">
        <v>3766</v>
      </c>
      <c r="E786" t="s">
        <v>90</v>
      </c>
      <c r="F786" t="s">
        <v>90</v>
      </c>
      <c r="H786" s="2">
        <v>41626</v>
      </c>
      <c r="I786" t="s">
        <v>122</v>
      </c>
      <c r="J786">
        <v>-12</v>
      </c>
      <c r="K786" t="s">
        <v>63</v>
      </c>
      <c r="M786" t="s">
        <v>64</v>
      </c>
      <c r="N786">
        <v>12720117</v>
      </c>
      <c r="O786" t="s">
        <v>293</v>
      </c>
      <c r="P786" s="2">
        <v>45482</v>
      </c>
      <c r="Q786" t="s">
        <v>66</v>
      </c>
      <c r="R786" s="2">
        <v>45203</v>
      </c>
      <c r="T786" t="s">
        <v>67</v>
      </c>
      <c r="U786">
        <v>500</v>
      </c>
      <c r="X786">
        <v>5</v>
      </c>
      <c r="Y786" t="s">
        <v>68</v>
      </c>
      <c r="AB786" s="2"/>
      <c r="AC786" t="s">
        <v>69</v>
      </c>
      <c r="AD786" t="s">
        <v>3767</v>
      </c>
      <c r="AE786">
        <v>72370</v>
      </c>
      <c r="AF786" t="s">
        <v>3768</v>
      </c>
      <c r="AI786">
        <v>684195835</v>
      </c>
      <c r="AJ786">
        <v>778840261</v>
      </c>
      <c r="AK786" t="s">
        <v>3769</v>
      </c>
      <c r="AL786">
        <v>0</v>
      </c>
      <c r="AM786">
        <v>0</v>
      </c>
    </row>
    <row r="787" spans="1:39" x14ac:dyDescent="0.2">
      <c r="A787">
        <v>7227927</v>
      </c>
      <c r="B787" t="s">
        <v>3770</v>
      </c>
      <c r="C787" t="s">
        <v>1000</v>
      </c>
      <c r="D787" t="s">
        <v>3771</v>
      </c>
      <c r="E787" t="s">
        <v>90</v>
      </c>
      <c r="F787" t="s">
        <v>1</v>
      </c>
      <c r="H787" s="2">
        <v>40445</v>
      </c>
      <c r="I787" t="s">
        <v>194</v>
      </c>
      <c r="J787">
        <v>-15</v>
      </c>
      <c r="K787" t="s">
        <v>63</v>
      </c>
      <c r="M787" t="s">
        <v>64</v>
      </c>
      <c r="N787">
        <v>12720021</v>
      </c>
      <c r="O787" t="s">
        <v>767</v>
      </c>
      <c r="P787" s="2">
        <v>45572</v>
      </c>
      <c r="Q787" t="s">
        <v>66</v>
      </c>
      <c r="R787" s="2">
        <v>45203</v>
      </c>
      <c r="T787" t="s">
        <v>67</v>
      </c>
      <c r="U787">
        <v>500</v>
      </c>
      <c r="X787">
        <v>5</v>
      </c>
      <c r="Y787" t="s">
        <v>68</v>
      </c>
      <c r="AC787" t="s">
        <v>69</v>
      </c>
      <c r="AD787" t="s">
        <v>3508</v>
      </c>
      <c r="AE787">
        <v>72500</v>
      </c>
      <c r="AF787" t="s">
        <v>3772</v>
      </c>
      <c r="AJ787">
        <v>634562225</v>
      </c>
      <c r="AK787" t="s">
        <v>3773</v>
      </c>
      <c r="AL787">
        <v>0</v>
      </c>
      <c r="AM787">
        <v>0</v>
      </c>
    </row>
    <row r="788" spans="1:39" x14ac:dyDescent="0.2">
      <c r="A788">
        <v>7227929</v>
      </c>
      <c r="B788" t="s">
        <v>3774</v>
      </c>
      <c r="C788" t="s">
        <v>536</v>
      </c>
      <c r="D788" t="s">
        <v>3775</v>
      </c>
      <c r="E788" t="s">
        <v>90</v>
      </c>
      <c r="F788" t="s">
        <v>90</v>
      </c>
      <c r="H788" s="2">
        <v>40345</v>
      </c>
      <c r="I788" t="s">
        <v>194</v>
      </c>
      <c r="J788">
        <v>-15</v>
      </c>
      <c r="K788" t="s">
        <v>63</v>
      </c>
      <c r="M788" t="s">
        <v>64</v>
      </c>
      <c r="N788">
        <v>12720021</v>
      </c>
      <c r="O788" t="s">
        <v>767</v>
      </c>
      <c r="P788" s="2">
        <v>45572</v>
      </c>
      <c r="Q788" t="s">
        <v>66</v>
      </c>
      <c r="R788" s="2">
        <v>45203</v>
      </c>
      <c r="T788" t="s">
        <v>67</v>
      </c>
      <c r="U788">
        <v>500</v>
      </c>
      <c r="X788">
        <v>5</v>
      </c>
      <c r="Y788" t="s">
        <v>68</v>
      </c>
      <c r="AC788" t="s">
        <v>69</v>
      </c>
      <c r="AD788" t="s">
        <v>3776</v>
      </c>
      <c r="AE788">
        <v>72500</v>
      </c>
      <c r="AF788" t="s">
        <v>3777</v>
      </c>
      <c r="AJ788">
        <v>681706243</v>
      </c>
      <c r="AK788" t="s">
        <v>3778</v>
      </c>
      <c r="AL788">
        <v>0</v>
      </c>
      <c r="AM788">
        <v>0</v>
      </c>
    </row>
    <row r="789" spans="1:39" x14ac:dyDescent="0.2">
      <c r="A789">
        <v>7227935</v>
      </c>
      <c r="B789" t="s">
        <v>3779</v>
      </c>
      <c r="C789" t="s">
        <v>794</v>
      </c>
      <c r="D789" t="s">
        <v>3780</v>
      </c>
      <c r="E789" t="s">
        <v>1</v>
      </c>
      <c r="F789" t="s">
        <v>90</v>
      </c>
      <c r="H789" s="2">
        <v>41899</v>
      </c>
      <c r="I789" t="s">
        <v>885</v>
      </c>
      <c r="J789">
        <v>-11</v>
      </c>
      <c r="K789" t="s">
        <v>63</v>
      </c>
      <c r="M789" t="s">
        <v>64</v>
      </c>
      <c r="N789">
        <v>12720016</v>
      </c>
      <c r="O789" t="s">
        <v>130</v>
      </c>
      <c r="P789" s="2">
        <v>45557</v>
      </c>
      <c r="Q789" t="s">
        <v>66</v>
      </c>
      <c r="R789" s="2">
        <v>45204</v>
      </c>
      <c r="T789" t="s">
        <v>67</v>
      </c>
      <c r="U789">
        <v>500</v>
      </c>
      <c r="X789">
        <v>5</v>
      </c>
      <c r="Y789" t="s">
        <v>68</v>
      </c>
      <c r="AC789" t="s">
        <v>69</v>
      </c>
      <c r="AD789" t="s">
        <v>3640</v>
      </c>
      <c r="AE789">
        <v>72220</v>
      </c>
      <c r="AF789" t="s">
        <v>3781</v>
      </c>
      <c r="AJ789">
        <v>678700248</v>
      </c>
      <c r="AK789" t="s">
        <v>3782</v>
      </c>
      <c r="AL789">
        <v>0</v>
      </c>
      <c r="AM789">
        <v>0</v>
      </c>
    </row>
    <row r="790" spans="1:39" x14ac:dyDescent="0.2">
      <c r="A790">
        <v>7227936</v>
      </c>
      <c r="B790" t="s">
        <v>3783</v>
      </c>
      <c r="C790" t="s">
        <v>923</v>
      </c>
      <c r="D790" t="s">
        <v>3784</v>
      </c>
      <c r="E790" t="s">
        <v>1</v>
      </c>
      <c r="F790" t="s">
        <v>90</v>
      </c>
      <c r="H790" s="2">
        <v>41940</v>
      </c>
      <c r="I790" t="s">
        <v>885</v>
      </c>
      <c r="J790">
        <v>-11</v>
      </c>
      <c r="K790" t="s">
        <v>63</v>
      </c>
      <c r="M790" t="s">
        <v>64</v>
      </c>
      <c r="N790">
        <v>12720016</v>
      </c>
      <c r="O790" t="s">
        <v>130</v>
      </c>
      <c r="P790" s="2">
        <v>45557</v>
      </c>
      <c r="Q790" t="s">
        <v>66</v>
      </c>
      <c r="R790" s="2">
        <v>45204</v>
      </c>
      <c r="T790" t="s">
        <v>67</v>
      </c>
      <c r="U790">
        <v>500</v>
      </c>
      <c r="X790">
        <v>5</v>
      </c>
      <c r="Y790" t="s">
        <v>68</v>
      </c>
      <c r="AC790" t="s">
        <v>69</v>
      </c>
      <c r="AD790" t="s">
        <v>3640</v>
      </c>
      <c r="AE790">
        <v>72220</v>
      </c>
      <c r="AF790" t="s">
        <v>3785</v>
      </c>
      <c r="AJ790">
        <v>689679760</v>
      </c>
      <c r="AK790" t="s">
        <v>3786</v>
      </c>
      <c r="AL790">
        <v>0</v>
      </c>
      <c r="AM790">
        <v>0</v>
      </c>
    </row>
    <row r="791" spans="1:39" x14ac:dyDescent="0.2">
      <c r="A791">
        <v>7227937</v>
      </c>
      <c r="B791" t="s">
        <v>3787</v>
      </c>
      <c r="C791" t="s">
        <v>3788</v>
      </c>
      <c r="D791" t="s">
        <v>3789</v>
      </c>
      <c r="E791" t="s">
        <v>90</v>
      </c>
      <c r="F791" t="s">
        <v>90</v>
      </c>
      <c r="H791" s="2">
        <v>42782</v>
      </c>
      <c r="I791" t="s">
        <v>90</v>
      </c>
      <c r="J791">
        <v>-9</v>
      </c>
      <c r="K791" t="s">
        <v>63</v>
      </c>
      <c r="M791" t="s">
        <v>64</v>
      </c>
      <c r="N791">
        <v>12720044</v>
      </c>
      <c r="O791" t="s">
        <v>207</v>
      </c>
      <c r="P791" s="2">
        <v>45551</v>
      </c>
      <c r="Q791" t="s">
        <v>66</v>
      </c>
      <c r="R791" s="2">
        <v>45204</v>
      </c>
      <c r="T791" t="s">
        <v>67</v>
      </c>
      <c r="U791">
        <v>500</v>
      </c>
      <c r="X791">
        <v>5</v>
      </c>
      <c r="Y791" t="s">
        <v>68</v>
      </c>
      <c r="AC791" t="s">
        <v>69</v>
      </c>
      <c r="AD791" t="s">
        <v>3640</v>
      </c>
      <c r="AE791">
        <v>72220</v>
      </c>
      <c r="AF791" t="s">
        <v>3790</v>
      </c>
      <c r="AJ791">
        <v>665135057</v>
      </c>
      <c r="AK791" t="s">
        <v>3791</v>
      </c>
      <c r="AL791">
        <v>0</v>
      </c>
      <c r="AM791">
        <v>0</v>
      </c>
    </row>
    <row r="792" spans="1:39" x14ac:dyDescent="0.2">
      <c r="A792">
        <v>7227938</v>
      </c>
      <c r="B792" t="s">
        <v>1474</v>
      </c>
      <c r="C792" t="s">
        <v>192</v>
      </c>
      <c r="D792" t="s">
        <v>3792</v>
      </c>
      <c r="E792" t="s">
        <v>90</v>
      </c>
      <c r="F792" t="s">
        <v>90</v>
      </c>
      <c r="H792" s="2">
        <v>43673</v>
      </c>
      <c r="I792" t="s">
        <v>90</v>
      </c>
      <c r="J792">
        <v>-9</v>
      </c>
      <c r="K792" t="s">
        <v>63</v>
      </c>
      <c r="M792" t="s">
        <v>64</v>
      </c>
      <c r="N792">
        <v>12720102</v>
      </c>
      <c r="O792" t="s">
        <v>83</v>
      </c>
      <c r="P792" s="2">
        <v>45551</v>
      </c>
      <c r="Q792" t="s">
        <v>66</v>
      </c>
      <c r="R792" s="2">
        <v>45204</v>
      </c>
      <c r="T792" t="s">
        <v>67</v>
      </c>
      <c r="U792">
        <v>500</v>
      </c>
      <c r="X792">
        <v>5</v>
      </c>
      <c r="Y792" t="s">
        <v>68</v>
      </c>
      <c r="AC792" t="s">
        <v>69</v>
      </c>
      <c r="AD792" t="s">
        <v>3793</v>
      </c>
      <c r="AE792">
        <v>72310</v>
      </c>
      <c r="AF792">
        <v>3</v>
      </c>
      <c r="AH792" t="s">
        <v>3794</v>
      </c>
      <c r="AI792">
        <v>688821439</v>
      </c>
      <c r="AJ792">
        <v>601380026</v>
      </c>
      <c r="AK792" t="s">
        <v>3795</v>
      </c>
      <c r="AL792">
        <v>0</v>
      </c>
      <c r="AM792">
        <v>0</v>
      </c>
    </row>
    <row r="793" spans="1:39" x14ac:dyDescent="0.2">
      <c r="A793">
        <v>7227941</v>
      </c>
      <c r="B793" t="s">
        <v>3796</v>
      </c>
      <c r="C793" t="s">
        <v>3797</v>
      </c>
      <c r="D793" t="s">
        <v>3798</v>
      </c>
      <c r="E793" t="s">
        <v>1</v>
      </c>
      <c r="F793" t="s">
        <v>90</v>
      </c>
      <c r="H793" s="2">
        <v>40599</v>
      </c>
      <c r="I793" t="s">
        <v>75</v>
      </c>
      <c r="J793">
        <v>-14</v>
      </c>
      <c r="K793" t="s">
        <v>63</v>
      </c>
      <c r="M793" t="s">
        <v>64</v>
      </c>
      <c r="N793">
        <v>12720070</v>
      </c>
      <c r="O793" t="s">
        <v>919</v>
      </c>
      <c r="P793" s="2">
        <v>45561</v>
      </c>
      <c r="Q793" t="s">
        <v>66</v>
      </c>
      <c r="R793" s="2">
        <v>45204</v>
      </c>
      <c r="T793" t="s">
        <v>67</v>
      </c>
      <c r="U793">
        <v>500</v>
      </c>
      <c r="X793">
        <v>5</v>
      </c>
      <c r="Y793" t="s">
        <v>68</v>
      </c>
      <c r="AC793" t="s">
        <v>69</v>
      </c>
      <c r="AD793" t="s">
        <v>920</v>
      </c>
      <c r="AE793">
        <v>72290</v>
      </c>
      <c r="AF793" t="s">
        <v>3799</v>
      </c>
      <c r="AJ793">
        <v>686844931</v>
      </c>
      <c r="AK793" t="s">
        <v>3800</v>
      </c>
      <c r="AL793">
        <v>0</v>
      </c>
      <c r="AM793">
        <v>0</v>
      </c>
    </row>
    <row r="794" spans="1:39" x14ac:dyDescent="0.2">
      <c r="A794">
        <v>7227946</v>
      </c>
      <c r="B794" t="s">
        <v>3801</v>
      </c>
      <c r="C794" t="s">
        <v>3802</v>
      </c>
      <c r="D794" t="s">
        <v>3803</v>
      </c>
      <c r="E794" t="s">
        <v>90</v>
      </c>
      <c r="F794" t="s">
        <v>90</v>
      </c>
      <c r="H794" s="2">
        <v>42749</v>
      </c>
      <c r="I794" t="s">
        <v>90</v>
      </c>
      <c r="J794">
        <v>-9</v>
      </c>
      <c r="K794" t="s">
        <v>76</v>
      </c>
      <c r="M794" t="s">
        <v>64</v>
      </c>
      <c r="N794">
        <v>12720066</v>
      </c>
      <c r="O794" t="s">
        <v>123</v>
      </c>
      <c r="P794" s="2">
        <v>45576</v>
      </c>
      <c r="Q794" t="s">
        <v>66</v>
      </c>
      <c r="R794" s="2">
        <v>45205</v>
      </c>
      <c r="S794" s="2"/>
      <c r="T794" t="s">
        <v>67</v>
      </c>
      <c r="U794">
        <v>500</v>
      </c>
      <c r="X794">
        <v>5</v>
      </c>
      <c r="Y794" t="s">
        <v>68</v>
      </c>
      <c r="AC794" t="s">
        <v>69</v>
      </c>
      <c r="AD794" t="s">
        <v>3804</v>
      </c>
      <c r="AE794">
        <v>72600</v>
      </c>
      <c r="AF794" t="s">
        <v>3805</v>
      </c>
      <c r="AI794">
        <v>243337803</v>
      </c>
      <c r="AJ794">
        <v>621619252</v>
      </c>
      <c r="AK794" t="s">
        <v>3806</v>
      </c>
      <c r="AL794">
        <v>0</v>
      </c>
      <c r="AM794">
        <v>0</v>
      </c>
    </row>
    <row r="795" spans="1:39" x14ac:dyDescent="0.2">
      <c r="A795">
        <v>7227947</v>
      </c>
      <c r="B795" t="s">
        <v>3807</v>
      </c>
      <c r="C795" t="s">
        <v>268</v>
      </c>
      <c r="D795" t="s">
        <v>3808</v>
      </c>
      <c r="E795" t="s">
        <v>1</v>
      </c>
      <c r="F795" t="s">
        <v>1</v>
      </c>
      <c r="H795" s="2">
        <v>40337</v>
      </c>
      <c r="I795" t="s">
        <v>194</v>
      </c>
      <c r="J795">
        <v>-15</v>
      </c>
      <c r="K795" t="s">
        <v>63</v>
      </c>
      <c r="M795" t="s">
        <v>64</v>
      </c>
      <c r="N795">
        <v>12720066</v>
      </c>
      <c r="O795" t="s">
        <v>123</v>
      </c>
      <c r="P795" s="2">
        <v>45549</v>
      </c>
      <c r="Q795" t="s">
        <v>66</v>
      </c>
      <c r="R795" s="2">
        <v>45205</v>
      </c>
      <c r="T795" t="s">
        <v>67</v>
      </c>
      <c r="U795">
        <v>500</v>
      </c>
      <c r="X795">
        <v>5</v>
      </c>
      <c r="Y795" t="s">
        <v>68</v>
      </c>
      <c r="AC795" t="s">
        <v>69</v>
      </c>
      <c r="AD795" t="s">
        <v>611</v>
      </c>
      <c r="AE795">
        <v>72600</v>
      </c>
      <c r="AF795" t="s">
        <v>3809</v>
      </c>
      <c r="AJ795">
        <v>679739507</v>
      </c>
      <c r="AK795" t="s">
        <v>3810</v>
      </c>
      <c r="AL795">
        <v>0</v>
      </c>
      <c r="AM795">
        <v>0</v>
      </c>
    </row>
    <row r="796" spans="1:39" x14ac:dyDescent="0.2">
      <c r="A796">
        <v>7227955</v>
      </c>
      <c r="B796" t="s">
        <v>3801</v>
      </c>
      <c r="C796" t="s">
        <v>128</v>
      </c>
      <c r="D796" t="s">
        <v>3811</v>
      </c>
      <c r="E796" t="s">
        <v>90</v>
      </c>
      <c r="F796" t="s">
        <v>90</v>
      </c>
      <c r="H796" s="2">
        <v>40812</v>
      </c>
      <c r="I796" t="s">
        <v>75</v>
      </c>
      <c r="J796">
        <v>-14</v>
      </c>
      <c r="K796" t="s">
        <v>63</v>
      </c>
      <c r="M796" t="s">
        <v>64</v>
      </c>
      <c r="N796">
        <v>12720066</v>
      </c>
      <c r="O796" t="s">
        <v>123</v>
      </c>
      <c r="P796" s="2">
        <v>45576</v>
      </c>
      <c r="Q796" t="s">
        <v>66</v>
      </c>
      <c r="R796" s="2">
        <v>45205</v>
      </c>
      <c r="T796" t="s">
        <v>67</v>
      </c>
      <c r="U796">
        <v>500</v>
      </c>
      <c r="X796">
        <v>5</v>
      </c>
      <c r="Y796" t="s">
        <v>68</v>
      </c>
      <c r="AC796" t="s">
        <v>69</v>
      </c>
      <c r="AD796" t="s">
        <v>3804</v>
      </c>
      <c r="AE796">
        <v>72600</v>
      </c>
      <c r="AF796" t="s">
        <v>3805</v>
      </c>
      <c r="AI796">
        <v>243337803</v>
      </c>
      <c r="AJ796">
        <v>621619252</v>
      </c>
      <c r="AK796" t="s">
        <v>3806</v>
      </c>
      <c r="AL796">
        <v>0</v>
      </c>
      <c r="AM796">
        <v>0</v>
      </c>
    </row>
    <row r="797" spans="1:39" x14ac:dyDescent="0.2">
      <c r="A797">
        <v>7227959</v>
      </c>
      <c r="B797" t="s">
        <v>481</v>
      </c>
      <c r="C797" t="s">
        <v>520</v>
      </c>
      <c r="D797" t="s">
        <v>3812</v>
      </c>
      <c r="E797" t="s">
        <v>90</v>
      </c>
      <c r="F797" t="s">
        <v>90</v>
      </c>
      <c r="H797" s="2">
        <v>42670</v>
      </c>
      <c r="I797" t="s">
        <v>90</v>
      </c>
      <c r="J797">
        <v>-9</v>
      </c>
      <c r="K797" t="s">
        <v>63</v>
      </c>
      <c r="M797" t="s">
        <v>64</v>
      </c>
      <c r="N797">
        <v>12720108</v>
      </c>
      <c r="O797" t="s">
        <v>955</v>
      </c>
      <c r="P797" s="2">
        <v>45555</v>
      </c>
      <c r="Q797" t="s">
        <v>66</v>
      </c>
      <c r="R797" s="2">
        <v>45205</v>
      </c>
      <c r="T797" t="s">
        <v>67</v>
      </c>
      <c r="U797">
        <v>500</v>
      </c>
      <c r="X797">
        <v>5</v>
      </c>
      <c r="Y797" t="s">
        <v>68</v>
      </c>
      <c r="AC797" t="s">
        <v>69</v>
      </c>
      <c r="AD797" t="s">
        <v>1910</v>
      </c>
      <c r="AE797">
        <v>72650</v>
      </c>
      <c r="AF797" t="s">
        <v>3813</v>
      </c>
      <c r="AK797" t="s">
        <v>3814</v>
      </c>
      <c r="AL797">
        <v>0</v>
      </c>
      <c r="AM797">
        <v>0</v>
      </c>
    </row>
    <row r="798" spans="1:39" x14ac:dyDescent="0.2">
      <c r="A798">
        <v>7227960</v>
      </c>
      <c r="B798" t="s">
        <v>2112</v>
      </c>
      <c r="C798" t="s">
        <v>428</v>
      </c>
      <c r="D798" t="s">
        <v>3815</v>
      </c>
      <c r="E798" t="s">
        <v>1</v>
      </c>
      <c r="F798" t="s">
        <v>1</v>
      </c>
      <c r="H798" s="2">
        <v>40320</v>
      </c>
      <c r="I798" t="s">
        <v>194</v>
      </c>
      <c r="J798">
        <v>-15</v>
      </c>
      <c r="K798" t="s">
        <v>63</v>
      </c>
      <c r="M798" t="s">
        <v>64</v>
      </c>
      <c r="N798">
        <v>12720023</v>
      </c>
      <c r="O798" t="s">
        <v>108</v>
      </c>
      <c r="P798" s="2">
        <v>45556</v>
      </c>
      <c r="Q798" t="s">
        <v>66</v>
      </c>
      <c r="R798" s="2">
        <v>45205</v>
      </c>
      <c r="T798" t="s">
        <v>67</v>
      </c>
      <c r="U798">
        <v>582</v>
      </c>
      <c r="X798">
        <v>5</v>
      </c>
      <c r="Y798" t="s">
        <v>68</v>
      </c>
      <c r="AC798" t="s">
        <v>69</v>
      </c>
      <c r="AD798" t="s">
        <v>94</v>
      </c>
      <c r="AE798">
        <v>72000</v>
      </c>
      <c r="AF798" t="s">
        <v>3816</v>
      </c>
      <c r="AK798" t="s">
        <v>3817</v>
      </c>
      <c r="AL798">
        <v>0</v>
      </c>
      <c r="AM798">
        <v>0</v>
      </c>
    </row>
    <row r="799" spans="1:39" x14ac:dyDescent="0.2">
      <c r="A799">
        <v>7227961</v>
      </c>
      <c r="B799" t="s">
        <v>3818</v>
      </c>
      <c r="C799" t="s">
        <v>675</v>
      </c>
      <c r="D799" t="s">
        <v>3819</v>
      </c>
      <c r="E799" t="s">
        <v>1</v>
      </c>
      <c r="F799" t="s">
        <v>90</v>
      </c>
      <c r="H799" s="2">
        <v>41466</v>
      </c>
      <c r="I799" t="s">
        <v>122</v>
      </c>
      <c r="J799">
        <v>-12</v>
      </c>
      <c r="K799" t="s">
        <v>63</v>
      </c>
      <c r="M799" t="s">
        <v>64</v>
      </c>
      <c r="N799">
        <v>12720154</v>
      </c>
      <c r="O799" t="s">
        <v>509</v>
      </c>
      <c r="P799" s="2">
        <v>45563</v>
      </c>
      <c r="Q799" t="s">
        <v>66</v>
      </c>
      <c r="R799" s="2">
        <v>45206</v>
      </c>
      <c r="T799" t="s">
        <v>67</v>
      </c>
      <c r="U799">
        <v>500</v>
      </c>
      <c r="X799">
        <v>5</v>
      </c>
      <c r="Y799" t="s">
        <v>68</v>
      </c>
      <c r="AC799" t="s">
        <v>69</v>
      </c>
      <c r="AD799" t="s">
        <v>510</v>
      </c>
      <c r="AE799">
        <v>72800</v>
      </c>
      <c r="AF799" t="s">
        <v>3820</v>
      </c>
      <c r="AJ799" t="s">
        <v>3821</v>
      </c>
      <c r="AK799" t="s">
        <v>3822</v>
      </c>
      <c r="AL799">
        <v>0</v>
      </c>
      <c r="AM799">
        <v>0</v>
      </c>
    </row>
    <row r="800" spans="1:39" x14ac:dyDescent="0.2">
      <c r="A800">
        <v>7227962</v>
      </c>
      <c r="B800" t="s">
        <v>596</v>
      </c>
      <c r="C800" t="s">
        <v>198</v>
      </c>
      <c r="D800" t="s">
        <v>3823</v>
      </c>
      <c r="E800" t="s">
        <v>1</v>
      </c>
      <c r="F800" t="s">
        <v>90</v>
      </c>
      <c r="H800" s="2">
        <v>41058</v>
      </c>
      <c r="I800" t="s">
        <v>92</v>
      </c>
      <c r="J800">
        <v>-13</v>
      </c>
      <c r="K800" t="s">
        <v>63</v>
      </c>
      <c r="M800" t="s">
        <v>64</v>
      </c>
      <c r="N800">
        <v>12720154</v>
      </c>
      <c r="O800" t="s">
        <v>509</v>
      </c>
      <c r="P800" s="2">
        <v>45549</v>
      </c>
      <c r="Q800" t="s">
        <v>66</v>
      </c>
      <c r="R800" s="2">
        <v>45206</v>
      </c>
      <c r="T800" t="s">
        <v>67</v>
      </c>
      <c r="U800">
        <v>500</v>
      </c>
      <c r="X800">
        <v>5</v>
      </c>
      <c r="Y800" t="s">
        <v>68</v>
      </c>
      <c r="AC800" t="s">
        <v>69</v>
      </c>
      <c r="AD800" t="s">
        <v>3824</v>
      </c>
      <c r="AE800">
        <v>72800</v>
      </c>
      <c r="AF800" t="s">
        <v>3825</v>
      </c>
      <c r="AJ800" t="s">
        <v>3826</v>
      </c>
      <c r="AK800" t="s">
        <v>3827</v>
      </c>
      <c r="AL800">
        <v>0</v>
      </c>
      <c r="AM800">
        <v>0</v>
      </c>
    </row>
    <row r="801" spans="1:39" x14ac:dyDescent="0.2">
      <c r="A801">
        <v>7227964</v>
      </c>
      <c r="B801" t="s">
        <v>3828</v>
      </c>
      <c r="C801" t="s">
        <v>3829</v>
      </c>
      <c r="D801" t="s">
        <v>3830</v>
      </c>
      <c r="E801" t="s">
        <v>1</v>
      </c>
      <c r="F801" t="s">
        <v>1</v>
      </c>
      <c r="H801" s="2">
        <v>40989</v>
      </c>
      <c r="I801" t="s">
        <v>92</v>
      </c>
      <c r="J801">
        <v>-13</v>
      </c>
      <c r="K801" t="s">
        <v>63</v>
      </c>
      <c r="M801" t="s">
        <v>64</v>
      </c>
      <c r="N801">
        <v>12720023</v>
      </c>
      <c r="O801" t="s">
        <v>108</v>
      </c>
      <c r="P801" s="2">
        <v>45556</v>
      </c>
      <c r="Q801" t="s">
        <v>66</v>
      </c>
      <c r="R801" s="2">
        <v>45206</v>
      </c>
      <c r="T801" t="s">
        <v>67</v>
      </c>
      <c r="U801">
        <v>518</v>
      </c>
      <c r="X801">
        <v>5</v>
      </c>
      <c r="Y801" t="s">
        <v>68</v>
      </c>
      <c r="AC801" t="s">
        <v>69</v>
      </c>
      <c r="AD801" t="s">
        <v>94</v>
      </c>
      <c r="AE801">
        <v>72000</v>
      </c>
      <c r="AF801" t="s">
        <v>3831</v>
      </c>
      <c r="AK801" t="s">
        <v>3832</v>
      </c>
      <c r="AL801">
        <v>0</v>
      </c>
      <c r="AM801">
        <v>0</v>
      </c>
    </row>
    <row r="802" spans="1:39" x14ac:dyDescent="0.2">
      <c r="A802">
        <v>7227965</v>
      </c>
      <c r="B802" t="s">
        <v>3833</v>
      </c>
      <c r="C802" t="s">
        <v>1177</v>
      </c>
      <c r="D802" t="s">
        <v>3834</v>
      </c>
      <c r="E802" t="s">
        <v>1</v>
      </c>
      <c r="F802" t="s">
        <v>1</v>
      </c>
      <c r="H802" s="2">
        <v>40839</v>
      </c>
      <c r="I802" t="s">
        <v>75</v>
      </c>
      <c r="J802">
        <v>-14</v>
      </c>
      <c r="K802" t="s">
        <v>63</v>
      </c>
      <c r="M802" t="s">
        <v>64</v>
      </c>
      <c r="N802">
        <v>12720104</v>
      </c>
      <c r="O802" t="s">
        <v>65</v>
      </c>
      <c r="P802" s="2">
        <v>45546</v>
      </c>
      <c r="Q802" t="s">
        <v>66</v>
      </c>
      <c r="R802" s="2">
        <v>45206</v>
      </c>
      <c r="T802" t="s">
        <v>67</v>
      </c>
      <c r="U802">
        <v>500</v>
      </c>
      <c r="X802">
        <v>5</v>
      </c>
      <c r="Y802" t="s">
        <v>68</v>
      </c>
      <c r="AB802">
        <v>45474</v>
      </c>
      <c r="AC802" t="s">
        <v>69</v>
      </c>
      <c r="AD802" t="s">
        <v>94</v>
      </c>
      <c r="AE802">
        <v>72000</v>
      </c>
      <c r="AF802" t="s">
        <v>3835</v>
      </c>
      <c r="AJ802">
        <v>664262882</v>
      </c>
      <c r="AK802" t="s">
        <v>3836</v>
      </c>
      <c r="AL802">
        <v>0</v>
      </c>
      <c r="AM802">
        <v>0</v>
      </c>
    </row>
    <row r="803" spans="1:39" x14ac:dyDescent="0.2">
      <c r="A803">
        <v>7227968</v>
      </c>
      <c r="B803" t="s">
        <v>3837</v>
      </c>
      <c r="C803" t="s">
        <v>3483</v>
      </c>
      <c r="D803" t="s">
        <v>3838</v>
      </c>
      <c r="E803" t="s">
        <v>90</v>
      </c>
      <c r="F803" t="s">
        <v>90</v>
      </c>
      <c r="H803" s="2">
        <v>43698</v>
      </c>
      <c r="I803" t="s">
        <v>90</v>
      </c>
      <c r="J803">
        <v>-9</v>
      </c>
      <c r="K803" t="s">
        <v>63</v>
      </c>
      <c r="M803" t="s">
        <v>64</v>
      </c>
      <c r="N803">
        <v>12720027</v>
      </c>
      <c r="O803" t="s">
        <v>169</v>
      </c>
      <c r="P803" s="2">
        <v>45559</v>
      </c>
      <c r="Q803" t="s">
        <v>66</v>
      </c>
      <c r="R803" s="2">
        <v>45207</v>
      </c>
      <c r="T803" t="s">
        <v>67</v>
      </c>
      <c r="U803">
        <v>500</v>
      </c>
      <c r="X803">
        <v>5</v>
      </c>
      <c r="Y803" t="s">
        <v>68</v>
      </c>
      <c r="AC803" t="s">
        <v>69</v>
      </c>
      <c r="AD803" t="s">
        <v>666</v>
      </c>
      <c r="AE803">
        <v>72560</v>
      </c>
      <c r="AF803" t="s">
        <v>3839</v>
      </c>
      <c r="AJ803">
        <v>665260912</v>
      </c>
      <c r="AK803" t="s">
        <v>3840</v>
      </c>
      <c r="AL803">
        <v>0</v>
      </c>
      <c r="AM803">
        <v>0</v>
      </c>
    </row>
    <row r="804" spans="1:39" x14ac:dyDescent="0.2">
      <c r="A804">
        <v>7227970</v>
      </c>
      <c r="B804" t="s">
        <v>3841</v>
      </c>
      <c r="C804" t="s">
        <v>281</v>
      </c>
      <c r="D804" t="s">
        <v>3842</v>
      </c>
      <c r="E804" t="s">
        <v>1</v>
      </c>
      <c r="F804" t="s">
        <v>90</v>
      </c>
      <c r="H804" s="2">
        <v>41265</v>
      </c>
      <c r="I804" t="s">
        <v>92</v>
      </c>
      <c r="J804">
        <v>-13</v>
      </c>
      <c r="K804" t="s">
        <v>63</v>
      </c>
      <c r="M804" t="s">
        <v>64</v>
      </c>
      <c r="N804">
        <v>12720141</v>
      </c>
      <c r="O804" t="s">
        <v>538</v>
      </c>
      <c r="P804" s="2">
        <v>45547</v>
      </c>
      <c r="Q804" t="s">
        <v>66</v>
      </c>
      <c r="R804" s="2">
        <v>45207</v>
      </c>
      <c r="T804" t="s">
        <v>67</v>
      </c>
      <c r="U804">
        <v>517</v>
      </c>
      <c r="X804">
        <v>5</v>
      </c>
      <c r="Y804" t="s">
        <v>68</v>
      </c>
      <c r="AC804" t="s">
        <v>69</v>
      </c>
      <c r="AD804" t="s">
        <v>3843</v>
      </c>
      <c r="AE804">
        <v>72220</v>
      </c>
      <c r="AF804" t="s">
        <v>3844</v>
      </c>
      <c r="AJ804">
        <v>612076511</v>
      </c>
      <c r="AK804" t="s">
        <v>3845</v>
      </c>
      <c r="AL804">
        <v>0</v>
      </c>
      <c r="AM804">
        <v>0</v>
      </c>
    </row>
    <row r="805" spans="1:39" x14ac:dyDescent="0.2">
      <c r="A805">
        <v>7227971</v>
      </c>
      <c r="B805" t="s">
        <v>2707</v>
      </c>
      <c r="C805" t="s">
        <v>356</v>
      </c>
      <c r="D805" t="s">
        <v>3846</v>
      </c>
      <c r="E805" t="s">
        <v>90</v>
      </c>
      <c r="F805" t="s">
        <v>90</v>
      </c>
      <c r="H805" s="2">
        <v>40929</v>
      </c>
      <c r="I805" t="s">
        <v>92</v>
      </c>
      <c r="J805">
        <v>-13</v>
      </c>
      <c r="K805" t="s">
        <v>63</v>
      </c>
      <c r="M805" t="s">
        <v>64</v>
      </c>
      <c r="N805">
        <v>12720029</v>
      </c>
      <c r="O805" t="s">
        <v>1002</v>
      </c>
      <c r="P805" s="2">
        <v>45574</v>
      </c>
      <c r="Q805" t="s">
        <v>66</v>
      </c>
      <c r="R805" s="2">
        <v>45207</v>
      </c>
      <c r="T805" t="s">
        <v>67</v>
      </c>
      <c r="U805">
        <v>500</v>
      </c>
      <c r="X805">
        <v>5</v>
      </c>
      <c r="Y805" t="s">
        <v>68</v>
      </c>
      <c r="AC805" t="s">
        <v>69</v>
      </c>
      <c r="AD805" t="s">
        <v>3847</v>
      </c>
      <c r="AE805">
        <v>72210</v>
      </c>
      <c r="AF805" t="s">
        <v>3848</v>
      </c>
      <c r="AH805" t="s">
        <v>3848</v>
      </c>
      <c r="AJ805">
        <v>625630476</v>
      </c>
      <c r="AK805" t="s">
        <v>3849</v>
      </c>
      <c r="AL805">
        <v>0</v>
      </c>
      <c r="AM805">
        <v>0</v>
      </c>
    </row>
    <row r="806" spans="1:39" x14ac:dyDescent="0.2">
      <c r="A806">
        <v>7227973</v>
      </c>
      <c r="B806" t="s">
        <v>3850</v>
      </c>
      <c r="C806" t="s">
        <v>174</v>
      </c>
      <c r="D806" t="s">
        <v>3851</v>
      </c>
      <c r="E806" t="s">
        <v>90</v>
      </c>
      <c r="F806" t="s">
        <v>90</v>
      </c>
      <c r="H806" s="2">
        <v>42645</v>
      </c>
      <c r="I806" t="s">
        <v>90</v>
      </c>
      <c r="J806">
        <v>-9</v>
      </c>
      <c r="K806" t="s">
        <v>63</v>
      </c>
      <c r="M806" t="s">
        <v>64</v>
      </c>
      <c r="N806">
        <v>12720078</v>
      </c>
      <c r="O806" t="s">
        <v>1286</v>
      </c>
      <c r="P806" s="2">
        <v>45554</v>
      </c>
      <c r="Q806" t="s">
        <v>66</v>
      </c>
      <c r="R806" s="2">
        <v>45207</v>
      </c>
      <c r="S806" s="2"/>
      <c r="T806" t="s">
        <v>67</v>
      </c>
      <c r="U806">
        <v>500</v>
      </c>
      <c r="X806">
        <v>5</v>
      </c>
      <c r="Y806" t="s">
        <v>68</v>
      </c>
      <c r="AC806" t="s">
        <v>69</v>
      </c>
      <c r="AD806" t="s">
        <v>3852</v>
      </c>
      <c r="AE806">
        <v>72370</v>
      </c>
      <c r="AF806" t="s">
        <v>3853</v>
      </c>
      <c r="AJ806">
        <v>666355157</v>
      </c>
      <c r="AK806" t="s">
        <v>3854</v>
      </c>
      <c r="AL806">
        <v>0</v>
      </c>
      <c r="AM806">
        <v>0</v>
      </c>
    </row>
    <row r="807" spans="1:39" x14ac:dyDescent="0.2">
      <c r="A807">
        <v>7227982</v>
      </c>
      <c r="B807" t="s">
        <v>3855</v>
      </c>
      <c r="C807" t="s">
        <v>1718</v>
      </c>
      <c r="D807" t="s">
        <v>3856</v>
      </c>
      <c r="E807" t="s">
        <v>90</v>
      </c>
      <c r="F807" t="s">
        <v>90</v>
      </c>
      <c r="H807" s="2">
        <v>40786</v>
      </c>
      <c r="I807" t="s">
        <v>75</v>
      </c>
      <c r="J807">
        <v>-14</v>
      </c>
      <c r="K807" t="s">
        <v>63</v>
      </c>
      <c r="M807" t="s">
        <v>64</v>
      </c>
      <c r="N807">
        <v>12720056</v>
      </c>
      <c r="O807" t="s">
        <v>115</v>
      </c>
      <c r="P807" s="2">
        <v>45545</v>
      </c>
      <c r="Q807" t="s">
        <v>66</v>
      </c>
      <c r="R807" s="2">
        <v>45209</v>
      </c>
      <c r="S807" s="2"/>
      <c r="T807" t="s">
        <v>67</v>
      </c>
      <c r="U807">
        <v>500</v>
      </c>
      <c r="X807">
        <v>5</v>
      </c>
      <c r="Y807" t="s">
        <v>68</v>
      </c>
      <c r="AC807" t="s">
        <v>69</v>
      </c>
      <c r="AD807" t="s">
        <v>707</v>
      </c>
      <c r="AE807">
        <v>72200</v>
      </c>
      <c r="AF807" t="s">
        <v>3857</v>
      </c>
      <c r="AJ807">
        <v>679394134</v>
      </c>
      <c r="AK807" t="s">
        <v>3858</v>
      </c>
      <c r="AL807">
        <v>0</v>
      </c>
      <c r="AM807">
        <v>0</v>
      </c>
    </row>
    <row r="808" spans="1:39" x14ac:dyDescent="0.2">
      <c r="A808">
        <v>7227983</v>
      </c>
      <c r="B808" t="s">
        <v>2043</v>
      </c>
      <c r="C808" t="s">
        <v>3859</v>
      </c>
      <c r="D808" t="s">
        <v>3860</v>
      </c>
      <c r="E808" t="s">
        <v>1</v>
      </c>
      <c r="F808" t="s">
        <v>90</v>
      </c>
      <c r="H808" s="2">
        <v>42171</v>
      </c>
      <c r="I808" t="s">
        <v>994</v>
      </c>
      <c r="J808">
        <v>-10</v>
      </c>
      <c r="K808" t="s">
        <v>63</v>
      </c>
      <c r="M808" t="s">
        <v>64</v>
      </c>
      <c r="N808">
        <v>12720056</v>
      </c>
      <c r="O808" t="s">
        <v>115</v>
      </c>
      <c r="P808" s="2">
        <v>45543</v>
      </c>
      <c r="Q808" t="s">
        <v>66</v>
      </c>
      <c r="R808" s="2">
        <v>45209</v>
      </c>
      <c r="T808" t="s">
        <v>67</v>
      </c>
      <c r="U808">
        <v>500</v>
      </c>
      <c r="X808">
        <v>5</v>
      </c>
      <c r="Y808" t="s">
        <v>68</v>
      </c>
      <c r="AC808" t="s">
        <v>69</v>
      </c>
      <c r="AD808" t="s">
        <v>2046</v>
      </c>
      <c r="AE808">
        <v>72200</v>
      </c>
      <c r="AF808" t="s">
        <v>3861</v>
      </c>
      <c r="AJ808">
        <v>684355387</v>
      </c>
      <c r="AK808" t="s">
        <v>2048</v>
      </c>
      <c r="AL808">
        <v>0</v>
      </c>
      <c r="AM808">
        <v>0</v>
      </c>
    </row>
    <row r="809" spans="1:39" x14ac:dyDescent="0.2">
      <c r="A809">
        <v>7227984</v>
      </c>
      <c r="B809" t="s">
        <v>3862</v>
      </c>
      <c r="C809" t="s">
        <v>385</v>
      </c>
      <c r="D809" t="s">
        <v>3863</v>
      </c>
      <c r="E809" t="s">
        <v>1</v>
      </c>
      <c r="F809" t="s">
        <v>90</v>
      </c>
      <c r="H809" s="2">
        <v>40305</v>
      </c>
      <c r="I809" t="s">
        <v>194</v>
      </c>
      <c r="J809">
        <v>-15</v>
      </c>
      <c r="K809" t="s">
        <v>63</v>
      </c>
      <c r="M809" t="s">
        <v>64</v>
      </c>
      <c r="N809">
        <v>12720028</v>
      </c>
      <c r="O809" t="s">
        <v>1305</v>
      </c>
      <c r="P809" s="2">
        <v>45570</v>
      </c>
      <c r="Q809" t="s">
        <v>66</v>
      </c>
      <c r="R809" s="2">
        <v>45209</v>
      </c>
      <c r="T809" t="s">
        <v>67</v>
      </c>
      <c r="U809">
        <v>500</v>
      </c>
      <c r="X809">
        <v>5</v>
      </c>
      <c r="Y809" t="s">
        <v>68</v>
      </c>
      <c r="AB809" s="2"/>
      <c r="AC809" t="s">
        <v>69</v>
      </c>
      <c r="AD809" t="s">
        <v>157</v>
      </c>
      <c r="AE809">
        <v>72100</v>
      </c>
      <c r="AF809" t="s">
        <v>3864</v>
      </c>
      <c r="AK809" t="s">
        <v>3865</v>
      </c>
      <c r="AL809">
        <v>0</v>
      </c>
      <c r="AM809">
        <v>0</v>
      </c>
    </row>
    <row r="810" spans="1:39" x14ac:dyDescent="0.2">
      <c r="A810">
        <v>7227987</v>
      </c>
      <c r="B810" t="s">
        <v>323</v>
      </c>
      <c r="C810" t="s">
        <v>3866</v>
      </c>
      <c r="D810" t="s">
        <v>3867</v>
      </c>
      <c r="E810" t="s">
        <v>90</v>
      </c>
      <c r="F810" t="s">
        <v>90</v>
      </c>
      <c r="H810" s="2">
        <v>41522</v>
      </c>
      <c r="I810" t="s">
        <v>122</v>
      </c>
      <c r="J810">
        <v>-12</v>
      </c>
      <c r="K810" t="s">
        <v>63</v>
      </c>
      <c r="M810" t="s">
        <v>64</v>
      </c>
      <c r="N810">
        <v>12720066</v>
      </c>
      <c r="O810" t="s">
        <v>123</v>
      </c>
      <c r="P810" s="2">
        <v>45560</v>
      </c>
      <c r="Q810" t="s">
        <v>66</v>
      </c>
      <c r="R810" s="2">
        <v>45209</v>
      </c>
      <c r="S810">
        <v>45475</v>
      </c>
      <c r="T810" t="s">
        <v>109</v>
      </c>
      <c r="U810">
        <v>500</v>
      </c>
      <c r="X810">
        <v>5</v>
      </c>
      <c r="Y810" t="s">
        <v>68</v>
      </c>
      <c r="AC810" t="s">
        <v>69</v>
      </c>
      <c r="AD810" t="s">
        <v>3868</v>
      </c>
      <c r="AE810">
        <v>72110</v>
      </c>
      <c r="AF810" t="s">
        <v>327</v>
      </c>
      <c r="AJ810">
        <v>682597171</v>
      </c>
      <c r="AK810" t="s">
        <v>328</v>
      </c>
      <c r="AL810">
        <v>0</v>
      </c>
      <c r="AM810">
        <v>0</v>
      </c>
    </row>
    <row r="811" spans="1:39" x14ac:dyDescent="0.2">
      <c r="A811">
        <v>7227988</v>
      </c>
      <c r="B811" t="s">
        <v>3869</v>
      </c>
      <c r="C811" t="s">
        <v>192</v>
      </c>
      <c r="D811" t="s">
        <v>3870</v>
      </c>
      <c r="E811" t="s">
        <v>1</v>
      </c>
      <c r="H811" s="2">
        <v>41513</v>
      </c>
      <c r="I811" t="s">
        <v>122</v>
      </c>
      <c r="J811">
        <v>-12</v>
      </c>
      <c r="K811" t="s">
        <v>63</v>
      </c>
      <c r="M811" t="s">
        <v>64</v>
      </c>
      <c r="N811">
        <v>12720071</v>
      </c>
      <c r="O811" t="s">
        <v>983</v>
      </c>
      <c r="P811" s="2">
        <v>45604</v>
      </c>
      <c r="Q811" t="s">
        <v>66</v>
      </c>
      <c r="R811" s="2">
        <v>45209</v>
      </c>
      <c r="T811" t="s">
        <v>67</v>
      </c>
      <c r="U811">
        <v>500</v>
      </c>
      <c r="X811">
        <v>5</v>
      </c>
      <c r="Y811" t="s">
        <v>68</v>
      </c>
      <c r="AC811" t="s">
        <v>69</v>
      </c>
      <c r="AD811" t="s">
        <v>2405</v>
      </c>
      <c r="AE811">
        <v>72300</v>
      </c>
      <c r="AF811" t="s">
        <v>3871</v>
      </c>
      <c r="AH811" t="s">
        <v>3871</v>
      </c>
      <c r="AJ811" t="s">
        <v>3872</v>
      </c>
      <c r="AK811" t="s">
        <v>3873</v>
      </c>
      <c r="AL811">
        <v>1</v>
      </c>
      <c r="AM811">
        <v>0</v>
      </c>
    </row>
    <row r="812" spans="1:39" x14ac:dyDescent="0.2">
      <c r="A812">
        <v>7227991</v>
      </c>
      <c r="B812" t="s">
        <v>3874</v>
      </c>
      <c r="C812" t="s">
        <v>3875</v>
      </c>
      <c r="D812" t="s">
        <v>3876</v>
      </c>
      <c r="E812" t="s">
        <v>1</v>
      </c>
      <c r="H812" s="2">
        <v>41023</v>
      </c>
      <c r="I812" t="s">
        <v>92</v>
      </c>
      <c r="J812">
        <v>-13</v>
      </c>
      <c r="K812" t="s">
        <v>63</v>
      </c>
      <c r="M812" t="s">
        <v>64</v>
      </c>
      <c r="N812">
        <v>12720028</v>
      </c>
      <c r="O812" t="s">
        <v>1305</v>
      </c>
      <c r="P812" s="2">
        <v>45603</v>
      </c>
      <c r="Q812" t="s">
        <v>66</v>
      </c>
      <c r="R812" s="2">
        <v>45210</v>
      </c>
      <c r="T812" t="s">
        <v>67</v>
      </c>
      <c r="U812">
        <v>500</v>
      </c>
      <c r="X812">
        <v>5</v>
      </c>
      <c r="Y812" t="s">
        <v>68</v>
      </c>
      <c r="AC812" t="s">
        <v>69</v>
      </c>
      <c r="AD812" t="s">
        <v>157</v>
      </c>
      <c r="AE812">
        <v>72000</v>
      </c>
      <c r="AF812" t="s">
        <v>3877</v>
      </c>
      <c r="AK812" t="s">
        <v>3878</v>
      </c>
      <c r="AL812">
        <v>0</v>
      </c>
      <c r="AM812">
        <v>0</v>
      </c>
    </row>
    <row r="813" spans="1:39" x14ac:dyDescent="0.2">
      <c r="A813">
        <v>7227995</v>
      </c>
      <c r="B813" t="s">
        <v>3879</v>
      </c>
      <c r="C813" t="s">
        <v>3880</v>
      </c>
      <c r="D813" t="s">
        <v>3881</v>
      </c>
      <c r="E813" t="s">
        <v>1</v>
      </c>
      <c r="F813" t="s">
        <v>90</v>
      </c>
      <c r="H813" s="2">
        <v>41229</v>
      </c>
      <c r="I813" t="s">
        <v>92</v>
      </c>
      <c r="J813">
        <v>-13</v>
      </c>
      <c r="K813" t="s">
        <v>63</v>
      </c>
      <c r="M813" t="s">
        <v>64</v>
      </c>
      <c r="N813">
        <v>12720127</v>
      </c>
      <c r="O813" t="s">
        <v>829</v>
      </c>
      <c r="P813" s="2">
        <v>45556</v>
      </c>
      <c r="Q813" t="s">
        <v>66</v>
      </c>
      <c r="R813" s="2">
        <v>45210</v>
      </c>
      <c r="T813" t="s">
        <v>67</v>
      </c>
      <c r="U813">
        <v>500</v>
      </c>
      <c r="X813">
        <v>5</v>
      </c>
      <c r="Y813" t="s">
        <v>68</v>
      </c>
      <c r="AC813" t="s">
        <v>69</v>
      </c>
      <c r="AD813" t="s">
        <v>3882</v>
      </c>
      <c r="AE813">
        <v>72240</v>
      </c>
      <c r="AF813" t="s">
        <v>3883</v>
      </c>
      <c r="AK813" t="s">
        <v>832</v>
      </c>
      <c r="AL813">
        <v>0</v>
      </c>
      <c r="AM813">
        <v>0</v>
      </c>
    </row>
    <row r="814" spans="1:39" x14ac:dyDescent="0.2">
      <c r="A814">
        <v>7228000</v>
      </c>
      <c r="B814" t="s">
        <v>3884</v>
      </c>
      <c r="C814" t="s">
        <v>3885</v>
      </c>
      <c r="D814" t="s">
        <v>3886</v>
      </c>
      <c r="E814" t="s">
        <v>1</v>
      </c>
      <c r="H814" s="2">
        <v>41316</v>
      </c>
      <c r="I814" t="s">
        <v>122</v>
      </c>
      <c r="J814">
        <v>-12</v>
      </c>
      <c r="K814" t="s">
        <v>76</v>
      </c>
      <c r="M814" t="s">
        <v>64</v>
      </c>
      <c r="N814">
        <v>12720147</v>
      </c>
      <c r="O814" t="s">
        <v>155</v>
      </c>
      <c r="P814" s="2">
        <v>45605</v>
      </c>
      <c r="Q814" t="s">
        <v>66</v>
      </c>
      <c r="R814" s="2">
        <v>45211</v>
      </c>
      <c r="T814" t="s">
        <v>67</v>
      </c>
      <c r="U814">
        <v>500</v>
      </c>
      <c r="X814">
        <v>5</v>
      </c>
      <c r="Y814" t="s">
        <v>68</v>
      </c>
      <c r="AC814" t="s">
        <v>69</v>
      </c>
      <c r="AD814" t="s">
        <v>3887</v>
      </c>
      <c r="AE814">
        <v>72230</v>
      </c>
      <c r="AF814" t="s">
        <v>3888</v>
      </c>
      <c r="AI814" t="s">
        <v>3889</v>
      </c>
      <c r="AJ814" t="s">
        <v>3890</v>
      </c>
      <c r="AK814" t="s">
        <v>3891</v>
      </c>
      <c r="AL814">
        <v>0</v>
      </c>
      <c r="AM814">
        <v>0</v>
      </c>
    </row>
    <row r="815" spans="1:39" x14ac:dyDescent="0.2">
      <c r="A815">
        <v>7228002</v>
      </c>
      <c r="B815" t="s">
        <v>1967</v>
      </c>
      <c r="C815" t="s">
        <v>3892</v>
      </c>
      <c r="D815" t="s">
        <v>3893</v>
      </c>
      <c r="E815" t="s">
        <v>90</v>
      </c>
      <c r="F815" t="s">
        <v>90</v>
      </c>
      <c r="H815" s="2">
        <v>43654</v>
      </c>
      <c r="I815" t="s">
        <v>90</v>
      </c>
      <c r="J815">
        <v>-9</v>
      </c>
      <c r="K815" t="s">
        <v>76</v>
      </c>
      <c r="M815" t="s">
        <v>64</v>
      </c>
      <c r="N815">
        <v>12720144</v>
      </c>
      <c r="O815" t="s">
        <v>93</v>
      </c>
      <c r="P815" s="2">
        <v>45545</v>
      </c>
      <c r="Q815" t="s">
        <v>66</v>
      </c>
      <c r="R815" s="2">
        <v>45212</v>
      </c>
      <c r="T815" t="s">
        <v>67</v>
      </c>
      <c r="U815">
        <v>500</v>
      </c>
      <c r="X815">
        <v>5</v>
      </c>
      <c r="Y815" t="s">
        <v>68</v>
      </c>
      <c r="AC815" t="s">
        <v>69</v>
      </c>
      <c r="AD815" t="s">
        <v>2577</v>
      </c>
      <c r="AE815">
        <v>72240</v>
      </c>
      <c r="AF815" t="s">
        <v>3894</v>
      </c>
      <c r="AJ815">
        <v>673015162</v>
      </c>
      <c r="AK815" t="s">
        <v>1970</v>
      </c>
      <c r="AL815">
        <v>0</v>
      </c>
      <c r="AM815">
        <v>0</v>
      </c>
    </row>
    <row r="816" spans="1:39" x14ac:dyDescent="0.2">
      <c r="A816">
        <v>7228006</v>
      </c>
      <c r="B816" t="s">
        <v>2886</v>
      </c>
      <c r="C816" t="s">
        <v>3895</v>
      </c>
      <c r="D816" t="s">
        <v>3896</v>
      </c>
      <c r="E816" t="s">
        <v>90</v>
      </c>
      <c r="F816" t="s">
        <v>90</v>
      </c>
      <c r="H816" s="2">
        <v>41848</v>
      </c>
      <c r="I816" t="s">
        <v>885</v>
      </c>
      <c r="J816">
        <v>-11</v>
      </c>
      <c r="K816" t="s">
        <v>63</v>
      </c>
      <c r="M816" t="s">
        <v>64</v>
      </c>
      <c r="N816">
        <v>12720144</v>
      </c>
      <c r="O816" t="s">
        <v>93</v>
      </c>
      <c r="P816" s="2">
        <v>45541</v>
      </c>
      <c r="Q816" t="s">
        <v>66</v>
      </c>
      <c r="R816" s="2">
        <v>45212</v>
      </c>
      <c r="S816" s="2"/>
      <c r="T816" t="s">
        <v>67</v>
      </c>
      <c r="U816">
        <v>500</v>
      </c>
      <c r="X816">
        <v>5</v>
      </c>
      <c r="Y816" t="s">
        <v>68</v>
      </c>
      <c r="AC816" t="s">
        <v>69</v>
      </c>
      <c r="AD816" t="s">
        <v>2170</v>
      </c>
      <c r="AE816">
        <v>72650</v>
      </c>
      <c r="AF816" t="s">
        <v>3897</v>
      </c>
      <c r="AJ816">
        <v>649674722</v>
      </c>
      <c r="AK816" t="s">
        <v>3898</v>
      </c>
      <c r="AL816">
        <v>0</v>
      </c>
      <c r="AM816">
        <v>0</v>
      </c>
    </row>
    <row r="817" spans="1:39" x14ac:dyDescent="0.2">
      <c r="A817">
        <v>7228011</v>
      </c>
      <c r="B817" t="s">
        <v>3899</v>
      </c>
      <c r="C817" t="s">
        <v>174</v>
      </c>
      <c r="D817" t="s">
        <v>3900</v>
      </c>
      <c r="E817" t="s">
        <v>90</v>
      </c>
      <c r="F817" t="s">
        <v>90</v>
      </c>
      <c r="H817" s="2">
        <v>42911</v>
      </c>
      <c r="I817" t="s">
        <v>90</v>
      </c>
      <c r="J817">
        <v>-9</v>
      </c>
      <c r="K817" t="s">
        <v>63</v>
      </c>
      <c r="M817" t="s">
        <v>64</v>
      </c>
      <c r="N817">
        <v>12720005</v>
      </c>
      <c r="O817" t="s">
        <v>219</v>
      </c>
      <c r="P817" s="2">
        <v>45534</v>
      </c>
      <c r="Q817" t="s">
        <v>66</v>
      </c>
      <c r="R817" s="2">
        <v>45213</v>
      </c>
      <c r="T817" t="s">
        <v>67</v>
      </c>
      <c r="U817">
        <v>500</v>
      </c>
      <c r="X817">
        <v>5</v>
      </c>
      <c r="Y817" t="s">
        <v>68</v>
      </c>
      <c r="AC817" t="s">
        <v>69</v>
      </c>
      <c r="AD817" t="s">
        <v>1098</v>
      </c>
      <c r="AE817">
        <v>72380</v>
      </c>
      <c r="AF817" t="s">
        <v>3901</v>
      </c>
      <c r="AI817">
        <v>243772201</v>
      </c>
      <c r="AJ817">
        <v>676297747</v>
      </c>
      <c r="AK817" t="s">
        <v>3902</v>
      </c>
      <c r="AL817">
        <v>0</v>
      </c>
      <c r="AM817">
        <v>0</v>
      </c>
    </row>
    <row r="818" spans="1:39" x14ac:dyDescent="0.2">
      <c r="A818">
        <v>7228013</v>
      </c>
      <c r="B818" t="s">
        <v>3903</v>
      </c>
      <c r="C818" t="s">
        <v>514</v>
      </c>
      <c r="D818" t="s">
        <v>3904</v>
      </c>
      <c r="E818" t="s">
        <v>1</v>
      </c>
      <c r="F818" t="s">
        <v>90</v>
      </c>
      <c r="H818" s="2">
        <v>40696</v>
      </c>
      <c r="I818" t="s">
        <v>75</v>
      </c>
      <c r="J818">
        <v>-14</v>
      </c>
      <c r="K818" t="s">
        <v>63</v>
      </c>
      <c r="M818" t="s">
        <v>64</v>
      </c>
      <c r="N818">
        <v>12720108</v>
      </c>
      <c r="O818" t="s">
        <v>955</v>
      </c>
      <c r="P818" s="2">
        <v>45562</v>
      </c>
      <c r="Q818" t="s">
        <v>66</v>
      </c>
      <c r="R818" s="2">
        <v>45213</v>
      </c>
      <c r="T818" t="s">
        <v>67</v>
      </c>
      <c r="U818">
        <v>500</v>
      </c>
      <c r="X818">
        <v>5</v>
      </c>
      <c r="Y818" t="s">
        <v>68</v>
      </c>
      <c r="AC818" t="s">
        <v>69</v>
      </c>
      <c r="AD818" t="s">
        <v>1769</v>
      </c>
      <c r="AE818">
        <v>72650</v>
      </c>
      <c r="AF818" t="s">
        <v>3905</v>
      </c>
      <c r="AK818" t="s">
        <v>3906</v>
      </c>
      <c r="AL818">
        <v>0</v>
      </c>
      <c r="AM818">
        <v>0</v>
      </c>
    </row>
    <row r="819" spans="1:39" x14ac:dyDescent="0.2">
      <c r="A819">
        <v>7228015</v>
      </c>
      <c r="B819" t="s">
        <v>3907</v>
      </c>
      <c r="C819" t="s">
        <v>367</v>
      </c>
      <c r="D819" t="s">
        <v>3908</v>
      </c>
      <c r="E819" t="s">
        <v>90</v>
      </c>
      <c r="F819" t="s">
        <v>90</v>
      </c>
      <c r="H819" s="2">
        <v>40814</v>
      </c>
      <c r="I819" t="s">
        <v>75</v>
      </c>
      <c r="J819">
        <v>-14</v>
      </c>
      <c r="K819" t="s">
        <v>63</v>
      </c>
      <c r="M819" t="s">
        <v>64</v>
      </c>
      <c r="N819">
        <v>12720008</v>
      </c>
      <c r="O819" t="s">
        <v>148</v>
      </c>
      <c r="P819" s="2">
        <v>45644</v>
      </c>
      <c r="Q819" t="s">
        <v>66</v>
      </c>
      <c r="R819" s="2">
        <v>45213</v>
      </c>
      <c r="T819" t="s">
        <v>67</v>
      </c>
      <c r="U819">
        <v>500</v>
      </c>
      <c r="X819">
        <v>5</v>
      </c>
      <c r="Y819" t="s">
        <v>68</v>
      </c>
      <c r="AC819" t="s">
        <v>69</v>
      </c>
      <c r="AD819" t="s">
        <v>1592</v>
      </c>
      <c r="AE819">
        <v>72230</v>
      </c>
      <c r="AF819" t="s">
        <v>3909</v>
      </c>
      <c r="AJ819">
        <v>651300231</v>
      </c>
      <c r="AK819" t="s">
        <v>3910</v>
      </c>
      <c r="AL819">
        <v>0</v>
      </c>
      <c r="AM819">
        <v>0</v>
      </c>
    </row>
    <row r="820" spans="1:39" x14ac:dyDescent="0.2">
      <c r="A820">
        <v>7228018</v>
      </c>
      <c r="B820" t="s">
        <v>3911</v>
      </c>
      <c r="C820" t="s">
        <v>3912</v>
      </c>
      <c r="D820" t="s">
        <v>3913</v>
      </c>
      <c r="E820" t="s">
        <v>90</v>
      </c>
      <c r="F820" t="s">
        <v>90</v>
      </c>
      <c r="H820" s="2">
        <v>40694</v>
      </c>
      <c r="I820" t="s">
        <v>75</v>
      </c>
      <c r="J820">
        <v>-14</v>
      </c>
      <c r="K820" t="s">
        <v>63</v>
      </c>
      <c r="M820" t="s">
        <v>64</v>
      </c>
      <c r="N820">
        <v>12720049</v>
      </c>
      <c r="O820" t="s">
        <v>226</v>
      </c>
      <c r="P820" s="2">
        <v>45578</v>
      </c>
      <c r="Q820" t="s">
        <v>66</v>
      </c>
      <c r="R820" s="2">
        <v>45215</v>
      </c>
      <c r="T820" t="s">
        <v>67</v>
      </c>
      <c r="U820">
        <v>500</v>
      </c>
      <c r="X820">
        <v>5</v>
      </c>
      <c r="Y820" t="s">
        <v>68</v>
      </c>
      <c r="AC820" t="s">
        <v>69</v>
      </c>
      <c r="AD820" t="s">
        <v>227</v>
      </c>
      <c r="AE820">
        <v>72210</v>
      </c>
      <c r="AF820" t="s">
        <v>3914</v>
      </c>
      <c r="AJ820" t="s">
        <v>3915</v>
      </c>
      <c r="AK820" t="s">
        <v>3916</v>
      </c>
      <c r="AL820">
        <v>0</v>
      </c>
      <c r="AM820">
        <v>0</v>
      </c>
    </row>
    <row r="821" spans="1:39" x14ac:dyDescent="0.2">
      <c r="A821">
        <v>7228019</v>
      </c>
      <c r="B821" t="s">
        <v>3917</v>
      </c>
      <c r="C821" t="s">
        <v>3918</v>
      </c>
      <c r="D821" t="s">
        <v>3919</v>
      </c>
      <c r="E821" t="s">
        <v>1</v>
      </c>
      <c r="F821" t="s">
        <v>1</v>
      </c>
      <c r="H821" s="2">
        <v>41642</v>
      </c>
      <c r="I821" t="s">
        <v>885</v>
      </c>
      <c r="J821">
        <v>-11</v>
      </c>
      <c r="K821" t="s">
        <v>63</v>
      </c>
      <c r="M821" t="s">
        <v>64</v>
      </c>
      <c r="N821">
        <v>12720049</v>
      </c>
      <c r="O821" t="s">
        <v>226</v>
      </c>
      <c r="P821" s="2">
        <v>45556</v>
      </c>
      <c r="Q821" t="s">
        <v>66</v>
      </c>
      <c r="R821" s="2">
        <v>45215</v>
      </c>
      <c r="T821" t="s">
        <v>67</v>
      </c>
      <c r="U821">
        <v>509</v>
      </c>
      <c r="X821">
        <v>5</v>
      </c>
      <c r="Y821" t="s">
        <v>68</v>
      </c>
      <c r="AC821" t="s">
        <v>69</v>
      </c>
      <c r="AD821" t="s">
        <v>3920</v>
      </c>
      <c r="AE821">
        <v>72270</v>
      </c>
      <c r="AF821" t="s">
        <v>3921</v>
      </c>
      <c r="AJ821">
        <v>680532700</v>
      </c>
      <c r="AK821" t="s">
        <v>3922</v>
      </c>
      <c r="AL821">
        <v>0</v>
      </c>
      <c r="AM821">
        <v>0</v>
      </c>
    </row>
    <row r="822" spans="1:39" x14ac:dyDescent="0.2">
      <c r="A822">
        <v>7228020</v>
      </c>
      <c r="B822" t="s">
        <v>3923</v>
      </c>
      <c r="C822" t="s">
        <v>3924</v>
      </c>
      <c r="D822" t="s">
        <v>3925</v>
      </c>
      <c r="E822" t="s">
        <v>90</v>
      </c>
      <c r="F822" t="s">
        <v>90</v>
      </c>
      <c r="H822" s="2">
        <v>40645</v>
      </c>
      <c r="I822" t="s">
        <v>75</v>
      </c>
      <c r="J822">
        <v>-14</v>
      </c>
      <c r="K822" t="s">
        <v>63</v>
      </c>
      <c r="M822" t="s">
        <v>64</v>
      </c>
      <c r="N822">
        <v>12720044</v>
      </c>
      <c r="O822" t="s">
        <v>207</v>
      </c>
      <c r="P822" s="2">
        <v>45638</v>
      </c>
      <c r="Q822" t="s">
        <v>66</v>
      </c>
      <c r="R822" s="2">
        <v>45215</v>
      </c>
      <c r="T822" t="s">
        <v>67</v>
      </c>
      <c r="U822">
        <v>500</v>
      </c>
      <c r="X822">
        <v>5</v>
      </c>
      <c r="Y822" t="s">
        <v>68</v>
      </c>
      <c r="AC822" t="s">
        <v>69</v>
      </c>
      <c r="AD822" t="s">
        <v>3920</v>
      </c>
      <c r="AE822">
        <v>72270</v>
      </c>
      <c r="AF822" t="s">
        <v>3926</v>
      </c>
      <c r="AJ822" t="s">
        <v>3927</v>
      </c>
      <c r="AK822" t="s">
        <v>3928</v>
      </c>
      <c r="AL822">
        <v>0</v>
      </c>
      <c r="AM822">
        <v>0</v>
      </c>
    </row>
    <row r="823" spans="1:39" x14ac:dyDescent="0.2">
      <c r="A823">
        <v>7228021</v>
      </c>
      <c r="B823" t="s">
        <v>3929</v>
      </c>
      <c r="C823" t="s">
        <v>3930</v>
      </c>
      <c r="D823" t="s">
        <v>3931</v>
      </c>
      <c r="E823" t="s">
        <v>90</v>
      </c>
      <c r="F823" t="s">
        <v>90</v>
      </c>
      <c r="H823" s="2">
        <v>40404</v>
      </c>
      <c r="I823" t="s">
        <v>194</v>
      </c>
      <c r="J823">
        <v>-15</v>
      </c>
      <c r="K823" t="s">
        <v>63</v>
      </c>
      <c r="M823" t="s">
        <v>64</v>
      </c>
      <c r="N823">
        <v>12720049</v>
      </c>
      <c r="O823" t="s">
        <v>226</v>
      </c>
      <c r="P823" s="2">
        <v>45569</v>
      </c>
      <c r="Q823" t="s">
        <v>66</v>
      </c>
      <c r="R823" s="2">
        <v>45215</v>
      </c>
      <c r="T823" t="s">
        <v>67</v>
      </c>
      <c r="U823">
        <v>500</v>
      </c>
      <c r="X823">
        <v>5</v>
      </c>
      <c r="Y823" t="s">
        <v>68</v>
      </c>
      <c r="AC823" t="s">
        <v>69</v>
      </c>
      <c r="AD823" t="s">
        <v>227</v>
      </c>
      <c r="AE823">
        <v>72210</v>
      </c>
      <c r="AF823" t="s">
        <v>3932</v>
      </c>
      <c r="AK823" t="s">
        <v>3933</v>
      </c>
      <c r="AL823">
        <v>0</v>
      </c>
      <c r="AM823">
        <v>0</v>
      </c>
    </row>
    <row r="824" spans="1:39" x14ac:dyDescent="0.2">
      <c r="A824">
        <v>7228024</v>
      </c>
      <c r="B824" t="s">
        <v>897</v>
      </c>
      <c r="C824" t="s">
        <v>1177</v>
      </c>
      <c r="D824" t="s">
        <v>3934</v>
      </c>
      <c r="E824" t="s">
        <v>90</v>
      </c>
      <c r="F824" t="s">
        <v>90</v>
      </c>
      <c r="H824" s="2">
        <v>42256</v>
      </c>
      <c r="I824" t="s">
        <v>994</v>
      </c>
      <c r="J824">
        <v>-10</v>
      </c>
      <c r="K824" t="s">
        <v>63</v>
      </c>
      <c r="M824" t="s">
        <v>64</v>
      </c>
      <c r="N824">
        <v>12720066</v>
      </c>
      <c r="O824" t="s">
        <v>123</v>
      </c>
      <c r="P824" s="2">
        <v>45560</v>
      </c>
      <c r="Q824" t="s">
        <v>66</v>
      </c>
      <c r="R824" s="2">
        <v>45215</v>
      </c>
      <c r="S824">
        <v>45540</v>
      </c>
      <c r="T824" t="s">
        <v>109</v>
      </c>
      <c r="U824">
        <v>500</v>
      </c>
      <c r="X824">
        <v>5</v>
      </c>
      <c r="Y824" t="s">
        <v>68</v>
      </c>
      <c r="AC824" t="s">
        <v>69</v>
      </c>
      <c r="AD824" t="s">
        <v>3868</v>
      </c>
      <c r="AE824">
        <v>72110</v>
      </c>
      <c r="AF824" t="s">
        <v>3935</v>
      </c>
      <c r="AJ824">
        <v>630016578</v>
      </c>
      <c r="AK824" t="s">
        <v>3936</v>
      </c>
      <c r="AL824">
        <v>0</v>
      </c>
      <c r="AM824">
        <v>0</v>
      </c>
    </row>
    <row r="825" spans="1:39" x14ac:dyDescent="0.2">
      <c r="A825">
        <v>7228026</v>
      </c>
      <c r="B825" t="s">
        <v>3937</v>
      </c>
      <c r="C825" t="s">
        <v>396</v>
      </c>
      <c r="D825" t="s">
        <v>3938</v>
      </c>
      <c r="E825" t="s">
        <v>90</v>
      </c>
      <c r="F825" t="s">
        <v>90</v>
      </c>
      <c r="H825" s="2">
        <v>42004</v>
      </c>
      <c r="I825" t="s">
        <v>885</v>
      </c>
      <c r="J825">
        <v>-11</v>
      </c>
      <c r="K825" t="s">
        <v>63</v>
      </c>
      <c r="M825" t="s">
        <v>64</v>
      </c>
      <c r="N825">
        <v>12720066</v>
      </c>
      <c r="O825" t="s">
        <v>123</v>
      </c>
      <c r="P825" s="2">
        <v>45521</v>
      </c>
      <c r="Q825" t="s">
        <v>66</v>
      </c>
      <c r="R825" s="2">
        <v>45215</v>
      </c>
      <c r="S825" s="2">
        <v>45159</v>
      </c>
      <c r="T825" t="s">
        <v>109</v>
      </c>
      <c r="U825">
        <v>500</v>
      </c>
      <c r="X825">
        <v>5</v>
      </c>
      <c r="Y825" t="s">
        <v>68</v>
      </c>
      <c r="AC825" t="s">
        <v>69</v>
      </c>
      <c r="AD825" t="s">
        <v>3939</v>
      </c>
      <c r="AE825">
        <v>72110</v>
      </c>
      <c r="AF825" t="s">
        <v>3940</v>
      </c>
      <c r="AJ825">
        <v>681843788</v>
      </c>
      <c r="AK825" t="s">
        <v>3941</v>
      </c>
      <c r="AL825">
        <v>0</v>
      </c>
      <c r="AM825">
        <v>0</v>
      </c>
    </row>
    <row r="826" spans="1:39" x14ac:dyDescent="0.2">
      <c r="A826">
        <v>7228027</v>
      </c>
      <c r="B826" t="s">
        <v>3942</v>
      </c>
      <c r="C826" t="s">
        <v>1407</v>
      </c>
      <c r="D826" t="s">
        <v>3943</v>
      </c>
      <c r="E826" t="s">
        <v>90</v>
      </c>
      <c r="F826" t="s">
        <v>90</v>
      </c>
      <c r="H826" s="2">
        <v>41699</v>
      </c>
      <c r="I826" t="s">
        <v>885</v>
      </c>
      <c r="J826">
        <v>-11</v>
      </c>
      <c r="K826" t="s">
        <v>76</v>
      </c>
      <c r="M826" t="s">
        <v>64</v>
      </c>
      <c r="N826">
        <v>12720066</v>
      </c>
      <c r="O826" t="s">
        <v>123</v>
      </c>
      <c r="P826" s="2">
        <v>45573</v>
      </c>
      <c r="Q826" t="s">
        <v>66</v>
      </c>
      <c r="R826" s="2">
        <v>45215</v>
      </c>
      <c r="T826" t="s">
        <v>67</v>
      </c>
      <c r="U826">
        <v>500</v>
      </c>
      <c r="X826">
        <v>5</v>
      </c>
      <c r="Y826" t="s">
        <v>68</v>
      </c>
      <c r="AC826" t="s">
        <v>69</v>
      </c>
      <c r="AD826" t="s">
        <v>3868</v>
      </c>
      <c r="AE826">
        <v>72110</v>
      </c>
      <c r="AF826" t="s">
        <v>3944</v>
      </c>
      <c r="AJ826">
        <v>684284103</v>
      </c>
      <c r="AK826" t="s">
        <v>3945</v>
      </c>
      <c r="AL826">
        <v>0</v>
      </c>
      <c r="AM826">
        <v>0</v>
      </c>
    </row>
    <row r="827" spans="1:39" x14ac:dyDescent="0.2">
      <c r="A827">
        <v>7228031</v>
      </c>
      <c r="B827" t="s">
        <v>3946</v>
      </c>
      <c r="C827" t="s">
        <v>3947</v>
      </c>
      <c r="D827" t="s">
        <v>3948</v>
      </c>
      <c r="E827" t="s">
        <v>1</v>
      </c>
      <c r="F827" t="s">
        <v>1</v>
      </c>
      <c r="H827" s="2">
        <v>40921</v>
      </c>
      <c r="I827" t="s">
        <v>92</v>
      </c>
      <c r="J827">
        <v>-13</v>
      </c>
      <c r="K827" t="s">
        <v>63</v>
      </c>
      <c r="M827" t="s">
        <v>64</v>
      </c>
      <c r="N827">
        <v>12720104</v>
      </c>
      <c r="O827" t="s">
        <v>65</v>
      </c>
      <c r="P827" s="2">
        <v>45482</v>
      </c>
      <c r="Q827" t="s">
        <v>66</v>
      </c>
      <c r="R827" s="2">
        <v>45216</v>
      </c>
      <c r="T827" t="s">
        <v>67</v>
      </c>
      <c r="U827">
        <v>571</v>
      </c>
      <c r="X827">
        <v>5</v>
      </c>
      <c r="Y827" t="s">
        <v>68</v>
      </c>
      <c r="AB827">
        <v>45474</v>
      </c>
      <c r="AC827" t="s">
        <v>69</v>
      </c>
      <c r="AD827" t="s">
        <v>3949</v>
      </c>
      <c r="AE827">
        <v>72460</v>
      </c>
      <c r="AF827" t="s">
        <v>3950</v>
      </c>
      <c r="AK827" t="s">
        <v>3951</v>
      </c>
      <c r="AL827">
        <v>0</v>
      </c>
      <c r="AM827">
        <v>0</v>
      </c>
    </row>
    <row r="828" spans="1:39" x14ac:dyDescent="0.2">
      <c r="A828">
        <v>7228033</v>
      </c>
      <c r="B828" t="s">
        <v>3952</v>
      </c>
      <c r="C828" t="s">
        <v>3388</v>
      </c>
      <c r="D828" t="s">
        <v>3953</v>
      </c>
      <c r="E828" t="s">
        <v>90</v>
      </c>
      <c r="F828" t="s">
        <v>90</v>
      </c>
      <c r="H828" s="2">
        <v>41021</v>
      </c>
      <c r="I828" t="s">
        <v>92</v>
      </c>
      <c r="J828">
        <v>-13</v>
      </c>
      <c r="K828" t="s">
        <v>63</v>
      </c>
      <c r="M828" t="s">
        <v>64</v>
      </c>
      <c r="N828">
        <v>12720091</v>
      </c>
      <c r="O828" t="s">
        <v>200</v>
      </c>
      <c r="P828" s="2">
        <v>45577</v>
      </c>
      <c r="Q828" t="s">
        <v>66</v>
      </c>
      <c r="R828" s="2">
        <v>45216</v>
      </c>
      <c r="T828" t="s">
        <v>67</v>
      </c>
      <c r="U828">
        <v>500</v>
      </c>
      <c r="X828">
        <v>5</v>
      </c>
      <c r="Y828" t="s">
        <v>68</v>
      </c>
      <c r="AC828" t="s">
        <v>69</v>
      </c>
      <c r="AD828" t="s">
        <v>201</v>
      </c>
      <c r="AE828">
        <v>72470</v>
      </c>
      <c r="AF828" t="s">
        <v>3954</v>
      </c>
      <c r="AK828" t="s">
        <v>203</v>
      </c>
      <c r="AL828">
        <v>0</v>
      </c>
      <c r="AM828">
        <v>0</v>
      </c>
    </row>
    <row r="829" spans="1:39" x14ac:dyDescent="0.2">
      <c r="A829">
        <v>7228039</v>
      </c>
      <c r="B829" t="s">
        <v>3955</v>
      </c>
      <c r="C829" t="s">
        <v>262</v>
      </c>
      <c r="D829" t="s">
        <v>3956</v>
      </c>
      <c r="E829" t="s">
        <v>1</v>
      </c>
      <c r="F829" t="s">
        <v>1</v>
      </c>
      <c r="H829" s="2">
        <v>40232</v>
      </c>
      <c r="I829" t="s">
        <v>194</v>
      </c>
      <c r="J829">
        <v>-15</v>
      </c>
      <c r="K829" t="s">
        <v>63</v>
      </c>
      <c r="M829" t="s">
        <v>64</v>
      </c>
      <c r="N829">
        <v>12720004</v>
      </c>
      <c r="O829" t="s">
        <v>1512</v>
      </c>
      <c r="P829" s="2">
        <v>45567</v>
      </c>
      <c r="Q829" t="s">
        <v>66</v>
      </c>
      <c r="R829" s="2">
        <v>45217</v>
      </c>
      <c r="T829" t="s">
        <v>67</v>
      </c>
      <c r="U829">
        <v>510</v>
      </c>
      <c r="X829">
        <v>5</v>
      </c>
      <c r="Y829" t="s">
        <v>68</v>
      </c>
      <c r="AC829" t="s">
        <v>69</v>
      </c>
      <c r="AD829" t="s">
        <v>157</v>
      </c>
      <c r="AE829">
        <v>72100</v>
      </c>
      <c r="AF829" t="s">
        <v>3957</v>
      </c>
      <c r="AJ829" t="s">
        <v>3958</v>
      </c>
      <c r="AK829" t="s">
        <v>3959</v>
      </c>
      <c r="AL829">
        <v>0</v>
      </c>
      <c r="AM829">
        <v>0</v>
      </c>
    </row>
    <row r="830" spans="1:39" x14ac:dyDescent="0.2">
      <c r="A830">
        <v>7228042</v>
      </c>
      <c r="B830" t="s">
        <v>3960</v>
      </c>
      <c r="C830" t="s">
        <v>1338</v>
      </c>
      <c r="D830" t="s">
        <v>3961</v>
      </c>
      <c r="E830" t="s">
        <v>1</v>
      </c>
      <c r="F830" t="s">
        <v>1</v>
      </c>
      <c r="H830" s="2">
        <v>42689</v>
      </c>
      <c r="I830" t="s">
        <v>90</v>
      </c>
      <c r="J830">
        <v>-9</v>
      </c>
      <c r="K830" t="s">
        <v>63</v>
      </c>
      <c r="M830" t="s">
        <v>64</v>
      </c>
      <c r="N830">
        <v>12720048</v>
      </c>
      <c r="O830" t="s">
        <v>1280</v>
      </c>
      <c r="P830" s="2">
        <v>45547</v>
      </c>
      <c r="Q830" t="s">
        <v>66</v>
      </c>
      <c r="R830" s="2">
        <v>45217</v>
      </c>
      <c r="T830" t="s">
        <v>67</v>
      </c>
      <c r="U830">
        <v>500</v>
      </c>
      <c r="X830">
        <v>5</v>
      </c>
      <c r="Y830" t="s">
        <v>68</v>
      </c>
      <c r="AC830" t="s">
        <v>69</v>
      </c>
      <c r="AD830" t="s">
        <v>3962</v>
      </c>
      <c r="AE830">
        <v>72460</v>
      </c>
      <c r="AF830" t="s">
        <v>3963</v>
      </c>
      <c r="AI830">
        <v>676795995</v>
      </c>
      <c r="AJ830">
        <v>666324439</v>
      </c>
      <c r="AK830" t="s">
        <v>3964</v>
      </c>
      <c r="AL830">
        <v>0</v>
      </c>
      <c r="AM830">
        <v>0</v>
      </c>
    </row>
    <row r="831" spans="1:39" x14ac:dyDescent="0.2">
      <c r="A831">
        <v>7228043</v>
      </c>
      <c r="B831" t="s">
        <v>3965</v>
      </c>
      <c r="C831" t="s">
        <v>2410</v>
      </c>
      <c r="D831" t="s">
        <v>3966</v>
      </c>
      <c r="E831" t="s">
        <v>1</v>
      </c>
      <c r="F831" t="s">
        <v>1</v>
      </c>
      <c r="H831" s="2">
        <v>41771</v>
      </c>
      <c r="I831" t="s">
        <v>885</v>
      </c>
      <c r="J831">
        <v>-11</v>
      </c>
      <c r="K831" t="s">
        <v>63</v>
      </c>
      <c r="M831" t="s">
        <v>64</v>
      </c>
      <c r="N831">
        <v>12720048</v>
      </c>
      <c r="O831" t="s">
        <v>1280</v>
      </c>
      <c r="P831" s="2">
        <v>45558</v>
      </c>
      <c r="Q831" t="s">
        <v>66</v>
      </c>
      <c r="R831" s="2">
        <v>45217</v>
      </c>
      <c r="T831" t="s">
        <v>67</v>
      </c>
      <c r="U831">
        <v>502</v>
      </c>
      <c r="X831">
        <v>5</v>
      </c>
      <c r="Y831" t="s">
        <v>68</v>
      </c>
      <c r="AC831" t="s">
        <v>69</v>
      </c>
      <c r="AD831" t="s">
        <v>3962</v>
      </c>
      <c r="AE831">
        <v>72460</v>
      </c>
      <c r="AF831" t="s">
        <v>3967</v>
      </c>
      <c r="AJ831">
        <v>611466758</v>
      </c>
      <c r="AK831" t="s">
        <v>3968</v>
      </c>
      <c r="AL831">
        <v>0</v>
      </c>
      <c r="AM831">
        <v>0</v>
      </c>
    </row>
    <row r="832" spans="1:39" x14ac:dyDescent="0.2">
      <c r="A832">
        <v>7228046</v>
      </c>
      <c r="B832" t="s">
        <v>3969</v>
      </c>
      <c r="C832" t="s">
        <v>987</v>
      </c>
      <c r="D832" t="s">
        <v>3970</v>
      </c>
      <c r="E832" t="s">
        <v>1</v>
      </c>
      <c r="F832" t="s">
        <v>1</v>
      </c>
      <c r="H832" s="2">
        <v>41757</v>
      </c>
      <c r="I832" t="s">
        <v>885</v>
      </c>
      <c r="J832">
        <v>-11</v>
      </c>
      <c r="K832" t="s">
        <v>63</v>
      </c>
      <c r="M832" t="s">
        <v>64</v>
      </c>
      <c r="N832">
        <v>12720048</v>
      </c>
      <c r="O832" t="s">
        <v>1280</v>
      </c>
      <c r="P832" s="2">
        <v>45553</v>
      </c>
      <c r="Q832" t="s">
        <v>66</v>
      </c>
      <c r="R832" s="2">
        <v>45217</v>
      </c>
      <c r="T832" t="s">
        <v>67</v>
      </c>
      <c r="U832">
        <v>500</v>
      </c>
      <c r="X832">
        <v>5</v>
      </c>
      <c r="Y832" t="s">
        <v>68</v>
      </c>
      <c r="AC832" t="s">
        <v>69</v>
      </c>
      <c r="AD832" t="s">
        <v>3962</v>
      </c>
      <c r="AE832">
        <v>72460</v>
      </c>
      <c r="AF832" t="s">
        <v>3971</v>
      </c>
      <c r="AI832">
        <v>777345189</v>
      </c>
      <c r="AJ832">
        <v>633450276</v>
      </c>
      <c r="AK832" t="s">
        <v>3972</v>
      </c>
      <c r="AL832">
        <v>0</v>
      </c>
      <c r="AM832">
        <v>0</v>
      </c>
    </row>
    <row r="833" spans="1:39" x14ac:dyDescent="0.2">
      <c r="A833">
        <v>7228047</v>
      </c>
      <c r="B833" t="s">
        <v>3973</v>
      </c>
      <c r="C833" t="s">
        <v>268</v>
      </c>
      <c r="D833" t="s">
        <v>3974</v>
      </c>
      <c r="E833" t="s">
        <v>1</v>
      </c>
      <c r="F833" t="s">
        <v>1</v>
      </c>
      <c r="H833" s="2">
        <v>42726</v>
      </c>
      <c r="I833" t="s">
        <v>90</v>
      </c>
      <c r="J833">
        <v>-9</v>
      </c>
      <c r="K833" t="s">
        <v>63</v>
      </c>
      <c r="M833" t="s">
        <v>64</v>
      </c>
      <c r="N833">
        <v>12720048</v>
      </c>
      <c r="O833" t="s">
        <v>1280</v>
      </c>
      <c r="P833" s="2">
        <v>45547</v>
      </c>
      <c r="Q833" t="s">
        <v>66</v>
      </c>
      <c r="R833" s="2">
        <v>45217</v>
      </c>
      <c r="T833" t="s">
        <v>67</v>
      </c>
      <c r="U833">
        <v>500</v>
      </c>
      <c r="X833">
        <v>5</v>
      </c>
      <c r="Y833" t="s">
        <v>68</v>
      </c>
      <c r="AC833" t="s">
        <v>69</v>
      </c>
      <c r="AD833" t="s">
        <v>3962</v>
      </c>
      <c r="AE833">
        <v>72460</v>
      </c>
      <c r="AF833" t="s">
        <v>3975</v>
      </c>
      <c r="AI833">
        <v>987142622</v>
      </c>
      <c r="AJ833">
        <v>650133419</v>
      </c>
      <c r="AK833" t="s">
        <v>3976</v>
      </c>
      <c r="AL833">
        <v>0</v>
      </c>
      <c r="AM833">
        <v>0</v>
      </c>
    </row>
    <row r="834" spans="1:39" x14ac:dyDescent="0.2">
      <c r="A834">
        <v>7228051</v>
      </c>
      <c r="B834" t="s">
        <v>812</v>
      </c>
      <c r="C834" t="s">
        <v>128</v>
      </c>
      <c r="D834" t="s">
        <v>3977</v>
      </c>
      <c r="E834" t="s">
        <v>90</v>
      </c>
      <c r="F834" t="s">
        <v>90</v>
      </c>
      <c r="H834" s="2">
        <v>41225</v>
      </c>
      <c r="I834" t="s">
        <v>92</v>
      </c>
      <c r="J834">
        <v>-13</v>
      </c>
      <c r="K834" t="s">
        <v>63</v>
      </c>
      <c r="M834" t="s">
        <v>64</v>
      </c>
      <c r="N834">
        <v>12720078</v>
      </c>
      <c r="O834" t="s">
        <v>1286</v>
      </c>
      <c r="P834" s="2">
        <v>45603</v>
      </c>
      <c r="Q834" t="s">
        <v>66</v>
      </c>
      <c r="R834" s="2">
        <v>45217</v>
      </c>
      <c r="S834">
        <v>45560</v>
      </c>
      <c r="T834" t="s">
        <v>109</v>
      </c>
      <c r="U834">
        <v>500</v>
      </c>
      <c r="X834">
        <v>5</v>
      </c>
      <c r="Y834" t="s">
        <v>68</v>
      </c>
      <c r="AC834" t="s">
        <v>69</v>
      </c>
      <c r="AD834" t="s">
        <v>3978</v>
      </c>
      <c r="AE834">
        <v>72160</v>
      </c>
      <c r="AF834" t="s">
        <v>3979</v>
      </c>
      <c r="AJ834">
        <v>682106428</v>
      </c>
      <c r="AK834" t="s">
        <v>3980</v>
      </c>
      <c r="AL834">
        <v>0</v>
      </c>
      <c r="AM834">
        <v>0</v>
      </c>
    </row>
    <row r="835" spans="1:39" x14ac:dyDescent="0.2">
      <c r="A835">
        <v>7228052</v>
      </c>
      <c r="B835" t="s">
        <v>3981</v>
      </c>
      <c r="C835" t="s">
        <v>3982</v>
      </c>
      <c r="D835" t="s">
        <v>3983</v>
      </c>
      <c r="E835" t="s">
        <v>1</v>
      </c>
      <c r="F835" t="s">
        <v>90</v>
      </c>
      <c r="H835" s="2">
        <v>40836</v>
      </c>
      <c r="I835" t="s">
        <v>75</v>
      </c>
      <c r="J835">
        <v>-14</v>
      </c>
      <c r="K835" t="s">
        <v>63</v>
      </c>
      <c r="M835" t="s">
        <v>64</v>
      </c>
      <c r="N835">
        <v>12720144</v>
      </c>
      <c r="O835" t="s">
        <v>93</v>
      </c>
      <c r="P835" s="2">
        <v>45527</v>
      </c>
      <c r="Q835" t="s">
        <v>66</v>
      </c>
      <c r="R835" s="2">
        <v>45218</v>
      </c>
      <c r="T835" t="s">
        <v>67</v>
      </c>
      <c r="U835">
        <v>500</v>
      </c>
      <c r="X835">
        <v>5</v>
      </c>
      <c r="Y835" t="s">
        <v>68</v>
      </c>
      <c r="AC835" t="s">
        <v>69</v>
      </c>
      <c r="AD835" t="s">
        <v>1409</v>
      </c>
      <c r="AE835">
        <v>72240</v>
      </c>
      <c r="AF835" t="s">
        <v>3984</v>
      </c>
      <c r="AJ835">
        <v>631601012</v>
      </c>
      <c r="AK835" t="s">
        <v>3985</v>
      </c>
      <c r="AL835">
        <v>0</v>
      </c>
      <c r="AM835">
        <v>0</v>
      </c>
    </row>
    <row r="836" spans="1:39" x14ac:dyDescent="0.2">
      <c r="A836">
        <v>7228053</v>
      </c>
      <c r="B836" t="s">
        <v>3986</v>
      </c>
      <c r="C836" t="s">
        <v>3987</v>
      </c>
      <c r="D836" t="s">
        <v>3988</v>
      </c>
      <c r="E836" t="s">
        <v>1</v>
      </c>
      <c r="F836" t="s">
        <v>90</v>
      </c>
      <c r="H836" s="2">
        <v>40804</v>
      </c>
      <c r="I836" t="s">
        <v>75</v>
      </c>
      <c r="J836">
        <v>-14</v>
      </c>
      <c r="K836" t="s">
        <v>63</v>
      </c>
      <c r="M836" t="s">
        <v>64</v>
      </c>
      <c r="N836">
        <v>12720144</v>
      </c>
      <c r="O836" t="s">
        <v>93</v>
      </c>
      <c r="P836" s="2">
        <v>45478</v>
      </c>
      <c r="Q836" t="s">
        <v>66</v>
      </c>
      <c r="R836" s="2">
        <v>45218</v>
      </c>
      <c r="T836" t="s">
        <v>67</v>
      </c>
      <c r="U836">
        <v>500</v>
      </c>
      <c r="X836">
        <v>5</v>
      </c>
      <c r="Y836" t="s">
        <v>68</v>
      </c>
      <c r="AC836" t="s">
        <v>69</v>
      </c>
      <c r="AD836" t="s">
        <v>3989</v>
      </c>
      <c r="AE836">
        <v>72550</v>
      </c>
      <c r="AF836" t="s">
        <v>3990</v>
      </c>
      <c r="AJ836">
        <v>781571556</v>
      </c>
      <c r="AK836" t="s">
        <v>3991</v>
      </c>
      <c r="AL836">
        <v>0</v>
      </c>
      <c r="AM836">
        <v>0</v>
      </c>
    </row>
    <row r="837" spans="1:39" x14ac:dyDescent="0.2">
      <c r="A837">
        <v>7228055</v>
      </c>
      <c r="B837" t="s">
        <v>3992</v>
      </c>
      <c r="C837" t="s">
        <v>693</v>
      </c>
      <c r="D837" t="s">
        <v>3993</v>
      </c>
      <c r="E837" t="s">
        <v>90</v>
      </c>
      <c r="F837" t="s">
        <v>90</v>
      </c>
      <c r="H837" s="2">
        <v>40466</v>
      </c>
      <c r="I837" t="s">
        <v>194</v>
      </c>
      <c r="J837">
        <v>-15</v>
      </c>
      <c r="K837" t="s">
        <v>63</v>
      </c>
      <c r="M837" t="s">
        <v>64</v>
      </c>
      <c r="N837">
        <v>12720056</v>
      </c>
      <c r="O837" t="s">
        <v>115</v>
      </c>
      <c r="P837" s="2">
        <v>45573</v>
      </c>
      <c r="Q837" t="s">
        <v>66</v>
      </c>
      <c r="R837" s="2">
        <v>45218</v>
      </c>
      <c r="T837" t="s">
        <v>67</v>
      </c>
      <c r="U837">
        <v>500</v>
      </c>
      <c r="X837">
        <v>5</v>
      </c>
      <c r="Y837" t="s">
        <v>68</v>
      </c>
      <c r="AC837" t="s">
        <v>69</v>
      </c>
      <c r="AD837" t="s">
        <v>707</v>
      </c>
      <c r="AE837">
        <v>72200</v>
      </c>
      <c r="AF837" t="s">
        <v>117</v>
      </c>
      <c r="AJ837">
        <v>686403577</v>
      </c>
      <c r="AK837" t="s">
        <v>118</v>
      </c>
      <c r="AL837">
        <v>0</v>
      </c>
      <c r="AM837">
        <v>0</v>
      </c>
    </row>
    <row r="838" spans="1:39" x14ac:dyDescent="0.2">
      <c r="A838">
        <v>7228059</v>
      </c>
      <c r="B838" t="s">
        <v>3994</v>
      </c>
      <c r="C838" t="s">
        <v>3995</v>
      </c>
      <c r="D838" t="s">
        <v>3996</v>
      </c>
      <c r="E838" t="s">
        <v>1</v>
      </c>
      <c r="F838" t="s">
        <v>90</v>
      </c>
      <c r="H838" s="2">
        <v>41090</v>
      </c>
      <c r="I838" t="s">
        <v>92</v>
      </c>
      <c r="J838">
        <v>-13</v>
      </c>
      <c r="K838" t="s">
        <v>63</v>
      </c>
      <c r="M838" t="s">
        <v>64</v>
      </c>
      <c r="N838">
        <v>12720110</v>
      </c>
      <c r="O838" t="s">
        <v>493</v>
      </c>
      <c r="P838" s="2">
        <v>45539</v>
      </c>
      <c r="Q838" t="s">
        <v>66</v>
      </c>
      <c r="R838" s="2">
        <v>45219</v>
      </c>
      <c r="T838" t="s">
        <v>67</v>
      </c>
      <c r="U838">
        <v>500</v>
      </c>
      <c r="X838">
        <v>5</v>
      </c>
      <c r="Y838" t="s">
        <v>68</v>
      </c>
      <c r="AC838" t="s">
        <v>69</v>
      </c>
      <c r="AD838" t="s">
        <v>2827</v>
      </c>
      <c r="AE838">
        <v>72330</v>
      </c>
      <c r="AF838" t="s">
        <v>3997</v>
      </c>
      <c r="AJ838">
        <v>661981387</v>
      </c>
      <c r="AK838" t="s">
        <v>3998</v>
      </c>
      <c r="AL838">
        <v>0</v>
      </c>
      <c r="AM838">
        <v>0</v>
      </c>
    </row>
    <row r="839" spans="1:39" x14ac:dyDescent="0.2">
      <c r="A839">
        <v>7228062</v>
      </c>
      <c r="B839" t="s">
        <v>800</v>
      </c>
      <c r="C839" t="s">
        <v>823</v>
      </c>
      <c r="D839" t="s">
        <v>3999</v>
      </c>
      <c r="E839" t="s">
        <v>90</v>
      </c>
      <c r="F839" t="s">
        <v>90</v>
      </c>
      <c r="H839" s="2">
        <v>43490</v>
      </c>
      <c r="I839" t="s">
        <v>90</v>
      </c>
      <c r="J839">
        <v>-9</v>
      </c>
      <c r="K839" t="s">
        <v>63</v>
      </c>
      <c r="M839" t="s">
        <v>64</v>
      </c>
      <c r="N839">
        <v>12720016</v>
      </c>
      <c r="O839" t="s">
        <v>130</v>
      </c>
      <c r="P839" s="2">
        <v>45584</v>
      </c>
      <c r="Q839" t="s">
        <v>66</v>
      </c>
      <c r="R839" s="2">
        <v>45220</v>
      </c>
      <c r="S839" s="2"/>
      <c r="T839" t="s">
        <v>67</v>
      </c>
      <c r="U839">
        <v>500</v>
      </c>
      <c r="X839">
        <v>5</v>
      </c>
      <c r="Y839" t="s">
        <v>68</v>
      </c>
      <c r="AC839" t="s">
        <v>69</v>
      </c>
      <c r="AD839" t="s">
        <v>3403</v>
      </c>
      <c r="AE839">
        <v>72230</v>
      </c>
      <c r="AF839" t="s">
        <v>4000</v>
      </c>
      <c r="AK839" t="s">
        <v>4001</v>
      </c>
      <c r="AL839">
        <v>0</v>
      </c>
      <c r="AM839">
        <v>0</v>
      </c>
    </row>
    <row r="840" spans="1:39" x14ac:dyDescent="0.2">
      <c r="A840">
        <v>7228064</v>
      </c>
      <c r="B840" t="s">
        <v>4002</v>
      </c>
      <c r="C840" t="s">
        <v>1520</v>
      </c>
      <c r="D840" t="s">
        <v>4003</v>
      </c>
      <c r="E840" t="s">
        <v>90</v>
      </c>
      <c r="F840" t="s">
        <v>90</v>
      </c>
      <c r="H840" s="2">
        <v>43275</v>
      </c>
      <c r="I840" t="s">
        <v>90</v>
      </c>
      <c r="J840">
        <v>-9</v>
      </c>
      <c r="K840" t="s">
        <v>63</v>
      </c>
      <c r="M840" t="s">
        <v>64</v>
      </c>
      <c r="N840">
        <v>12720008</v>
      </c>
      <c r="O840" t="s">
        <v>148</v>
      </c>
      <c r="P840" s="2">
        <v>45572</v>
      </c>
      <c r="Q840" t="s">
        <v>66</v>
      </c>
      <c r="R840" s="2">
        <v>45222</v>
      </c>
      <c r="T840" t="s">
        <v>67</v>
      </c>
      <c r="U840">
        <v>500</v>
      </c>
      <c r="X840">
        <v>5</v>
      </c>
      <c r="Y840" t="s">
        <v>68</v>
      </c>
      <c r="AC840" t="s">
        <v>69</v>
      </c>
      <c r="AD840" t="s">
        <v>1784</v>
      </c>
      <c r="AE840">
        <v>72700</v>
      </c>
      <c r="AF840" t="s">
        <v>4004</v>
      </c>
      <c r="AK840" t="s">
        <v>4005</v>
      </c>
      <c r="AL840">
        <v>1</v>
      </c>
      <c r="AM840">
        <v>0</v>
      </c>
    </row>
    <row r="841" spans="1:39" x14ac:dyDescent="0.2">
      <c r="A841">
        <v>7228076</v>
      </c>
      <c r="B841" t="s">
        <v>2107</v>
      </c>
      <c r="C841" t="s">
        <v>1501</v>
      </c>
      <c r="D841" t="s">
        <v>4006</v>
      </c>
      <c r="E841" t="s">
        <v>1</v>
      </c>
      <c r="F841" t="s">
        <v>90</v>
      </c>
      <c r="H841" s="2">
        <v>39600</v>
      </c>
      <c r="I841" t="s">
        <v>62</v>
      </c>
      <c r="J841">
        <v>-17</v>
      </c>
      <c r="K841" t="s">
        <v>63</v>
      </c>
      <c r="M841" t="s">
        <v>64</v>
      </c>
      <c r="N841">
        <v>12720034</v>
      </c>
      <c r="O841" t="s">
        <v>727</v>
      </c>
      <c r="P841" s="2">
        <v>45549</v>
      </c>
      <c r="Q841" t="s">
        <v>66</v>
      </c>
      <c r="R841" s="2">
        <v>45226</v>
      </c>
      <c r="T841" t="s">
        <v>67</v>
      </c>
      <c r="U841">
        <v>500</v>
      </c>
      <c r="X841">
        <v>5</v>
      </c>
      <c r="Y841" t="s">
        <v>68</v>
      </c>
      <c r="AC841" t="s">
        <v>69</v>
      </c>
      <c r="AD841" t="s">
        <v>4007</v>
      </c>
      <c r="AE841">
        <v>72120</v>
      </c>
      <c r="AF841" t="s">
        <v>4008</v>
      </c>
      <c r="AI841" t="s">
        <v>4009</v>
      </c>
      <c r="AJ841" t="s">
        <v>4010</v>
      </c>
      <c r="AK841" t="s">
        <v>4011</v>
      </c>
      <c r="AL841">
        <v>0</v>
      </c>
      <c r="AM841">
        <v>0</v>
      </c>
    </row>
    <row r="842" spans="1:39" x14ac:dyDescent="0.2">
      <c r="A842">
        <v>7228078</v>
      </c>
      <c r="B842" t="s">
        <v>4012</v>
      </c>
      <c r="C842" t="s">
        <v>2466</v>
      </c>
      <c r="D842" t="s">
        <v>4013</v>
      </c>
      <c r="E842" t="s">
        <v>90</v>
      </c>
      <c r="F842" t="s">
        <v>90</v>
      </c>
      <c r="H842" s="2">
        <v>41640</v>
      </c>
      <c r="I842" t="s">
        <v>885</v>
      </c>
      <c r="J842">
        <v>-11</v>
      </c>
      <c r="K842" t="s">
        <v>63</v>
      </c>
      <c r="M842" t="s">
        <v>64</v>
      </c>
      <c r="N842">
        <v>12720034</v>
      </c>
      <c r="O842" t="s">
        <v>727</v>
      </c>
      <c r="P842" s="2">
        <v>45565</v>
      </c>
      <c r="Q842" t="s">
        <v>66</v>
      </c>
      <c r="R842" s="2">
        <v>45226</v>
      </c>
      <c r="T842" t="s">
        <v>67</v>
      </c>
      <c r="U842">
        <v>500</v>
      </c>
      <c r="X842">
        <v>5</v>
      </c>
      <c r="Y842" t="s">
        <v>68</v>
      </c>
      <c r="AC842" t="s">
        <v>69</v>
      </c>
      <c r="AD842" t="s">
        <v>4014</v>
      </c>
      <c r="AE842">
        <v>72310</v>
      </c>
      <c r="AF842" t="s">
        <v>4015</v>
      </c>
      <c r="AJ842" t="s">
        <v>4016</v>
      </c>
      <c r="AK842" t="s">
        <v>4017</v>
      </c>
      <c r="AL842">
        <v>0</v>
      </c>
      <c r="AM842">
        <v>0</v>
      </c>
    </row>
    <row r="843" spans="1:39" x14ac:dyDescent="0.2">
      <c r="A843">
        <v>7228080</v>
      </c>
      <c r="B843" t="s">
        <v>4018</v>
      </c>
      <c r="C843" t="s">
        <v>441</v>
      </c>
      <c r="D843" t="s">
        <v>4019</v>
      </c>
      <c r="E843" t="s">
        <v>90</v>
      </c>
      <c r="F843" t="s">
        <v>90</v>
      </c>
      <c r="H843" s="2">
        <v>41410</v>
      </c>
      <c r="I843" t="s">
        <v>122</v>
      </c>
      <c r="J843">
        <v>-12</v>
      </c>
      <c r="K843" t="s">
        <v>76</v>
      </c>
      <c r="M843" t="s">
        <v>64</v>
      </c>
      <c r="N843">
        <v>12720034</v>
      </c>
      <c r="O843" t="s">
        <v>727</v>
      </c>
      <c r="P843" s="2">
        <v>45565</v>
      </c>
      <c r="Q843" t="s">
        <v>66</v>
      </c>
      <c r="R843" s="2">
        <v>45226</v>
      </c>
      <c r="S843" s="2">
        <v>45552</v>
      </c>
      <c r="T843" t="s">
        <v>109</v>
      </c>
      <c r="U843">
        <v>500</v>
      </c>
      <c r="X843">
        <v>5</v>
      </c>
      <c r="Y843" t="s">
        <v>68</v>
      </c>
      <c r="AC843" t="s">
        <v>69</v>
      </c>
      <c r="AD843" t="s">
        <v>4020</v>
      </c>
      <c r="AE843">
        <v>41800</v>
      </c>
      <c r="AF843" t="s">
        <v>4021</v>
      </c>
      <c r="AI843">
        <v>254239855</v>
      </c>
      <c r="AJ843">
        <v>636247357</v>
      </c>
      <c r="AK843" t="s">
        <v>4022</v>
      </c>
      <c r="AL843">
        <v>0</v>
      </c>
      <c r="AM843">
        <v>0</v>
      </c>
    </row>
    <row r="844" spans="1:39" x14ac:dyDescent="0.2">
      <c r="A844">
        <v>7228090</v>
      </c>
      <c r="B844" t="s">
        <v>4023</v>
      </c>
      <c r="C844" t="s">
        <v>794</v>
      </c>
      <c r="D844" t="s">
        <v>4024</v>
      </c>
      <c r="E844" t="s">
        <v>1</v>
      </c>
      <c r="H844" s="2">
        <v>40471</v>
      </c>
      <c r="I844" t="s">
        <v>194</v>
      </c>
      <c r="J844">
        <v>-15</v>
      </c>
      <c r="K844" t="s">
        <v>63</v>
      </c>
      <c r="M844" t="s">
        <v>64</v>
      </c>
      <c r="N844">
        <v>12720052</v>
      </c>
      <c r="O844" t="s">
        <v>4025</v>
      </c>
      <c r="P844" s="2">
        <v>45586</v>
      </c>
      <c r="Q844" t="s">
        <v>66</v>
      </c>
      <c r="R844" s="2">
        <v>45229</v>
      </c>
      <c r="T844" t="s">
        <v>67</v>
      </c>
      <c r="U844">
        <v>502</v>
      </c>
      <c r="X844">
        <v>5</v>
      </c>
      <c r="Y844" t="s">
        <v>68</v>
      </c>
      <c r="AC844" t="s">
        <v>69</v>
      </c>
      <c r="AD844" t="s">
        <v>4026</v>
      </c>
      <c r="AE844">
        <v>72220</v>
      </c>
      <c r="AF844" t="s">
        <v>4027</v>
      </c>
      <c r="AK844" t="s">
        <v>4028</v>
      </c>
      <c r="AL844">
        <v>0</v>
      </c>
      <c r="AM844">
        <v>0</v>
      </c>
    </row>
    <row r="845" spans="1:39" x14ac:dyDescent="0.2">
      <c r="A845">
        <v>7228091</v>
      </c>
      <c r="B845" t="s">
        <v>4029</v>
      </c>
      <c r="C845" t="s">
        <v>313</v>
      </c>
      <c r="D845" t="s">
        <v>4030</v>
      </c>
      <c r="E845" t="s">
        <v>1</v>
      </c>
      <c r="F845" t="s">
        <v>90</v>
      </c>
      <c r="H845" s="2">
        <v>40156</v>
      </c>
      <c r="I845" t="s">
        <v>182</v>
      </c>
      <c r="J845">
        <v>-16</v>
      </c>
      <c r="K845" t="s">
        <v>63</v>
      </c>
      <c r="M845" t="s">
        <v>64</v>
      </c>
      <c r="N845">
        <v>12720052</v>
      </c>
      <c r="O845" t="s">
        <v>4025</v>
      </c>
      <c r="P845" s="2">
        <v>45573</v>
      </c>
      <c r="Q845" t="s">
        <v>66</v>
      </c>
      <c r="R845" s="2">
        <v>45229</v>
      </c>
      <c r="T845" t="s">
        <v>67</v>
      </c>
      <c r="U845">
        <v>505</v>
      </c>
      <c r="X845">
        <v>5</v>
      </c>
      <c r="Y845" t="s">
        <v>68</v>
      </c>
      <c r="AC845" t="s">
        <v>69</v>
      </c>
      <c r="AD845" t="s">
        <v>4031</v>
      </c>
      <c r="AE845">
        <v>72220</v>
      </c>
      <c r="AF845" t="s">
        <v>4032</v>
      </c>
      <c r="AJ845" t="s">
        <v>4033</v>
      </c>
      <c r="AK845" t="s">
        <v>4034</v>
      </c>
      <c r="AL845">
        <v>0</v>
      </c>
      <c r="AM845">
        <v>0</v>
      </c>
    </row>
    <row r="846" spans="1:39" x14ac:dyDescent="0.2">
      <c r="A846">
        <v>7228093</v>
      </c>
      <c r="B846" t="s">
        <v>4035</v>
      </c>
      <c r="C846" t="s">
        <v>839</v>
      </c>
      <c r="D846" t="s">
        <v>4036</v>
      </c>
      <c r="E846" t="s">
        <v>90</v>
      </c>
      <c r="F846" t="s">
        <v>90</v>
      </c>
      <c r="H846" s="2">
        <v>40429</v>
      </c>
      <c r="I846" t="s">
        <v>194</v>
      </c>
      <c r="J846">
        <v>-15</v>
      </c>
      <c r="K846" t="s">
        <v>63</v>
      </c>
      <c r="M846" t="s">
        <v>64</v>
      </c>
      <c r="N846">
        <v>12720052</v>
      </c>
      <c r="O846" t="s">
        <v>4025</v>
      </c>
      <c r="P846" s="2">
        <v>45565</v>
      </c>
      <c r="Q846" t="s">
        <v>66</v>
      </c>
      <c r="R846" s="2">
        <v>45229</v>
      </c>
      <c r="T846" t="s">
        <v>67</v>
      </c>
      <c r="U846">
        <v>500</v>
      </c>
      <c r="X846">
        <v>5</v>
      </c>
      <c r="Y846" t="s">
        <v>68</v>
      </c>
      <c r="AC846" t="s">
        <v>69</v>
      </c>
      <c r="AD846" t="s">
        <v>3026</v>
      </c>
      <c r="AE846">
        <v>72220</v>
      </c>
      <c r="AF846" t="s">
        <v>4037</v>
      </c>
      <c r="AJ846" t="s">
        <v>4038</v>
      </c>
      <c r="AK846" t="s">
        <v>4039</v>
      </c>
      <c r="AL846">
        <v>0</v>
      </c>
      <c r="AM846">
        <v>0</v>
      </c>
    </row>
    <row r="847" spans="1:39" x14ac:dyDescent="0.2">
      <c r="A847">
        <v>7228094</v>
      </c>
      <c r="B847" t="s">
        <v>4040</v>
      </c>
      <c r="C847" t="s">
        <v>356</v>
      </c>
      <c r="D847" t="s">
        <v>4041</v>
      </c>
      <c r="E847" t="s">
        <v>1</v>
      </c>
      <c r="F847" t="s">
        <v>1</v>
      </c>
      <c r="H847" s="2">
        <v>41153</v>
      </c>
      <c r="I847" t="s">
        <v>92</v>
      </c>
      <c r="J847">
        <v>-13</v>
      </c>
      <c r="K847" t="s">
        <v>63</v>
      </c>
      <c r="M847" t="s">
        <v>64</v>
      </c>
      <c r="N847">
        <v>12720147</v>
      </c>
      <c r="O847" t="s">
        <v>155</v>
      </c>
      <c r="P847" s="2">
        <v>45539</v>
      </c>
      <c r="Q847" t="s">
        <v>66</v>
      </c>
      <c r="R847" s="2">
        <v>45229</v>
      </c>
      <c r="T847" t="s">
        <v>67</v>
      </c>
      <c r="U847">
        <v>500</v>
      </c>
      <c r="X847">
        <v>5</v>
      </c>
      <c r="Y847" t="s">
        <v>68</v>
      </c>
      <c r="AC847" t="s">
        <v>69</v>
      </c>
      <c r="AD847" t="s">
        <v>4042</v>
      </c>
      <c r="AE847">
        <v>72220</v>
      </c>
      <c r="AF847" t="s">
        <v>4043</v>
      </c>
      <c r="AJ847">
        <v>662567077</v>
      </c>
      <c r="AK847" t="s">
        <v>4044</v>
      </c>
      <c r="AL847">
        <v>0</v>
      </c>
      <c r="AM847">
        <v>0</v>
      </c>
    </row>
    <row r="848" spans="1:39" x14ac:dyDescent="0.2">
      <c r="A848">
        <v>7228095</v>
      </c>
      <c r="B848" t="s">
        <v>4045</v>
      </c>
      <c r="C848" t="s">
        <v>4046</v>
      </c>
      <c r="D848" t="s">
        <v>4047</v>
      </c>
      <c r="E848" t="s">
        <v>90</v>
      </c>
      <c r="F848" t="s">
        <v>90</v>
      </c>
      <c r="H848" s="2">
        <v>41099</v>
      </c>
      <c r="I848" t="s">
        <v>92</v>
      </c>
      <c r="J848">
        <v>-13</v>
      </c>
      <c r="K848" t="s">
        <v>63</v>
      </c>
      <c r="M848" t="s">
        <v>64</v>
      </c>
      <c r="N848">
        <v>12720052</v>
      </c>
      <c r="O848" t="s">
        <v>4025</v>
      </c>
      <c r="P848" s="2">
        <v>45565</v>
      </c>
      <c r="Q848" t="s">
        <v>66</v>
      </c>
      <c r="R848" s="2">
        <v>45229</v>
      </c>
      <c r="T848" t="s">
        <v>67</v>
      </c>
      <c r="U848">
        <v>500</v>
      </c>
      <c r="X848">
        <v>5</v>
      </c>
      <c r="Y848" t="s">
        <v>68</v>
      </c>
      <c r="AC848" t="s">
        <v>69</v>
      </c>
      <c r="AD848" t="s">
        <v>4031</v>
      </c>
      <c r="AE848">
        <v>72220</v>
      </c>
      <c r="AF848" t="s">
        <v>4048</v>
      </c>
      <c r="AJ848" t="s">
        <v>4049</v>
      </c>
      <c r="AK848" t="s">
        <v>4050</v>
      </c>
      <c r="AL848">
        <v>0</v>
      </c>
      <c r="AM848">
        <v>0</v>
      </c>
    </row>
    <row r="849" spans="1:39" x14ac:dyDescent="0.2">
      <c r="A849">
        <v>7228099</v>
      </c>
      <c r="B849" t="s">
        <v>4051</v>
      </c>
      <c r="C849" t="s">
        <v>476</v>
      </c>
      <c r="D849" t="s">
        <v>4052</v>
      </c>
      <c r="E849" t="s">
        <v>90</v>
      </c>
      <c r="F849" t="s">
        <v>90</v>
      </c>
      <c r="H849" s="2">
        <v>41337</v>
      </c>
      <c r="I849" t="s">
        <v>122</v>
      </c>
      <c r="J849">
        <v>-12</v>
      </c>
      <c r="K849" t="s">
        <v>63</v>
      </c>
      <c r="M849" t="s">
        <v>64</v>
      </c>
      <c r="N849">
        <v>12720041</v>
      </c>
      <c r="O849" t="s">
        <v>630</v>
      </c>
      <c r="P849" s="2">
        <v>45558</v>
      </c>
      <c r="Q849" t="s">
        <v>66</v>
      </c>
      <c r="R849" s="2">
        <v>45229</v>
      </c>
      <c r="T849" t="s">
        <v>67</v>
      </c>
      <c r="U849">
        <v>500</v>
      </c>
      <c r="X849">
        <v>5</v>
      </c>
      <c r="Y849" t="s">
        <v>68</v>
      </c>
      <c r="AC849" t="s">
        <v>69</v>
      </c>
      <c r="AD849" t="s">
        <v>631</v>
      </c>
      <c r="AE849">
        <v>72110</v>
      </c>
      <c r="AF849" t="s">
        <v>4053</v>
      </c>
      <c r="AJ849">
        <v>664612577</v>
      </c>
      <c r="AK849" t="s">
        <v>4054</v>
      </c>
      <c r="AL849">
        <v>0</v>
      </c>
      <c r="AM849">
        <v>0</v>
      </c>
    </row>
    <row r="850" spans="1:39" x14ac:dyDescent="0.2">
      <c r="A850">
        <v>7228106</v>
      </c>
      <c r="B850" t="s">
        <v>4055</v>
      </c>
      <c r="C850" t="s">
        <v>128</v>
      </c>
      <c r="D850" t="s">
        <v>4056</v>
      </c>
      <c r="E850" t="s">
        <v>90</v>
      </c>
      <c r="F850" t="s">
        <v>90</v>
      </c>
      <c r="H850" s="2">
        <v>40721</v>
      </c>
      <c r="I850" t="s">
        <v>75</v>
      </c>
      <c r="J850">
        <v>-14</v>
      </c>
      <c r="K850" t="s">
        <v>63</v>
      </c>
      <c r="M850" t="s">
        <v>64</v>
      </c>
      <c r="N850">
        <v>12720092</v>
      </c>
      <c r="O850" t="s">
        <v>566</v>
      </c>
      <c r="P850" s="2">
        <v>45573</v>
      </c>
      <c r="Q850" t="s">
        <v>66</v>
      </c>
      <c r="R850" s="2">
        <v>45233</v>
      </c>
      <c r="T850" t="s">
        <v>67</v>
      </c>
      <c r="U850">
        <v>500</v>
      </c>
      <c r="X850">
        <v>5</v>
      </c>
      <c r="Y850" t="s">
        <v>68</v>
      </c>
      <c r="AC850" t="s">
        <v>69</v>
      </c>
      <c r="AD850" t="s">
        <v>4057</v>
      </c>
      <c r="AE850">
        <v>72550</v>
      </c>
      <c r="AF850" t="s">
        <v>4058</v>
      </c>
      <c r="AJ850">
        <v>685926819</v>
      </c>
      <c r="AK850" t="s">
        <v>4059</v>
      </c>
      <c r="AL850">
        <v>0</v>
      </c>
      <c r="AM850">
        <v>0</v>
      </c>
    </row>
    <row r="851" spans="1:39" x14ac:dyDescent="0.2">
      <c r="A851">
        <v>7228116</v>
      </c>
      <c r="B851" t="s">
        <v>4060</v>
      </c>
      <c r="C851" t="s">
        <v>447</v>
      </c>
      <c r="D851" t="s">
        <v>4061</v>
      </c>
      <c r="E851" t="s">
        <v>90</v>
      </c>
      <c r="F851" t="s">
        <v>90</v>
      </c>
      <c r="H851" s="2">
        <v>40557</v>
      </c>
      <c r="I851" t="s">
        <v>75</v>
      </c>
      <c r="J851">
        <v>-14</v>
      </c>
      <c r="K851" t="s">
        <v>63</v>
      </c>
      <c r="M851" t="s">
        <v>64</v>
      </c>
      <c r="N851">
        <v>12720056</v>
      </c>
      <c r="O851" t="s">
        <v>115</v>
      </c>
      <c r="P851" s="2">
        <v>45580</v>
      </c>
      <c r="Q851" t="s">
        <v>66</v>
      </c>
      <c r="R851" s="2">
        <v>45238</v>
      </c>
      <c r="T851" t="s">
        <v>67</v>
      </c>
      <c r="U851">
        <v>500</v>
      </c>
      <c r="X851">
        <v>5</v>
      </c>
      <c r="Y851" t="s">
        <v>68</v>
      </c>
      <c r="AC851" t="s">
        <v>69</v>
      </c>
      <c r="AD851" t="s">
        <v>3434</v>
      </c>
      <c r="AE851">
        <v>72300</v>
      </c>
      <c r="AF851" t="s">
        <v>4062</v>
      </c>
      <c r="AJ851">
        <v>609890550</v>
      </c>
      <c r="AK851" t="s">
        <v>4063</v>
      </c>
      <c r="AL851">
        <v>0</v>
      </c>
      <c r="AM851">
        <v>0</v>
      </c>
    </row>
    <row r="852" spans="1:39" x14ac:dyDescent="0.2">
      <c r="A852">
        <v>7228123</v>
      </c>
      <c r="B852" t="s">
        <v>4064</v>
      </c>
      <c r="C852" t="s">
        <v>1694</v>
      </c>
      <c r="D852" t="s">
        <v>4065</v>
      </c>
      <c r="E852" t="s">
        <v>1</v>
      </c>
      <c r="F852" t="s">
        <v>1</v>
      </c>
      <c r="H852" s="2">
        <v>40812</v>
      </c>
      <c r="I852" t="s">
        <v>75</v>
      </c>
      <c r="J852">
        <v>-14</v>
      </c>
      <c r="K852" t="s">
        <v>76</v>
      </c>
      <c r="M852" t="s">
        <v>64</v>
      </c>
      <c r="N852">
        <v>12720049</v>
      </c>
      <c r="O852" t="s">
        <v>226</v>
      </c>
      <c r="P852" s="2">
        <v>45556</v>
      </c>
      <c r="Q852" t="s">
        <v>66</v>
      </c>
      <c r="R852" s="2">
        <v>45239</v>
      </c>
      <c r="T852" t="s">
        <v>67</v>
      </c>
      <c r="U852">
        <v>500</v>
      </c>
      <c r="X852">
        <v>5</v>
      </c>
      <c r="Y852" t="s">
        <v>68</v>
      </c>
      <c r="AC852" t="s">
        <v>69</v>
      </c>
      <c r="AD852" t="s">
        <v>227</v>
      </c>
      <c r="AE852">
        <v>72210</v>
      </c>
      <c r="AF852" t="s">
        <v>4066</v>
      </c>
      <c r="AJ852">
        <v>620967828</v>
      </c>
      <c r="AK852" t="s">
        <v>4067</v>
      </c>
      <c r="AL852">
        <v>0</v>
      </c>
      <c r="AM852">
        <v>0</v>
      </c>
    </row>
    <row r="853" spans="1:39" x14ac:dyDescent="0.2">
      <c r="A853">
        <v>7228129</v>
      </c>
      <c r="B853" t="s">
        <v>4068</v>
      </c>
      <c r="C853" t="s">
        <v>4069</v>
      </c>
      <c r="D853" t="s">
        <v>4070</v>
      </c>
      <c r="E853" t="s">
        <v>1</v>
      </c>
      <c r="H853" s="2">
        <v>41591</v>
      </c>
      <c r="I853" t="s">
        <v>122</v>
      </c>
      <c r="J853">
        <v>-12</v>
      </c>
      <c r="K853" t="s">
        <v>63</v>
      </c>
      <c r="M853" t="s">
        <v>64</v>
      </c>
      <c r="N853">
        <v>12720071</v>
      </c>
      <c r="O853" t="s">
        <v>983</v>
      </c>
      <c r="P853" s="2">
        <v>45640</v>
      </c>
      <c r="Q853" t="s">
        <v>66</v>
      </c>
      <c r="R853" s="2">
        <v>45239</v>
      </c>
      <c r="T853" t="s">
        <v>67</v>
      </c>
      <c r="U853">
        <v>500</v>
      </c>
      <c r="X853">
        <v>5</v>
      </c>
      <c r="Y853" t="s">
        <v>68</v>
      </c>
      <c r="AC853" t="s">
        <v>69</v>
      </c>
      <c r="AD853" t="s">
        <v>4071</v>
      </c>
      <c r="AE853">
        <v>72300</v>
      </c>
      <c r="AF853" t="s">
        <v>4072</v>
      </c>
      <c r="AJ853">
        <v>649486296</v>
      </c>
      <c r="AK853" t="s">
        <v>4073</v>
      </c>
      <c r="AL853">
        <v>0</v>
      </c>
      <c r="AM853">
        <v>0</v>
      </c>
    </row>
    <row r="854" spans="1:39" x14ac:dyDescent="0.2">
      <c r="A854">
        <v>7228130</v>
      </c>
      <c r="B854" t="s">
        <v>4074</v>
      </c>
      <c r="C854" t="s">
        <v>1880</v>
      </c>
      <c r="D854" t="s">
        <v>4075</v>
      </c>
      <c r="E854" t="s">
        <v>90</v>
      </c>
      <c r="F854" t="s">
        <v>90</v>
      </c>
      <c r="H854" s="2">
        <v>40827</v>
      </c>
      <c r="I854" t="s">
        <v>75</v>
      </c>
      <c r="J854">
        <v>-14</v>
      </c>
      <c r="K854" t="s">
        <v>63</v>
      </c>
      <c r="M854" t="s">
        <v>64</v>
      </c>
      <c r="N854">
        <v>12720104</v>
      </c>
      <c r="O854" t="s">
        <v>65</v>
      </c>
      <c r="P854" s="2">
        <v>45504</v>
      </c>
      <c r="Q854" t="s">
        <v>66</v>
      </c>
      <c r="R854" s="2">
        <v>45240</v>
      </c>
      <c r="T854" t="s">
        <v>67</v>
      </c>
      <c r="U854">
        <v>500</v>
      </c>
      <c r="X854">
        <v>5</v>
      </c>
      <c r="Y854" t="s">
        <v>68</v>
      </c>
      <c r="AC854" t="s">
        <v>69</v>
      </c>
      <c r="AD854" t="s">
        <v>157</v>
      </c>
      <c r="AE854">
        <v>72000</v>
      </c>
      <c r="AF854" t="s">
        <v>4076</v>
      </c>
      <c r="AJ854">
        <v>687226673</v>
      </c>
      <c r="AK854" t="s">
        <v>4077</v>
      </c>
      <c r="AL854">
        <v>0</v>
      </c>
      <c r="AM854">
        <v>0</v>
      </c>
    </row>
    <row r="855" spans="1:39" x14ac:dyDescent="0.2">
      <c r="A855">
        <v>7228131</v>
      </c>
      <c r="B855" t="s">
        <v>4078</v>
      </c>
      <c r="C855" t="s">
        <v>4079</v>
      </c>
      <c r="D855" t="s">
        <v>4080</v>
      </c>
      <c r="E855" t="s">
        <v>90</v>
      </c>
      <c r="F855" t="s">
        <v>90</v>
      </c>
      <c r="H855" s="2">
        <v>41818</v>
      </c>
      <c r="I855" t="s">
        <v>885</v>
      </c>
      <c r="J855">
        <v>-11</v>
      </c>
      <c r="K855" t="s">
        <v>63</v>
      </c>
      <c r="M855" t="s">
        <v>64</v>
      </c>
      <c r="N855">
        <v>12720104</v>
      </c>
      <c r="O855" t="s">
        <v>65</v>
      </c>
      <c r="P855" s="2">
        <v>45546</v>
      </c>
      <c r="Q855" t="s">
        <v>66</v>
      </c>
      <c r="R855" s="2">
        <v>45240</v>
      </c>
      <c r="T855" t="s">
        <v>67</v>
      </c>
      <c r="U855">
        <v>500</v>
      </c>
      <c r="X855">
        <v>5</v>
      </c>
      <c r="Y855" t="s">
        <v>68</v>
      </c>
      <c r="AC855" t="s">
        <v>69</v>
      </c>
      <c r="AD855" t="s">
        <v>157</v>
      </c>
      <c r="AE855">
        <v>72000</v>
      </c>
      <c r="AF855" t="s">
        <v>4081</v>
      </c>
      <c r="AJ855">
        <v>647752543</v>
      </c>
      <c r="AK855" t="s">
        <v>4082</v>
      </c>
      <c r="AL855">
        <v>0</v>
      </c>
      <c r="AM855">
        <v>0</v>
      </c>
    </row>
    <row r="856" spans="1:39" x14ac:dyDescent="0.2">
      <c r="A856">
        <v>7228132</v>
      </c>
      <c r="B856" t="s">
        <v>4083</v>
      </c>
      <c r="C856" t="s">
        <v>120</v>
      </c>
      <c r="D856" t="s">
        <v>4084</v>
      </c>
      <c r="E856" t="s">
        <v>1</v>
      </c>
      <c r="F856" t="s">
        <v>1</v>
      </c>
      <c r="H856" s="2">
        <v>40352</v>
      </c>
      <c r="I856" t="s">
        <v>194</v>
      </c>
      <c r="J856">
        <v>-15</v>
      </c>
      <c r="K856" t="s">
        <v>63</v>
      </c>
      <c r="M856" t="s">
        <v>64</v>
      </c>
      <c r="N856">
        <v>12720034</v>
      </c>
      <c r="O856" t="s">
        <v>727</v>
      </c>
      <c r="P856" s="2">
        <v>45581</v>
      </c>
      <c r="Q856" t="s">
        <v>66</v>
      </c>
      <c r="R856" s="2">
        <v>45240</v>
      </c>
      <c r="T856" t="s">
        <v>67</v>
      </c>
      <c r="U856">
        <v>500</v>
      </c>
      <c r="X856">
        <v>5</v>
      </c>
      <c r="Y856" t="s">
        <v>68</v>
      </c>
      <c r="AC856" t="s">
        <v>69</v>
      </c>
      <c r="AD856" t="s">
        <v>4085</v>
      </c>
      <c r="AE856">
        <v>72120</v>
      </c>
      <c r="AF856" t="s">
        <v>4086</v>
      </c>
      <c r="AJ856" t="s">
        <v>4087</v>
      </c>
      <c r="AK856" t="s">
        <v>4088</v>
      </c>
      <c r="AL856">
        <v>0</v>
      </c>
      <c r="AM856">
        <v>0</v>
      </c>
    </row>
    <row r="857" spans="1:39" x14ac:dyDescent="0.2">
      <c r="A857">
        <v>7228134</v>
      </c>
      <c r="B857" t="s">
        <v>4089</v>
      </c>
      <c r="C857" t="s">
        <v>268</v>
      </c>
      <c r="D857" t="s">
        <v>4090</v>
      </c>
      <c r="E857" t="s">
        <v>1</v>
      </c>
      <c r="F857" t="s">
        <v>90</v>
      </c>
      <c r="H857" s="2">
        <v>40707</v>
      </c>
      <c r="I857" t="s">
        <v>75</v>
      </c>
      <c r="J857">
        <v>-14</v>
      </c>
      <c r="K857" t="s">
        <v>63</v>
      </c>
      <c r="M857" t="s">
        <v>64</v>
      </c>
      <c r="N857">
        <v>12720108</v>
      </c>
      <c r="O857" t="s">
        <v>955</v>
      </c>
      <c r="P857" s="2">
        <v>45561</v>
      </c>
      <c r="Q857" t="s">
        <v>66</v>
      </c>
      <c r="R857" s="2">
        <v>45242</v>
      </c>
      <c r="S857">
        <v>45516</v>
      </c>
      <c r="T857" t="s">
        <v>109</v>
      </c>
      <c r="U857">
        <v>533</v>
      </c>
      <c r="X857">
        <v>5</v>
      </c>
      <c r="Y857" t="s">
        <v>68</v>
      </c>
      <c r="AC857" t="s">
        <v>69</v>
      </c>
      <c r="AD857" t="s">
        <v>1409</v>
      </c>
      <c r="AE857">
        <v>72240</v>
      </c>
      <c r="AF857" t="s">
        <v>4091</v>
      </c>
      <c r="AK857" t="s">
        <v>4092</v>
      </c>
      <c r="AL857">
        <v>0</v>
      </c>
      <c r="AM857">
        <v>0</v>
      </c>
    </row>
    <row r="858" spans="1:39" x14ac:dyDescent="0.2">
      <c r="A858">
        <v>7228141</v>
      </c>
      <c r="B858" t="s">
        <v>3442</v>
      </c>
      <c r="C858" t="s">
        <v>3076</v>
      </c>
      <c r="D858" t="s">
        <v>4093</v>
      </c>
      <c r="E858" t="s">
        <v>90</v>
      </c>
      <c r="F858" t="s">
        <v>90</v>
      </c>
      <c r="H858" s="2">
        <v>41890</v>
      </c>
      <c r="I858" t="s">
        <v>885</v>
      </c>
      <c r="J858">
        <v>-11</v>
      </c>
      <c r="K858" t="s">
        <v>63</v>
      </c>
      <c r="M858" t="s">
        <v>64</v>
      </c>
      <c r="N858">
        <v>12720042</v>
      </c>
      <c r="O858" t="s">
        <v>930</v>
      </c>
      <c r="P858" s="2">
        <v>45610</v>
      </c>
      <c r="Q858" t="s">
        <v>66</v>
      </c>
      <c r="R858" s="2">
        <v>45244</v>
      </c>
      <c r="T858" t="s">
        <v>67</v>
      </c>
      <c r="U858">
        <v>500</v>
      </c>
      <c r="X858">
        <v>5</v>
      </c>
      <c r="Y858" t="s">
        <v>68</v>
      </c>
      <c r="AC858" t="s">
        <v>69</v>
      </c>
      <c r="AD858" t="s">
        <v>1179</v>
      </c>
      <c r="AE858">
        <v>72400</v>
      </c>
      <c r="AF858" t="s">
        <v>4094</v>
      </c>
      <c r="AJ858" t="s">
        <v>4095</v>
      </c>
      <c r="AK858" t="s">
        <v>4096</v>
      </c>
      <c r="AL858">
        <v>0</v>
      </c>
      <c r="AM858">
        <v>0</v>
      </c>
    </row>
    <row r="859" spans="1:39" x14ac:dyDescent="0.2">
      <c r="A859">
        <v>7228145</v>
      </c>
      <c r="B859" t="s">
        <v>1971</v>
      </c>
      <c r="C859" t="s">
        <v>1782</v>
      </c>
      <c r="D859" t="s">
        <v>4097</v>
      </c>
      <c r="E859" t="s">
        <v>1</v>
      </c>
      <c r="F859" t="s">
        <v>90</v>
      </c>
      <c r="H859" s="2">
        <v>42322</v>
      </c>
      <c r="I859" t="s">
        <v>994</v>
      </c>
      <c r="J859">
        <v>-10</v>
      </c>
      <c r="K859" t="s">
        <v>76</v>
      </c>
      <c r="M859" t="s">
        <v>64</v>
      </c>
      <c r="N859">
        <v>12720079</v>
      </c>
      <c r="O859" t="s">
        <v>554</v>
      </c>
      <c r="P859" s="2">
        <v>45602</v>
      </c>
      <c r="Q859" t="s">
        <v>66</v>
      </c>
      <c r="R859" s="2">
        <v>45244</v>
      </c>
      <c r="T859" t="s">
        <v>67</v>
      </c>
      <c r="U859">
        <v>500</v>
      </c>
      <c r="X859">
        <v>5</v>
      </c>
      <c r="Y859" t="s">
        <v>68</v>
      </c>
      <c r="AC859" t="s">
        <v>69</v>
      </c>
      <c r="AD859" t="s">
        <v>3007</v>
      </c>
      <c r="AE859">
        <v>72610</v>
      </c>
      <c r="AF859" t="s">
        <v>4098</v>
      </c>
      <c r="AI859">
        <v>679604178</v>
      </c>
      <c r="AJ859">
        <v>661007281</v>
      </c>
      <c r="AK859" t="s">
        <v>4099</v>
      </c>
      <c r="AL859">
        <v>0</v>
      </c>
      <c r="AM859">
        <v>0</v>
      </c>
    </row>
    <row r="860" spans="1:39" x14ac:dyDescent="0.2">
      <c r="A860">
        <v>7228146</v>
      </c>
      <c r="B860" t="s">
        <v>4100</v>
      </c>
      <c r="C860" t="s">
        <v>3866</v>
      </c>
      <c r="D860" t="s">
        <v>4101</v>
      </c>
      <c r="E860" t="s">
        <v>1</v>
      </c>
      <c r="F860" t="s">
        <v>1</v>
      </c>
      <c r="H860" s="2">
        <v>41935</v>
      </c>
      <c r="I860" t="s">
        <v>885</v>
      </c>
      <c r="J860">
        <v>-11</v>
      </c>
      <c r="K860" t="s">
        <v>63</v>
      </c>
      <c r="M860" t="s">
        <v>64</v>
      </c>
      <c r="N860">
        <v>12720051</v>
      </c>
      <c r="O860" t="s">
        <v>665</v>
      </c>
      <c r="P860" s="2">
        <v>45554</v>
      </c>
      <c r="Q860" t="s">
        <v>66</v>
      </c>
      <c r="R860" s="2">
        <v>45244</v>
      </c>
      <c r="T860" t="s">
        <v>67</v>
      </c>
      <c r="U860">
        <v>500</v>
      </c>
      <c r="X860">
        <v>5</v>
      </c>
      <c r="Y860" t="s">
        <v>68</v>
      </c>
      <c r="AC860" t="s">
        <v>69</v>
      </c>
      <c r="AD860" t="s">
        <v>785</v>
      </c>
      <c r="AE860">
        <v>72560</v>
      </c>
      <c r="AF860" t="s">
        <v>4102</v>
      </c>
      <c r="AJ860">
        <v>684144087</v>
      </c>
      <c r="AK860" t="s">
        <v>4103</v>
      </c>
      <c r="AL860">
        <v>0</v>
      </c>
      <c r="AM860">
        <v>0</v>
      </c>
    </row>
    <row r="861" spans="1:39" x14ac:dyDescent="0.2">
      <c r="A861">
        <v>7228151</v>
      </c>
      <c r="B861" t="s">
        <v>4002</v>
      </c>
      <c r="C861" t="s">
        <v>73</v>
      </c>
      <c r="D861" t="s">
        <v>4104</v>
      </c>
      <c r="E861" t="s">
        <v>1</v>
      </c>
      <c r="F861" t="s">
        <v>90</v>
      </c>
      <c r="H861" s="2">
        <v>41764</v>
      </c>
      <c r="I861" t="s">
        <v>885</v>
      </c>
      <c r="J861">
        <v>-11</v>
      </c>
      <c r="K861" t="s">
        <v>76</v>
      </c>
      <c r="M861" t="s">
        <v>64</v>
      </c>
      <c r="N861">
        <v>12720008</v>
      </c>
      <c r="O861" t="s">
        <v>148</v>
      </c>
      <c r="P861" s="2">
        <v>45572</v>
      </c>
      <c r="Q861" t="s">
        <v>66</v>
      </c>
      <c r="R861" s="2">
        <v>45245</v>
      </c>
      <c r="T861" t="s">
        <v>67</v>
      </c>
      <c r="U861">
        <v>500</v>
      </c>
      <c r="X861">
        <v>5</v>
      </c>
      <c r="Y861" t="s">
        <v>68</v>
      </c>
      <c r="AC861" t="s">
        <v>69</v>
      </c>
      <c r="AD861" t="s">
        <v>1784</v>
      </c>
      <c r="AE861">
        <v>72700</v>
      </c>
      <c r="AF861" t="s">
        <v>4105</v>
      </c>
      <c r="AK861" t="s">
        <v>4005</v>
      </c>
      <c r="AL861">
        <v>0</v>
      </c>
      <c r="AM861">
        <v>0</v>
      </c>
    </row>
    <row r="862" spans="1:39" x14ac:dyDescent="0.2">
      <c r="A862">
        <v>7228157</v>
      </c>
      <c r="B862" t="s">
        <v>777</v>
      </c>
      <c r="C862" t="s">
        <v>823</v>
      </c>
      <c r="D862" t="s">
        <v>4106</v>
      </c>
      <c r="E862" t="s">
        <v>90</v>
      </c>
      <c r="F862" t="s">
        <v>90</v>
      </c>
      <c r="H862" s="2">
        <v>41605</v>
      </c>
      <c r="I862" t="s">
        <v>122</v>
      </c>
      <c r="J862">
        <v>-12</v>
      </c>
      <c r="K862" t="s">
        <v>63</v>
      </c>
      <c r="M862" t="s">
        <v>64</v>
      </c>
      <c r="N862">
        <v>12720081</v>
      </c>
      <c r="O862" t="s">
        <v>457</v>
      </c>
      <c r="P862" s="2">
        <v>45542</v>
      </c>
      <c r="Q862" t="s">
        <v>66</v>
      </c>
      <c r="R862" s="2">
        <v>45248</v>
      </c>
      <c r="S862">
        <v>45533</v>
      </c>
      <c r="T862" t="s">
        <v>109</v>
      </c>
      <c r="U862">
        <v>500</v>
      </c>
      <c r="X862">
        <v>5</v>
      </c>
      <c r="Y862" t="s">
        <v>68</v>
      </c>
      <c r="AC862" t="s">
        <v>69</v>
      </c>
      <c r="AD862" t="s">
        <v>4107</v>
      </c>
      <c r="AE862">
        <v>72150</v>
      </c>
      <c r="AF862" t="s">
        <v>4108</v>
      </c>
      <c r="AJ862">
        <v>648264646</v>
      </c>
      <c r="AK862" t="s">
        <v>782</v>
      </c>
      <c r="AL862">
        <v>0</v>
      </c>
      <c r="AM862">
        <v>0</v>
      </c>
    </row>
    <row r="863" spans="1:39" x14ac:dyDescent="0.2">
      <c r="A863">
        <v>7228168</v>
      </c>
      <c r="B863" t="s">
        <v>4109</v>
      </c>
      <c r="C863" t="s">
        <v>281</v>
      </c>
      <c r="D863" t="s">
        <v>4110</v>
      </c>
      <c r="E863" t="s">
        <v>90</v>
      </c>
      <c r="F863" t="s">
        <v>1</v>
      </c>
      <c r="H863" s="2">
        <v>40642</v>
      </c>
      <c r="I863" t="s">
        <v>75</v>
      </c>
      <c r="J863">
        <v>-14</v>
      </c>
      <c r="K863" t="s">
        <v>63</v>
      </c>
      <c r="M863" t="s">
        <v>64</v>
      </c>
      <c r="N863">
        <v>12720056</v>
      </c>
      <c r="O863" t="s">
        <v>115</v>
      </c>
      <c r="P863" s="2">
        <v>45559</v>
      </c>
      <c r="Q863" t="s">
        <v>66</v>
      </c>
      <c r="R863" s="2">
        <v>45251</v>
      </c>
      <c r="T863" t="s">
        <v>67</v>
      </c>
      <c r="U863">
        <v>500</v>
      </c>
      <c r="X863">
        <v>5</v>
      </c>
      <c r="Y863" t="s">
        <v>68</v>
      </c>
      <c r="AC863" t="s">
        <v>69</v>
      </c>
      <c r="AD863" t="s">
        <v>4111</v>
      </c>
      <c r="AE863">
        <v>72000</v>
      </c>
      <c r="AF863" t="s">
        <v>4112</v>
      </c>
      <c r="AJ863">
        <v>781039244</v>
      </c>
      <c r="AK863" t="s">
        <v>4113</v>
      </c>
      <c r="AL863">
        <v>0</v>
      </c>
      <c r="AM863">
        <v>0</v>
      </c>
    </row>
    <row r="864" spans="1:39" x14ac:dyDescent="0.2">
      <c r="A864">
        <v>7228169</v>
      </c>
      <c r="B864" t="s">
        <v>939</v>
      </c>
      <c r="C864" t="s">
        <v>953</v>
      </c>
      <c r="D864" t="s">
        <v>4114</v>
      </c>
      <c r="E864" t="s">
        <v>90</v>
      </c>
      <c r="F864" t="s">
        <v>90</v>
      </c>
      <c r="H864" s="2">
        <v>40889</v>
      </c>
      <c r="I864" t="s">
        <v>75</v>
      </c>
      <c r="J864">
        <v>-14</v>
      </c>
      <c r="K864" t="s">
        <v>63</v>
      </c>
      <c r="M864" t="s">
        <v>64</v>
      </c>
      <c r="N864">
        <v>12720041</v>
      </c>
      <c r="O864" t="s">
        <v>630</v>
      </c>
      <c r="P864" s="2">
        <v>45558</v>
      </c>
      <c r="Q864" t="s">
        <v>66</v>
      </c>
      <c r="R864" s="2">
        <v>45251</v>
      </c>
      <c r="T864" t="s">
        <v>67</v>
      </c>
      <c r="U864">
        <v>500</v>
      </c>
      <c r="X864">
        <v>5</v>
      </c>
      <c r="Y864" t="s">
        <v>68</v>
      </c>
      <c r="AC864" t="s">
        <v>69</v>
      </c>
      <c r="AD864" t="s">
        <v>734</v>
      </c>
      <c r="AE864">
        <v>72110</v>
      </c>
      <c r="AF864" t="s">
        <v>4115</v>
      </c>
      <c r="AJ864">
        <v>627955804</v>
      </c>
      <c r="AK864" t="s">
        <v>4116</v>
      </c>
      <c r="AL864">
        <v>0</v>
      </c>
      <c r="AM864">
        <v>0</v>
      </c>
    </row>
    <row r="865" spans="1:39" x14ac:dyDescent="0.2">
      <c r="A865">
        <v>7228180</v>
      </c>
      <c r="B865" t="s">
        <v>4117</v>
      </c>
      <c r="C865" t="s">
        <v>4118</v>
      </c>
      <c r="D865" t="s">
        <v>4119</v>
      </c>
      <c r="E865" t="s">
        <v>90</v>
      </c>
      <c r="F865" t="s">
        <v>90</v>
      </c>
      <c r="H865" s="2">
        <v>41248</v>
      </c>
      <c r="I865" t="s">
        <v>92</v>
      </c>
      <c r="J865">
        <v>-13</v>
      </c>
      <c r="K865" t="s">
        <v>76</v>
      </c>
      <c r="M865" t="s">
        <v>64</v>
      </c>
      <c r="N865">
        <v>12720049</v>
      </c>
      <c r="O865" t="s">
        <v>226</v>
      </c>
      <c r="P865" s="2">
        <v>45550</v>
      </c>
      <c r="Q865" t="s">
        <v>66</v>
      </c>
      <c r="R865" s="2">
        <v>45253</v>
      </c>
      <c r="T865" t="s">
        <v>67</v>
      </c>
      <c r="U865">
        <v>500</v>
      </c>
      <c r="X865">
        <v>5</v>
      </c>
      <c r="Y865" t="s">
        <v>68</v>
      </c>
      <c r="AC865" t="s">
        <v>69</v>
      </c>
      <c r="AD865" t="s">
        <v>248</v>
      </c>
      <c r="AE865">
        <v>72200</v>
      </c>
      <c r="AF865" t="s">
        <v>4120</v>
      </c>
      <c r="AJ865">
        <v>625657891</v>
      </c>
      <c r="AK865" t="s">
        <v>4121</v>
      </c>
      <c r="AL865">
        <v>0</v>
      </c>
      <c r="AM865">
        <v>0</v>
      </c>
    </row>
    <row r="866" spans="1:39" x14ac:dyDescent="0.2">
      <c r="A866">
        <v>7228181</v>
      </c>
      <c r="B866" t="s">
        <v>4122</v>
      </c>
      <c r="C866" t="s">
        <v>385</v>
      </c>
      <c r="D866" t="s">
        <v>4123</v>
      </c>
      <c r="E866" t="s">
        <v>90</v>
      </c>
      <c r="F866" t="s">
        <v>90</v>
      </c>
      <c r="H866" s="2">
        <v>42344</v>
      </c>
      <c r="I866" t="s">
        <v>994</v>
      </c>
      <c r="J866">
        <v>-10</v>
      </c>
      <c r="K866" t="s">
        <v>63</v>
      </c>
      <c r="M866" t="s">
        <v>64</v>
      </c>
      <c r="N866">
        <v>12720153</v>
      </c>
      <c r="O866" t="s">
        <v>845</v>
      </c>
      <c r="P866" s="2">
        <v>45571</v>
      </c>
      <c r="Q866" t="s">
        <v>66</v>
      </c>
      <c r="R866" s="2">
        <v>45253</v>
      </c>
      <c r="T866" t="s">
        <v>67</v>
      </c>
      <c r="U866">
        <v>500</v>
      </c>
      <c r="X866">
        <v>5</v>
      </c>
      <c r="Y866" t="s">
        <v>68</v>
      </c>
      <c r="AC866" t="s">
        <v>69</v>
      </c>
      <c r="AD866" t="s">
        <v>2067</v>
      </c>
      <c r="AE866">
        <v>72210</v>
      </c>
      <c r="AF866" t="s">
        <v>4124</v>
      </c>
      <c r="AK866" t="s">
        <v>4125</v>
      </c>
      <c r="AL866">
        <v>0</v>
      </c>
      <c r="AM866">
        <v>0</v>
      </c>
    </row>
    <row r="867" spans="1:39" x14ac:dyDescent="0.2">
      <c r="A867">
        <v>7228182</v>
      </c>
      <c r="B867" t="s">
        <v>4126</v>
      </c>
      <c r="C867" t="s">
        <v>531</v>
      </c>
      <c r="D867" t="s">
        <v>4127</v>
      </c>
      <c r="E867" t="s">
        <v>90</v>
      </c>
      <c r="F867" t="s">
        <v>90</v>
      </c>
      <c r="H867" s="2">
        <v>41752</v>
      </c>
      <c r="I867" t="s">
        <v>885</v>
      </c>
      <c r="J867">
        <v>-11</v>
      </c>
      <c r="K867" t="s">
        <v>63</v>
      </c>
      <c r="M867" t="s">
        <v>64</v>
      </c>
      <c r="N867">
        <v>12720153</v>
      </c>
      <c r="O867" t="s">
        <v>845</v>
      </c>
      <c r="P867" s="2">
        <v>45571</v>
      </c>
      <c r="Q867" t="s">
        <v>66</v>
      </c>
      <c r="R867" s="2">
        <v>45253</v>
      </c>
      <c r="T867" t="s">
        <v>67</v>
      </c>
      <c r="U867">
        <v>500</v>
      </c>
      <c r="X867">
        <v>5</v>
      </c>
      <c r="Y867" t="s">
        <v>68</v>
      </c>
      <c r="AC867" t="s">
        <v>69</v>
      </c>
      <c r="AD867" t="s">
        <v>2067</v>
      </c>
      <c r="AE867">
        <v>72210</v>
      </c>
      <c r="AF867" t="s">
        <v>4128</v>
      </c>
      <c r="AK867" t="s">
        <v>4129</v>
      </c>
      <c r="AL867">
        <v>0</v>
      </c>
      <c r="AM867">
        <v>0</v>
      </c>
    </row>
    <row r="868" spans="1:39" x14ac:dyDescent="0.2">
      <c r="A868">
        <v>7228187</v>
      </c>
      <c r="B868" t="s">
        <v>1606</v>
      </c>
      <c r="C868" t="s">
        <v>615</v>
      </c>
      <c r="D868" t="s">
        <v>4130</v>
      </c>
      <c r="E868" t="s">
        <v>90</v>
      </c>
      <c r="F868" t="s">
        <v>90</v>
      </c>
      <c r="H868" s="2">
        <v>41927</v>
      </c>
      <c r="I868" t="s">
        <v>885</v>
      </c>
      <c r="J868">
        <v>-11</v>
      </c>
      <c r="K868" t="s">
        <v>63</v>
      </c>
      <c r="M868" t="s">
        <v>64</v>
      </c>
      <c r="N868">
        <v>12720147</v>
      </c>
      <c r="O868" t="s">
        <v>155</v>
      </c>
      <c r="P868" s="2">
        <v>45545</v>
      </c>
      <c r="Q868" t="s">
        <v>66</v>
      </c>
      <c r="R868" s="2">
        <v>45254</v>
      </c>
      <c r="T868" t="s">
        <v>67</v>
      </c>
      <c r="U868">
        <v>500</v>
      </c>
      <c r="X868">
        <v>5</v>
      </c>
      <c r="Y868" t="s">
        <v>68</v>
      </c>
      <c r="AC868" t="s">
        <v>69</v>
      </c>
      <c r="AD868" t="s">
        <v>3887</v>
      </c>
      <c r="AE868">
        <v>72230</v>
      </c>
      <c r="AF868" t="s">
        <v>4131</v>
      </c>
      <c r="AJ868" t="s">
        <v>4132</v>
      </c>
      <c r="AK868" t="s">
        <v>4133</v>
      </c>
      <c r="AL868">
        <v>0</v>
      </c>
      <c r="AM868">
        <v>0</v>
      </c>
    </row>
    <row r="869" spans="1:39" x14ac:dyDescent="0.2">
      <c r="A869">
        <v>7228197</v>
      </c>
      <c r="B869" t="s">
        <v>4134</v>
      </c>
      <c r="C869" t="s">
        <v>953</v>
      </c>
      <c r="D869" t="s">
        <v>4135</v>
      </c>
      <c r="E869" t="s">
        <v>90</v>
      </c>
      <c r="F869" t="s">
        <v>90</v>
      </c>
      <c r="H869" s="2">
        <v>41531</v>
      </c>
      <c r="I869" t="s">
        <v>122</v>
      </c>
      <c r="J869">
        <v>-12</v>
      </c>
      <c r="K869" t="s">
        <v>63</v>
      </c>
      <c r="M869" t="s">
        <v>64</v>
      </c>
      <c r="N869">
        <v>12720110</v>
      </c>
      <c r="O869" t="s">
        <v>493</v>
      </c>
      <c r="P869" s="2">
        <v>45603</v>
      </c>
      <c r="Q869" t="s">
        <v>66</v>
      </c>
      <c r="R869" s="2">
        <v>45254</v>
      </c>
      <c r="T869" t="s">
        <v>67</v>
      </c>
      <c r="U869">
        <v>500</v>
      </c>
      <c r="X869">
        <v>5</v>
      </c>
      <c r="Y869" t="s">
        <v>68</v>
      </c>
      <c r="AC869" t="s">
        <v>69</v>
      </c>
      <c r="AD869" t="s">
        <v>2827</v>
      </c>
      <c r="AE869">
        <v>72330</v>
      </c>
      <c r="AF869" t="s">
        <v>4136</v>
      </c>
      <c r="AG869" t="s">
        <v>4137</v>
      </c>
      <c r="AJ869">
        <v>750322694</v>
      </c>
      <c r="AK869" t="s">
        <v>4138</v>
      </c>
      <c r="AL869">
        <v>0</v>
      </c>
      <c r="AM869">
        <v>0</v>
      </c>
    </row>
    <row r="870" spans="1:39" x14ac:dyDescent="0.2">
      <c r="A870">
        <v>7228239</v>
      </c>
      <c r="B870" t="s">
        <v>4139</v>
      </c>
      <c r="C870" t="s">
        <v>3761</v>
      </c>
      <c r="D870" t="s">
        <v>4140</v>
      </c>
      <c r="E870" t="s">
        <v>90</v>
      </c>
      <c r="F870" t="s">
        <v>90</v>
      </c>
      <c r="H870" s="2">
        <v>40475</v>
      </c>
      <c r="I870" t="s">
        <v>194</v>
      </c>
      <c r="J870">
        <v>-15</v>
      </c>
      <c r="K870" t="s">
        <v>63</v>
      </c>
      <c r="M870" t="s">
        <v>64</v>
      </c>
      <c r="N870">
        <v>12720066</v>
      </c>
      <c r="O870" t="s">
        <v>123</v>
      </c>
      <c r="P870" s="2">
        <v>45648</v>
      </c>
      <c r="Q870" t="s">
        <v>66</v>
      </c>
      <c r="R870" s="2">
        <v>45255</v>
      </c>
      <c r="T870" t="s">
        <v>67</v>
      </c>
      <c r="U870">
        <v>500</v>
      </c>
      <c r="X870">
        <v>5</v>
      </c>
      <c r="Y870" t="s">
        <v>68</v>
      </c>
      <c r="AC870" t="s">
        <v>69</v>
      </c>
      <c r="AD870" t="s">
        <v>611</v>
      </c>
      <c r="AE870">
        <v>72600</v>
      </c>
      <c r="AF870" t="s">
        <v>4141</v>
      </c>
      <c r="AJ870">
        <v>671722214</v>
      </c>
      <c r="AK870" t="s">
        <v>4142</v>
      </c>
      <c r="AL870">
        <v>0</v>
      </c>
      <c r="AM870">
        <v>0</v>
      </c>
    </row>
    <row r="871" spans="1:39" x14ac:dyDescent="0.2">
      <c r="A871">
        <v>7228242</v>
      </c>
      <c r="B871" t="s">
        <v>4143</v>
      </c>
      <c r="C871" t="s">
        <v>582</v>
      </c>
      <c r="D871" t="s">
        <v>4144</v>
      </c>
      <c r="E871" t="s">
        <v>90</v>
      </c>
      <c r="F871" t="s">
        <v>90</v>
      </c>
      <c r="H871" s="2">
        <v>40582</v>
      </c>
      <c r="I871" t="s">
        <v>75</v>
      </c>
      <c r="J871">
        <v>-14</v>
      </c>
      <c r="K871" t="s">
        <v>76</v>
      </c>
      <c r="M871" t="s">
        <v>64</v>
      </c>
      <c r="N871">
        <v>12720127</v>
      </c>
      <c r="O871" t="s">
        <v>829</v>
      </c>
      <c r="P871" s="2">
        <v>45610</v>
      </c>
      <c r="Q871" t="s">
        <v>66</v>
      </c>
      <c r="R871" s="2">
        <v>45255</v>
      </c>
      <c r="S871">
        <v>45558</v>
      </c>
      <c r="T871" t="s">
        <v>109</v>
      </c>
      <c r="U871">
        <v>500</v>
      </c>
      <c r="X871">
        <v>5</v>
      </c>
      <c r="Y871" t="s">
        <v>68</v>
      </c>
      <c r="AC871" t="s">
        <v>69</v>
      </c>
      <c r="AD871" t="s">
        <v>4145</v>
      </c>
      <c r="AE871">
        <v>72140</v>
      </c>
      <c r="AF871" t="s">
        <v>4146</v>
      </c>
      <c r="AK871" t="s">
        <v>832</v>
      </c>
      <c r="AL871">
        <v>0</v>
      </c>
      <c r="AM871">
        <v>0</v>
      </c>
    </row>
    <row r="872" spans="1:39" x14ac:dyDescent="0.2">
      <c r="A872">
        <v>7228246</v>
      </c>
      <c r="B872" t="s">
        <v>4147</v>
      </c>
      <c r="C872" t="s">
        <v>1694</v>
      </c>
      <c r="D872" t="s">
        <v>4148</v>
      </c>
      <c r="E872" t="s">
        <v>90</v>
      </c>
      <c r="F872" t="s">
        <v>90</v>
      </c>
      <c r="H872" s="2">
        <v>39742</v>
      </c>
      <c r="I872" t="s">
        <v>62</v>
      </c>
      <c r="J872">
        <v>-17</v>
      </c>
      <c r="K872" t="s">
        <v>76</v>
      </c>
      <c r="M872" t="s">
        <v>64</v>
      </c>
      <c r="N872">
        <v>12720081</v>
      </c>
      <c r="O872" t="s">
        <v>457</v>
      </c>
      <c r="P872" s="2">
        <v>45570</v>
      </c>
      <c r="Q872" t="s">
        <v>66</v>
      </c>
      <c r="R872" s="2">
        <v>45255</v>
      </c>
      <c r="T872" t="s">
        <v>2251</v>
      </c>
      <c r="U872">
        <v>500</v>
      </c>
      <c r="X872">
        <v>5</v>
      </c>
      <c r="Y872" t="s">
        <v>68</v>
      </c>
      <c r="AC872" t="s">
        <v>69</v>
      </c>
      <c r="AD872" t="s">
        <v>4149</v>
      </c>
      <c r="AE872">
        <v>72150</v>
      </c>
      <c r="AF872" t="s">
        <v>4150</v>
      </c>
      <c r="AI872">
        <v>243404424</v>
      </c>
      <c r="AJ872">
        <v>767899861</v>
      </c>
      <c r="AK872" t="s">
        <v>4151</v>
      </c>
      <c r="AL872">
        <v>0</v>
      </c>
      <c r="AM872">
        <v>0</v>
      </c>
    </row>
    <row r="873" spans="1:39" x14ac:dyDescent="0.2">
      <c r="A873">
        <v>7228268</v>
      </c>
      <c r="B873" t="s">
        <v>4152</v>
      </c>
      <c r="C873" t="s">
        <v>526</v>
      </c>
      <c r="D873" t="s">
        <v>4153</v>
      </c>
      <c r="E873" t="s">
        <v>90</v>
      </c>
      <c r="F873" t="s">
        <v>90</v>
      </c>
      <c r="H873" s="2">
        <v>40551</v>
      </c>
      <c r="I873" t="s">
        <v>75</v>
      </c>
      <c r="J873">
        <v>-14</v>
      </c>
      <c r="K873" t="s">
        <v>63</v>
      </c>
      <c r="M873" t="s">
        <v>64</v>
      </c>
      <c r="N873">
        <v>12720049</v>
      </c>
      <c r="O873" t="s">
        <v>226</v>
      </c>
      <c r="P873" s="2">
        <v>45617</v>
      </c>
      <c r="Q873" t="s">
        <v>66</v>
      </c>
      <c r="R873" s="2">
        <v>45260</v>
      </c>
      <c r="T873" t="s">
        <v>67</v>
      </c>
      <c r="U873">
        <v>500</v>
      </c>
      <c r="X873">
        <v>5</v>
      </c>
      <c r="Y873" t="s">
        <v>68</v>
      </c>
      <c r="AC873" t="s">
        <v>69</v>
      </c>
      <c r="AD873" t="s">
        <v>1458</v>
      </c>
      <c r="AE873">
        <v>72210</v>
      </c>
      <c r="AF873" t="s">
        <v>4154</v>
      </c>
      <c r="AJ873">
        <v>671830318</v>
      </c>
      <c r="AK873" t="s">
        <v>4155</v>
      </c>
      <c r="AL873">
        <v>0</v>
      </c>
      <c r="AM873">
        <v>0</v>
      </c>
    </row>
    <row r="874" spans="1:39" x14ac:dyDescent="0.2">
      <c r="A874">
        <v>7228269</v>
      </c>
      <c r="B874" t="s">
        <v>4152</v>
      </c>
      <c r="C874" t="s">
        <v>396</v>
      </c>
      <c r="D874" t="s">
        <v>4156</v>
      </c>
      <c r="E874" t="s">
        <v>90</v>
      </c>
      <c r="F874" t="s">
        <v>90</v>
      </c>
      <c r="H874" s="2">
        <v>41474</v>
      </c>
      <c r="I874" t="s">
        <v>122</v>
      </c>
      <c r="J874">
        <v>-12</v>
      </c>
      <c r="K874" t="s">
        <v>63</v>
      </c>
      <c r="M874" t="s">
        <v>64</v>
      </c>
      <c r="N874">
        <v>12720049</v>
      </c>
      <c r="O874" t="s">
        <v>226</v>
      </c>
      <c r="P874" s="2">
        <v>45617</v>
      </c>
      <c r="Q874" t="s">
        <v>66</v>
      </c>
      <c r="R874" s="2">
        <v>45260</v>
      </c>
      <c r="T874" t="s">
        <v>67</v>
      </c>
      <c r="U874">
        <v>500</v>
      </c>
      <c r="X874">
        <v>5</v>
      </c>
      <c r="Y874" t="s">
        <v>68</v>
      </c>
      <c r="AC874" t="s">
        <v>69</v>
      </c>
      <c r="AD874" t="s">
        <v>1458</v>
      </c>
      <c r="AE874">
        <v>72210</v>
      </c>
      <c r="AF874" t="s">
        <v>4154</v>
      </c>
      <c r="AJ874">
        <v>671830318</v>
      </c>
      <c r="AK874" t="s">
        <v>4155</v>
      </c>
      <c r="AL874">
        <v>0</v>
      </c>
      <c r="AM874">
        <v>0</v>
      </c>
    </row>
    <row r="875" spans="1:39" x14ac:dyDescent="0.2">
      <c r="A875">
        <v>7228275</v>
      </c>
      <c r="B875" t="s">
        <v>1707</v>
      </c>
      <c r="C875" t="s">
        <v>268</v>
      </c>
      <c r="D875" t="s">
        <v>4157</v>
      </c>
      <c r="E875" t="s">
        <v>1</v>
      </c>
      <c r="H875" s="2">
        <v>40937</v>
      </c>
      <c r="I875" t="s">
        <v>92</v>
      </c>
      <c r="J875">
        <v>-13</v>
      </c>
      <c r="K875" t="s">
        <v>63</v>
      </c>
      <c r="M875" t="s">
        <v>64</v>
      </c>
      <c r="N875">
        <v>12720144</v>
      </c>
      <c r="O875" t="s">
        <v>93</v>
      </c>
      <c r="P875" s="2">
        <v>45605</v>
      </c>
      <c r="Q875" t="s">
        <v>66</v>
      </c>
      <c r="R875" s="2">
        <v>45262</v>
      </c>
      <c r="T875" t="s">
        <v>67</v>
      </c>
      <c r="U875">
        <v>513</v>
      </c>
      <c r="X875">
        <v>5</v>
      </c>
      <c r="Y875" t="s">
        <v>68</v>
      </c>
      <c r="AC875" t="s">
        <v>69</v>
      </c>
      <c r="AD875" t="s">
        <v>3610</v>
      </c>
      <c r="AE875">
        <v>72650</v>
      </c>
      <c r="AF875" t="s">
        <v>4158</v>
      </c>
      <c r="AK875" t="s">
        <v>4159</v>
      </c>
      <c r="AL875">
        <v>0</v>
      </c>
      <c r="AM875">
        <v>0</v>
      </c>
    </row>
    <row r="876" spans="1:39" x14ac:dyDescent="0.2">
      <c r="A876">
        <v>7228278</v>
      </c>
      <c r="B876" t="s">
        <v>4160</v>
      </c>
      <c r="C876" t="s">
        <v>268</v>
      </c>
      <c r="D876" t="s">
        <v>4161</v>
      </c>
      <c r="E876" t="s">
        <v>90</v>
      </c>
      <c r="F876" t="s">
        <v>90</v>
      </c>
      <c r="H876" s="2">
        <v>42284</v>
      </c>
      <c r="I876" t="s">
        <v>994</v>
      </c>
      <c r="J876">
        <v>-10</v>
      </c>
      <c r="K876" t="s">
        <v>63</v>
      </c>
      <c r="M876" t="s">
        <v>64</v>
      </c>
      <c r="N876">
        <v>12720081</v>
      </c>
      <c r="O876" t="s">
        <v>457</v>
      </c>
      <c r="P876" s="2">
        <v>45570</v>
      </c>
      <c r="Q876" t="s">
        <v>66</v>
      </c>
      <c r="R876" s="2">
        <v>45262</v>
      </c>
      <c r="T876" t="s">
        <v>67</v>
      </c>
      <c r="U876">
        <v>500</v>
      </c>
      <c r="X876">
        <v>5</v>
      </c>
      <c r="Y876" t="s">
        <v>68</v>
      </c>
      <c r="AC876" t="s">
        <v>69</v>
      </c>
      <c r="AD876" t="s">
        <v>4162</v>
      </c>
      <c r="AE876">
        <v>72440</v>
      </c>
      <c r="AF876" t="s">
        <v>4163</v>
      </c>
      <c r="AJ876">
        <v>638395236</v>
      </c>
      <c r="AK876" t="s">
        <v>4164</v>
      </c>
      <c r="AL876">
        <v>0</v>
      </c>
      <c r="AM876">
        <v>0</v>
      </c>
    </row>
    <row r="877" spans="1:39" x14ac:dyDescent="0.2">
      <c r="A877">
        <v>7228280</v>
      </c>
      <c r="B877" t="s">
        <v>4165</v>
      </c>
      <c r="C877" t="s">
        <v>4166</v>
      </c>
      <c r="D877" t="s">
        <v>4167</v>
      </c>
      <c r="E877" t="s">
        <v>90</v>
      </c>
      <c r="F877" t="s">
        <v>90</v>
      </c>
      <c r="H877" s="2">
        <v>41239</v>
      </c>
      <c r="I877" t="s">
        <v>92</v>
      </c>
      <c r="J877">
        <v>-13</v>
      </c>
      <c r="K877" t="s">
        <v>63</v>
      </c>
      <c r="M877" t="s">
        <v>64</v>
      </c>
      <c r="N877">
        <v>12720081</v>
      </c>
      <c r="O877" t="s">
        <v>457</v>
      </c>
      <c r="P877" s="2">
        <v>45570</v>
      </c>
      <c r="Q877" t="s">
        <v>66</v>
      </c>
      <c r="R877" s="2">
        <v>45262</v>
      </c>
      <c r="T877" t="s">
        <v>67</v>
      </c>
      <c r="U877">
        <v>500</v>
      </c>
      <c r="X877">
        <v>5</v>
      </c>
      <c r="Y877" t="s">
        <v>68</v>
      </c>
      <c r="AC877" t="s">
        <v>69</v>
      </c>
      <c r="AD877" t="s">
        <v>4149</v>
      </c>
      <c r="AE877">
        <v>72150</v>
      </c>
      <c r="AF877" t="s">
        <v>4168</v>
      </c>
      <c r="AJ877">
        <v>607970189</v>
      </c>
      <c r="AK877" t="s">
        <v>4169</v>
      </c>
      <c r="AL877">
        <v>0</v>
      </c>
      <c r="AM877">
        <v>0</v>
      </c>
    </row>
    <row r="878" spans="1:39" x14ac:dyDescent="0.2">
      <c r="A878">
        <v>7228281</v>
      </c>
      <c r="B878" t="s">
        <v>4170</v>
      </c>
      <c r="C878" t="s">
        <v>4171</v>
      </c>
      <c r="D878" t="s">
        <v>4172</v>
      </c>
      <c r="E878" t="s">
        <v>90</v>
      </c>
      <c r="F878" t="s">
        <v>1</v>
      </c>
      <c r="H878" s="2">
        <v>39321</v>
      </c>
      <c r="I878" t="s">
        <v>100</v>
      </c>
      <c r="J878">
        <v>-18</v>
      </c>
      <c r="K878" t="s">
        <v>63</v>
      </c>
      <c r="M878" t="s">
        <v>64</v>
      </c>
      <c r="N878">
        <v>12720120</v>
      </c>
      <c r="O878" t="s">
        <v>276</v>
      </c>
      <c r="P878" s="2">
        <v>45580</v>
      </c>
      <c r="Q878" t="s">
        <v>66</v>
      </c>
      <c r="R878" s="2">
        <v>45262</v>
      </c>
      <c r="T878" t="s">
        <v>67</v>
      </c>
      <c r="U878">
        <v>500</v>
      </c>
      <c r="X878">
        <v>5</v>
      </c>
      <c r="Y878" t="s">
        <v>68</v>
      </c>
      <c r="AC878" t="s">
        <v>69</v>
      </c>
      <c r="AD878" t="s">
        <v>973</v>
      </c>
      <c r="AE878">
        <v>72300</v>
      </c>
      <c r="AF878" t="s">
        <v>4173</v>
      </c>
      <c r="AK878" t="s">
        <v>4174</v>
      </c>
      <c r="AL878">
        <v>0</v>
      </c>
      <c r="AM878">
        <v>0</v>
      </c>
    </row>
    <row r="879" spans="1:39" x14ac:dyDescent="0.2">
      <c r="A879">
        <v>7228282</v>
      </c>
      <c r="B879" t="s">
        <v>4175</v>
      </c>
      <c r="C879" t="s">
        <v>167</v>
      </c>
      <c r="D879" t="s">
        <v>4176</v>
      </c>
      <c r="E879" t="s">
        <v>90</v>
      </c>
      <c r="F879" t="s">
        <v>90</v>
      </c>
      <c r="H879" s="2">
        <v>41437</v>
      </c>
      <c r="I879" t="s">
        <v>122</v>
      </c>
      <c r="J879">
        <v>-12</v>
      </c>
      <c r="K879" t="s">
        <v>63</v>
      </c>
      <c r="M879" t="s">
        <v>64</v>
      </c>
      <c r="N879">
        <v>12720120</v>
      </c>
      <c r="O879" t="s">
        <v>276</v>
      </c>
      <c r="P879" s="2">
        <v>45554</v>
      </c>
      <c r="Q879" t="s">
        <v>66</v>
      </c>
      <c r="R879" s="2">
        <v>45262</v>
      </c>
      <c r="T879" t="s">
        <v>67</v>
      </c>
      <c r="U879">
        <v>500</v>
      </c>
      <c r="X879">
        <v>5</v>
      </c>
      <c r="Y879" t="s">
        <v>68</v>
      </c>
      <c r="AC879" t="s">
        <v>69</v>
      </c>
      <c r="AD879" t="s">
        <v>4177</v>
      </c>
      <c r="AE879">
        <v>72340</v>
      </c>
      <c r="AF879" t="s">
        <v>4178</v>
      </c>
      <c r="AK879" t="s">
        <v>4179</v>
      </c>
      <c r="AL879">
        <v>0</v>
      </c>
      <c r="AM879">
        <v>0</v>
      </c>
    </row>
    <row r="880" spans="1:39" x14ac:dyDescent="0.2">
      <c r="A880">
        <v>7228288</v>
      </c>
      <c r="B880" t="s">
        <v>4180</v>
      </c>
      <c r="C880" t="s">
        <v>4181</v>
      </c>
      <c r="D880" t="s">
        <v>4182</v>
      </c>
      <c r="E880" t="s">
        <v>1</v>
      </c>
      <c r="F880" t="s">
        <v>90</v>
      </c>
      <c r="H880" s="2">
        <v>41085</v>
      </c>
      <c r="I880" t="s">
        <v>92</v>
      </c>
      <c r="J880">
        <v>-13</v>
      </c>
      <c r="K880" t="s">
        <v>63</v>
      </c>
      <c r="M880" t="s">
        <v>64</v>
      </c>
      <c r="N880">
        <v>12720144</v>
      </c>
      <c r="O880" t="s">
        <v>93</v>
      </c>
      <c r="P880" s="2">
        <v>45492</v>
      </c>
      <c r="Q880" t="s">
        <v>66</v>
      </c>
      <c r="R880" s="2">
        <v>45266</v>
      </c>
      <c r="T880" t="s">
        <v>67</v>
      </c>
      <c r="U880">
        <v>513</v>
      </c>
      <c r="X880">
        <v>5</v>
      </c>
      <c r="Y880" t="s">
        <v>68</v>
      </c>
      <c r="AC880" t="s">
        <v>69</v>
      </c>
      <c r="AD880" t="s">
        <v>3610</v>
      </c>
      <c r="AE880">
        <v>72650</v>
      </c>
      <c r="AF880" t="s">
        <v>4183</v>
      </c>
      <c r="AJ880">
        <v>683562107</v>
      </c>
      <c r="AK880" t="s">
        <v>4184</v>
      </c>
      <c r="AL880">
        <v>0</v>
      </c>
      <c r="AM880">
        <v>0</v>
      </c>
    </row>
    <row r="881" spans="1:39" x14ac:dyDescent="0.2">
      <c r="A881">
        <v>7228296</v>
      </c>
      <c r="B881" t="s">
        <v>4185</v>
      </c>
      <c r="C881" t="s">
        <v>520</v>
      </c>
      <c r="D881" t="s">
        <v>4186</v>
      </c>
      <c r="E881" t="s">
        <v>90</v>
      </c>
      <c r="F881" t="s">
        <v>90</v>
      </c>
      <c r="H881" s="2">
        <v>40256</v>
      </c>
      <c r="I881" t="s">
        <v>194</v>
      </c>
      <c r="J881">
        <v>-15</v>
      </c>
      <c r="K881" t="s">
        <v>63</v>
      </c>
      <c r="M881" t="s">
        <v>64</v>
      </c>
      <c r="N881">
        <v>12720021</v>
      </c>
      <c r="O881" t="s">
        <v>767</v>
      </c>
      <c r="P881" s="2">
        <v>45572</v>
      </c>
      <c r="Q881" t="s">
        <v>66</v>
      </c>
      <c r="R881" s="2">
        <v>45272</v>
      </c>
      <c r="T881" t="s">
        <v>67</v>
      </c>
      <c r="U881">
        <v>500</v>
      </c>
      <c r="X881">
        <v>5</v>
      </c>
      <c r="Y881" t="s">
        <v>68</v>
      </c>
      <c r="AC881" t="s">
        <v>69</v>
      </c>
      <c r="AD881" t="s">
        <v>4187</v>
      </c>
      <c r="AE881">
        <v>72500</v>
      </c>
      <c r="AF881" t="s">
        <v>4188</v>
      </c>
      <c r="AJ881">
        <v>683761878</v>
      </c>
      <c r="AK881" t="s">
        <v>4189</v>
      </c>
      <c r="AL881">
        <v>0</v>
      </c>
      <c r="AM881">
        <v>0</v>
      </c>
    </row>
    <row r="882" spans="1:39" x14ac:dyDescent="0.2">
      <c r="A882">
        <v>7228306</v>
      </c>
      <c r="B882" t="s">
        <v>4190</v>
      </c>
      <c r="C882" t="s">
        <v>180</v>
      </c>
      <c r="D882" t="s">
        <v>4191</v>
      </c>
      <c r="E882" t="s">
        <v>1</v>
      </c>
      <c r="F882" t="s">
        <v>90</v>
      </c>
      <c r="H882" s="2">
        <v>39676</v>
      </c>
      <c r="I882" t="s">
        <v>62</v>
      </c>
      <c r="J882">
        <v>-17</v>
      </c>
      <c r="K882" t="s">
        <v>63</v>
      </c>
      <c r="M882" t="s">
        <v>64</v>
      </c>
      <c r="N882">
        <v>12720110</v>
      </c>
      <c r="O882" t="s">
        <v>493</v>
      </c>
      <c r="P882" s="2">
        <v>45541</v>
      </c>
      <c r="Q882" t="s">
        <v>66</v>
      </c>
      <c r="R882" s="2">
        <v>45276</v>
      </c>
      <c r="T882" t="s">
        <v>67</v>
      </c>
      <c r="U882">
        <v>500</v>
      </c>
      <c r="X882">
        <v>5</v>
      </c>
      <c r="Y882" t="s">
        <v>68</v>
      </c>
      <c r="AC882" t="s">
        <v>69</v>
      </c>
      <c r="AD882" t="s">
        <v>494</v>
      </c>
      <c r="AE882">
        <v>72330</v>
      </c>
      <c r="AF882" t="s">
        <v>4192</v>
      </c>
      <c r="AJ882">
        <v>613605194</v>
      </c>
      <c r="AK882" t="s">
        <v>4193</v>
      </c>
      <c r="AL882">
        <v>0</v>
      </c>
      <c r="AM882">
        <v>0</v>
      </c>
    </row>
    <row r="883" spans="1:39" x14ac:dyDescent="0.2">
      <c r="A883">
        <v>7228318</v>
      </c>
      <c r="B883" t="s">
        <v>1944</v>
      </c>
      <c r="C883" t="s">
        <v>4194</v>
      </c>
      <c r="D883" t="s">
        <v>4195</v>
      </c>
      <c r="E883" t="s">
        <v>90</v>
      </c>
      <c r="F883" t="s">
        <v>90</v>
      </c>
      <c r="H883" s="2">
        <v>42754</v>
      </c>
      <c r="I883" t="s">
        <v>90</v>
      </c>
      <c r="J883">
        <v>-9</v>
      </c>
      <c r="K883" t="s">
        <v>76</v>
      </c>
      <c r="M883" t="s">
        <v>64</v>
      </c>
      <c r="N883">
        <v>12720029</v>
      </c>
      <c r="O883" t="s">
        <v>1002</v>
      </c>
      <c r="P883" s="2">
        <v>45574</v>
      </c>
      <c r="Q883" t="s">
        <v>66</v>
      </c>
      <c r="R883" s="2">
        <v>45281</v>
      </c>
      <c r="T883" t="s">
        <v>67</v>
      </c>
      <c r="U883">
        <v>500</v>
      </c>
      <c r="X883">
        <v>5</v>
      </c>
      <c r="Y883" t="s">
        <v>68</v>
      </c>
      <c r="AC883" t="s">
        <v>69</v>
      </c>
      <c r="AD883" t="s">
        <v>4196</v>
      </c>
      <c r="AE883">
        <v>72430</v>
      </c>
      <c r="AF883" t="s">
        <v>4197</v>
      </c>
      <c r="AJ883">
        <v>625320780</v>
      </c>
      <c r="AK883" t="s">
        <v>1949</v>
      </c>
      <c r="AL883">
        <v>0</v>
      </c>
      <c r="AM883">
        <v>0</v>
      </c>
    </row>
    <row r="884" spans="1:39" x14ac:dyDescent="0.2">
      <c r="A884">
        <v>7228324</v>
      </c>
      <c r="B884" t="s">
        <v>4198</v>
      </c>
      <c r="C884" t="s">
        <v>4199</v>
      </c>
      <c r="D884" t="s">
        <v>4200</v>
      </c>
      <c r="E884" t="s">
        <v>90</v>
      </c>
      <c r="F884" t="s">
        <v>90</v>
      </c>
      <c r="H884" s="2">
        <v>41149</v>
      </c>
      <c r="I884" t="s">
        <v>92</v>
      </c>
      <c r="J884">
        <v>-13</v>
      </c>
      <c r="K884" t="s">
        <v>63</v>
      </c>
      <c r="M884" t="s">
        <v>64</v>
      </c>
      <c r="N884">
        <v>12720066</v>
      </c>
      <c r="O884" t="s">
        <v>123</v>
      </c>
      <c r="P884" s="2">
        <v>45543</v>
      </c>
      <c r="Q884" t="s">
        <v>66</v>
      </c>
      <c r="R884" s="2">
        <v>45284</v>
      </c>
      <c r="T884" t="s">
        <v>67</v>
      </c>
      <c r="U884">
        <v>500</v>
      </c>
      <c r="X884">
        <v>5</v>
      </c>
      <c r="Y884" t="s">
        <v>68</v>
      </c>
      <c r="AC884" t="s">
        <v>69</v>
      </c>
      <c r="AD884" t="s">
        <v>4201</v>
      </c>
      <c r="AE884">
        <v>72110</v>
      </c>
      <c r="AF884" t="s">
        <v>4202</v>
      </c>
      <c r="AI884">
        <v>244300755</v>
      </c>
      <c r="AJ884">
        <v>627779304</v>
      </c>
      <c r="AK884" t="s">
        <v>4203</v>
      </c>
      <c r="AL884">
        <v>0</v>
      </c>
      <c r="AM884">
        <v>0</v>
      </c>
    </row>
    <row r="885" spans="1:39" x14ac:dyDescent="0.2">
      <c r="A885">
        <v>7228327</v>
      </c>
      <c r="B885" t="s">
        <v>373</v>
      </c>
      <c r="C885" t="s">
        <v>4204</v>
      </c>
      <c r="D885" t="s">
        <v>4205</v>
      </c>
      <c r="E885" t="s">
        <v>90</v>
      </c>
      <c r="F885" t="s">
        <v>90</v>
      </c>
      <c r="H885" s="2">
        <v>40785</v>
      </c>
      <c r="I885" t="s">
        <v>75</v>
      </c>
      <c r="J885">
        <v>-14</v>
      </c>
      <c r="K885" t="s">
        <v>63</v>
      </c>
      <c r="M885" t="s">
        <v>64</v>
      </c>
      <c r="N885">
        <v>12720056</v>
      </c>
      <c r="O885" t="s">
        <v>115</v>
      </c>
      <c r="P885" s="2">
        <v>45559</v>
      </c>
      <c r="Q885" t="s">
        <v>66</v>
      </c>
      <c r="R885" s="2">
        <v>45300</v>
      </c>
      <c r="T885" t="s">
        <v>67</v>
      </c>
      <c r="U885">
        <v>500</v>
      </c>
      <c r="X885">
        <v>5</v>
      </c>
      <c r="Y885" t="s">
        <v>68</v>
      </c>
      <c r="AC885" t="s">
        <v>69</v>
      </c>
      <c r="AD885" t="s">
        <v>4111</v>
      </c>
      <c r="AE885">
        <v>72200</v>
      </c>
      <c r="AF885" t="s">
        <v>4206</v>
      </c>
      <c r="AJ885">
        <v>679714775</v>
      </c>
      <c r="AK885" t="s">
        <v>4207</v>
      </c>
      <c r="AL885">
        <v>0</v>
      </c>
      <c r="AM885">
        <v>0</v>
      </c>
    </row>
    <row r="886" spans="1:39" x14ac:dyDescent="0.2">
      <c r="A886">
        <v>7228328</v>
      </c>
      <c r="B886" t="s">
        <v>4208</v>
      </c>
      <c r="C886" t="s">
        <v>1940</v>
      </c>
      <c r="D886" t="s">
        <v>4209</v>
      </c>
      <c r="E886" t="s">
        <v>1</v>
      </c>
      <c r="H886" s="2">
        <v>40596</v>
      </c>
      <c r="I886" t="s">
        <v>75</v>
      </c>
      <c r="J886">
        <v>-14</v>
      </c>
      <c r="K886" t="s">
        <v>63</v>
      </c>
      <c r="M886" t="s">
        <v>64</v>
      </c>
      <c r="N886">
        <v>12720071</v>
      </c>
      <c r="O886" t="s">
        <v>983</v>
      </c>
      <c r="P886" s="2">
        <v>45563</v>
      </c>
      <c r="Q886" t="s">
        <v>66</v>
      </c>
      <c r="R886" s="2">
        <v>45301</v>
      </c>
      <c r="T886" t="s">
        <v>67</v>
      </c>
      <c r="U886">
        <v>500</v>
      </c>
      <c r="X886">
        <v>5</v>
      </c>
      <c r="Y886" t="s">
        <v>68</v>
      </c>
      <c r="AC886" t="s">
        <v>69</v>
      </c>
      <c r="AD886" t="s">
        <v>4210</v>
      </c>
      <c r="AE886">
        <v>72430</v>
      </c>
      <c r="AF886" t="s">
        <v>4211</v>
      </c>
      <c r="AJ886" t="s">
        <v>4212</v>
      </c>
      <c r="AK886" t="s">
        <v>4213</v>
      </c>
      <c r="AL886">
        <v>1</v>
      </c>
      <c r="AM886">
        <v>0</v>
      </c>
    </row>
    <row r="887" spans="1:39" x14ac:dyDescent="0.2">
      <c r="A887">
        <v>7228332</v>
      </c>
      <c r="B887" t="s">
        <v>4214</v>
      </c>
      <c r="C887" t="s">
        <v>88</v>
      </c>
      <c r="D887" t="s">
        <v>4215</v>
      </c>
      <c r="E887" t="s">
        <v>1</v>
      </c>
      <c r="F887" t="s">
        <v>90</v>
      </c>
      <c r="H887" s="2">
        <v>41742</v>
      </c>
      <c r="I887" t="s">
        <v>885</v>
      </c>
      <c r="J887">
        <v>-11</v>
      </c>
      <c r="K887" t="s">
        <v>63</v>
      </c>
      <c r="M887" t="s">
        <v>64</v>
      </c>
      <c r="N887">
        <v>12720049</v>
      </c>
      <c r="O887" t="s">
        <v>226</v>
      </c>
      <c r="P887" s="2">
        <v>45555</v>
      </c>
      <c r="Q887" t="s">
        <v>66</v>
      </c>
      <c r="R887" s="2">
        <v>45303</v>
      </c>
      <c r="T887" t="s">
        <v>67</v>
      </c>
      <c r="U887">
        <v>500</v>
      </c>
      <c r="X887">
        <v>5</v>
      </c>
      <c r="Y887" t="s">
        <v>68</v>
      </c>
      <c r="AC887" t="s">
        <v>69</v>
      </c>
      <c r="AD887" t="s">
        <v>227</v>
      </c>
      <c r="AE887">
        <v>72210</v>
      </c>
      <c r="AF887" t="s">
        <v>4216</v>
      </c>
      <c r="AJ887">
        <v>617255541</v>
      </c>
      <c r="AK887" t="s">
        <v>4217</v>
      </c>
      <c r="AL887">
        <v>0</v>
      </c>
      <c r="AM887">
        <v>0</v>
      </c>
    </row>
    <row r="888" spans="1:39" x14ac:dyDescent="0.2">
      <c r="A888">
        <v>7228336</v>
      </c>
      <c r="B888" t="s">
        <v>4218</v>
      </c>
      <c r="C888" t="s">
        <v>4219</v>
      </c>
      <c r="D888" t="s">
        <v>4220</v>
      </c>
      <c r="E888" t="s">
        <v>1</v>
      </c>
      <c r="F888" t="s">
        <v>1</v>
      </c>
      <c r="H888" s="2">
        <v>39362</v>
      </c>
      <c r="I888" t="s">
        <v>100</v>
      </c>
      <c r="J888">
        <v>-18</v>
      </c>
      <c r="K888" t="s">
        <v>63</v>
      </c>
      <c r="M888" t="s">
        <v>64</v>
      </c>
      <c r="N888">
        <v>12720051</v>
      </c>
      <c r="O888" t="s">
        <v>665</v>
      </c>
      <c r="P888" s="2">
        <v>45588</v>
      </c>
      <c r="Q888" t="s">
        <v>66</v>
      </c>
      <c r="R888" s="2">
        <v>45305</v>
      </c>
      <c r="T888" t="s">
        <v>67</v>
      </c>
      <c r="U888">
        <v>500</v>
      </c>
      <c r="X888">
        <v>5</v>
      </c>
      <c r="Y888" t="s">
        <v>68</v>
      </c>
      <c r="AC888" t="s">
        <v>69</v>
      </c>
      <c r="AD888" t="s">
        <v>785</v>
      </c>
      <c r="AE888">
        <v>72560</v>
      </c>
      <c r="AF888" t="s">
        <v>4221</v>
      </c>
      <c r="AJ888" t="s">
        <v>4222</v>
      </c>
      <c r="AK888" t="s">
        <v>4223</v>
      </c>
      <c r="AL888">
        <v>0</v>
      </c>
      <c r="AM888">
        <v>0</v>
      </c>
    </row>
    <row r="889" spans="1:39" x14ac:dyDescent="0.2">
      <c r="A889">
        <v>7228338</v>
      </c>
      <c r="B889" t="s">
        <v>4224</v>
      </c>
      <c r="C889" t="s">
        <v>4225</v>
      </c>
      <c r="D889" t="s">
        <v>4226</v>
      </c>
      <c r="E889" t="s">
        <v>1</v>
      </c>
      <c r="F889" t="s">
        <v>1</v>
      </c>
      <c r="H889" s="2">
        <v>40930</v>
      </c>
      <c r="I889" t="s">
        <v>92</v>
      </c>
      <c r="J889">
        <v>-13</v>
      </c>
      <c r="K889" t="s">
        <v>63</v>
      </c>
      <c r="M889" t="s">
        <v>64</v>
      </c>
      <c r="N889">
        <v>12720051</v>
      </c>
      <c r="O889" t="s">
        <v>665</v>
      </c>
      <c r="P889" s="2">
        <v>45588</v>
      </c>
      <c r="Q889" t="s">
        <v>66</v>
      </c>
      <c r="R889" s="2">
        <v>45305</v>
      </c>
      <c r="T889" t="s">
        <v>67</v>
      </c>
      <c r="U889">
        <v>500</v>
      </c>
      <c r="X889">
        <v>5</v>
      </c>
      <c r="Y889" t="s">
        <v>68</v>
      </c>
      <c r="AC889" t="s">
        <v>69</v>
      </c>
      <c r="AD889" t="s">
        <v>232</v>
      </c>
      <c r="AE889">
        <v>72560</v>
      </c>
      <c r="AF889" t="s">
        <v>4227</v>
      </c>
      <c r="AJ889">
        <v>625934323</v>
      </c>
      <c r="AK889" t="s">
        <v>4228</v>
      </c>
      <c r="AL889">
        <v>0</v>
      </c>
      <c r="AM889">
        <v>0</v>
      </c>
    </row>
    <row r="890" spans="1:39" x14ac:dyDescent="0.2">
      <c r="A890">
        <v>7228342</v>
      </c>
      <c r="B890" t="s">
        <v>1907</v>
      </c>
      <c r="C890" t="s">
        <v>1360</v>
      </c>
      <c r="D890" t="s">
        <v>4229</v>
      </c>
      <c r="E890" t="s">
        <v>90</v>
      </c>
      <c r="F890" t="s">
        <v>90</v>
      </c>
      <c r="H890" s="2">
        <v>42450</v>
      </c>
      <c r="I890" t="s">
        <v>90</v>
      </c>
      <c r="J890">
        <v>-9</v>
      </c>
      <c r="K890" t="s">
        <v>63</v>
      </c>
      <c r="M890" t="s">
        <v>64</v>
      </c>
      <c r="N890">
        <v>12720104</v>
      </c>
      <c r="O890" t="s">
        <v>65</v>
      </c>
      <c r="P890" s="2">
        <v>45557</v>
      </c>
      <c r="Q890" t="s">
        <v>66</v>
      </c>
      <c r="R890" s="2">
        <v>45305</v>
      </c>
      <c r="T890" t="s">
        <v>67</v>
      </c>
      <c r="U890">
        <v>500</v>
      </c>
      <c r="X890">
        <v>5</v>
      </c>
      <c r="Y890" t="s">
        <v>68</v>
      </c>
      <c r="AC890" t="s">
        <v>69</v>
      </c>
      <c r="AD890" t="s">
        <v>232</v>
      </c>
      <c r="AE890">
        <v>72560</v>
      </c>
      <c r="AF890" t="s">
        <v>4230</v>
      </c>
      <c r="AJ890">
        <v>630879045</v>
      </c>
      <c r="AK890" t="s">
        <v>4231</v>
      </c>
      <c r="AL890">
        <v>0</v>
      </c>
      <c r="AM890">
        <v>0</v>
      </c>
    </row>
    <row r="891" spans="1:39" x14ac:dyDescent="0.2">
      <c r="A891">
        <v>7228355</v>
      </c>
      <c r="B891" t="s">
        <v>4232</v>
      </c>
      <c r="C891" t="s">
        <v>4219</v>
      </c>
      <c r="D891" t="s">
        <v>4233</v>
      </c>
      <c r="E891" t="s">
        <v>90</v>
      </c>
      <c r="F891" t="s">
        <v>90</v>
      </c>
      <c r="H891" s="2">
        <v>41105</v>
      </c>
      <c r="I891" t="s">
        <v>92</v>
      </c>
      <c r="J891">
        <v>-13</v>
      </c>
      <c r="K891" t="s">
        <v>63</v>
      </c>
      <c r="M891" t="s">
        <v>64</v>
      </c>
      <c r="N891">
        <v>12720042</v>
      </c>
      <c r="O891" t="s">
        <v>930</v>
      </c>
      <c r="P891" s="2">
        <v>45561</v>
      </c>
      <c r="Q891" t="s">
        <v>66</v>
      </c>
      <c r="R891" s="2">
        <v>45308</v>
      </c>
      <c r="T891" t="s">
        <v>67</v>
      </c>
      <c r="U891">
        <v>500</v>
      </c>
      <c r="X891">
        <v>5</v>
      </c>
      <c r="Y891" t="s">
        <v>68</v>
      </c>
      <c r="AC891" t="s">
        <v>69</v>
      </c>
      <c r="AD891" t="s">
        <v>4234</v>
      </c>
      <c r="AE891">
        <v>72400</v>
      </c>
      <c r="AF891" t="s">
        <v>4235</v>
      </c>
      <c r="AJ891" t="s">
        <v>4236</v>
      </c>
      <c r="AK891" t="s">
        <v>4237</v>
      </c>
      <c r="AL891">
        <v>0</v>
      </c>
      <c r="AM891">
        <v>0</v>
      </c>
    </row>
    <row r="892" spans="1:39" x14ac:dyDescent="0.2">
      <c r="A892">
        <v>7228359</v>
      </c>
      <c r="B892" t="s">
        <v>185</v>
      </c>
      <c r="C892" t="s">
        <v>407</v>
      </c>
      <c r="D892" t="s">
        <v>4238</v>
      </c>
      <c r="E892" t="s">
        <v>90</v>
      </c>
      <c r="F892" t="s">
        <v>90</v>
      </c>
      <c r="H892" s="2">
        <v>40240</v>
      </c>
      <c r="I892" t="s">
        <v>194</v>
      </c>
      <c r="J892">
        <v>-15</v>
      </c>
      <c r="K892" t="s">
        <v>63</v>
      </c>
      <c r="M892" t="s">
        <v>64</v>
      </c>
      <c r="N892">
        <v>12720021</v>
      </c>
      <c r="O892" t="s">
        <v>767</v>
      </c>
      <c r="P892" s="2">
        <v>45572</v>
      </c>
      <c r="Q892" t="s">
        <v>66</v>
      </c>
      <c r="R892" s="2">
        <v>45310</v>
      </c>
      <c r="T892" t="s">
        <v>67</v>
      </c>
      <c r="U892">
        <v>500</v>
      </c>
      <c r="X892">
        <v>5</v>
      </c>
      <c r="Y892" t="s">
        <v>68</v>
      </c>
      <c r="AC892" t="s">
        <v>69</v>
      </c>
      <c r="AD892" t="s">
        <v>4239</v>
      </c>
      <c r="AE892">
        <v>72500</v>
      </c>
      <c r="AF892" t="s">
        <v>4240</v>
      </c>
      <c r="AJ892">
        <v>615945346</v>
      </c>
      <c r="AK892" t="s">
        <v>4241</v>
      </c>
      <c r="AL892">
        <v>0</v>
      </c>
      <c r="AM892">
        <v>0</v>
      </c>
    </row>
    <row r="893" spans="1:39" x14ac:dyDescent="0.2">
      <c r="A893">
        <v>7228363</v>
      </c>
      <c r="B893" t="s">
        <v>4242</v>
      </c>
      <c r="C893" t="s">
        <v>1475</v>
      </c>
      <c r="D893" t="s">
        <v>4243</v>
      </c>
      <c r="E893" t="s">
        <v>1</v>
      </c>
      <c r="F893" t="s">
        <v>1</v>
      </c>
      <c r="H893" s="2">
        <v>41500</v>
      </c>
      <c r="I893" t="s">
        <v>122</v>
      </c>
      <c r="J893">
        <v>-12</v>
      </c>
      <c r="K893" t="s">
        <v>63</v>
      </c>
      <c r="M893" t="s">
        <v>64</v>
      </c>
      <c r="N893">
        <v>12720009</v>
      </c>
      <c r="O893" t="s">
        <v>695</v>
      </c>
      <c r="P893" s="2">
        <v>45543</v>
      </c>
      <c r="Q893" t="s">
        <v>66</v>
      </c>
      <c r="R893" s="2">
        <v>45315</v>
      </c>
      <c r="T893" t="s">
        <v>67</v>
      </c>
      <c r="U893">
        <v>512</v>
      </c>
      <c r="X893">
        <v>5</v>
      </c>
      <c r="Y893" t="s">
        <v>68</v>
      </c>
      <c r="AC893" t="s">
        <v>69</v>
      </c>
      <c r="AD893" t="s">
        <v>1882</v>
      </c>
      <c r="AE893">
        <v>72230</v>
      </c>
      <c r="AF893" t="s">
        <v>4244</v>
      </c>
      <c r="AJ893">
        <v>647513176</v>
      </c>
      <c r="AK893" t="s">
        <v>4245</v>
      </c>
      <c r="AL893">
        <v>0</v>
      </c>
      <c r="AM893">
        <v>0</v>
      </c>
    </row>
    <row r="894" spans="1:39" x14ac:dyDescent="0.2">
      <c r="A894">
        <v>7228369</v>
      </c>
      <c r="B894" t="s">
        <v>4246</v>
      </c>
      <c r="C894" t="s">
        <v>758</v>
      </c>
      <c r="D894" t="s">
        <v>4247</v>
      </c>
      <c r="E894" t="s">
        <v>1</v>
      </c>
      <c r="F894" t="s">
        <v>90</v>
      </c>
      <c r="H894" s="2">
        <v>40598</v>
      </c>
      <c r="I894" t="s">
        <v>75</v>
      </c>
      <c r="J894">
        <v>-14</v>
      </c>
      <c r="K894" t="s">
        <v>63</v>
      </c>
      <c r="M894" t="s">
        <v>64</v>
      </c>
      <c r="N894">
        <v>12720153</v>
      </c>
      <c r="O894" t="s">
        <v>845</v>
      </c>
      <c r="P894" s="2">
        <v>45553</v>
      </c>
      <c r="Q894" t="s">
        <v>66</v>
      </c>
      <c r="R894" s="2">
        <v>45319</v>
      </c>
      <c r="T894" t="s">
        <v>67</v>
      </c>
      <c r="U894">
        <v>500</v>
      </c>
      <c r="X894">
        <v>5</v>
      </c>
      <c r="Y894" t="s">
        <v>68</v>
      </c>
      <c r="AC894" t="s">
        <v>69</v>
      </c>
      <c r="AD894" t="s">
        <v>4248</v>
      </c>
      <c r="AE894">
        <v>72350</v>
      </c>
      <c r="AF894" t="s">
        <v>4249</v>
      </c>
      <c r="AK894" t="s">
        <v>4250</v>
      </c>
      <c r="AL894">
        <v>0</v>
      </c>
      <c r="AM894">
        <v>0</v>
      </c>
    </row>
    <row r="895" spans="1:39" x14ac:dyDescent="0.2">
      <c r="A895">
        <v>7228378</v>
      </c>
      <c r="B895" t="s">
        <v>4251</v>
      </c>
      <c r="C895" t="s">
        <v>4252</v>
      </c>
      <c r="D895" t="s">
        <v>4253</v>
      </c>
      <c r="E895" t="s">
        <v>1</v>
      </c>
      <c r="F895" t="s">
        <v>90</v>
      </c>
      <c r="H895" s="2">
        <v>41593</v>
      </c>
      <c r="I895" t="s">
        <v>122</v>
      </c>
      <c r="J895">
        <v>-12</v>
      </c>
      <c r="K895" t="s">
        <v>63</v>
      </c>
      <c r="M895" t="s">
        <v>64</v>
      </c>
      <c r="N895">
        <v>12720144</v>
      </c>
      <c r="O895" t="s">
        <v>93</v>
      </c>
      <c r="P895" s="2">
        <v>45478</v>
      </c>
      <c r="Q895" t="s">
        <v>66</v>
      </c>
      <c r="R895" s="2">
        <v>45325</v>
      </c>
      <c r="T895" t="s">
        <v>67</v>
      </c>
      <c r="U895">
        <v>500</v>
      </c>
      <c r="X895">
        <v>5</v>
      </c>
      <c r="Y895" t="s">
        <v>68</v>
      </c>
      <c r="AC895" t="s">
        <v>69</v>
      </c>
      <c r="AD895" t="s">
        <v>94</v>
      </c>
      <c r="AE895">
        <v>72000</v>
      </c>
      <c r="AF895" t="s">
        <v>4254</v>
      </c>
      <c r="AJ895">
        <v>609616182</v>
      </c>
      <c r="AK895" t="s">
        <v>4255</v>
      </c>
      <c r="AL895">
        <v>0</v>
      </c>
      <c r="AM895">
        <v>0</v>
      </c>
    </row>
    <row r="896" spans="1:39" x14ac:dyDescent="0.2">
      <c r="A896">
        <v>7228382</v>
      </c>
      <c r="B896" t="s">
        <v>4256</v>
      </c>
      <c r="C896" t="s">
        <v>953</v>
      </c>
      <c r="D896" t="s">
        <v>4257</v>
      </c>
      <c r="E896" t="s">
        <v>90</v>
      </c>
      <c r="F896" t="s">
        <v>90</v>
      </c>
      <c r="H896" s="2">
        <v>41816</v>
      </c>
      <c r="I896" t="s">
        <v>885</v>
      </c>
      <c r="J896">
        <v>-11</v>
      </c>
      <c r="K896" t="s">
        <v>63</v>
      </c>
      <c r="M896" t="s">
        <v>64</v>
      </c>
      <c r="N896">
        <v>12720144</v>
      </c>
      <c r="O896" t="s">
        <v>93</v>
      </c>
      <c r="P896" s="2">
        <v>45534</v>
      </c>
      <c r="Q896" t="s">
        <v>66</v>
      </c>
      <c r="R896" s="2">
        <v>45329</v>
      </c>
      <c r="T896" t="s">
        <v>67</v>
      </c>
      <c r="U896">
        <v>500</v>
      </c>
      <c r="X896">
        <v>5</v>
      </c>
      <c r="Y896" t="s">
        <v>68</v>
      </c>
      <c r="AC896" t="s">
        <v>69</v>
      </c>
      <c r="AD896" t="s">
        <v>1344</v>
      </c>
      <c r="AE896">
        <v>72190</v>
      </c>
      <c r="AF896" t="s">
        <v>4258</v>
      </c>
      <c r="AI896">
        <v>243722644</v>
      </c>
      <c r="AJ896">
        <v>615352577</v>
      </c>
      <c r="AK896" t="s">
        <v>4259</v>
      </c>
      <c r="AL896">
        <v>0</v>
      </c>
      <c r="AM896">
        <v>0</v>
      </c>
    </row>
    <row r="897" spans="1:39" x14ac:dyDescent="0.2">
      <c r="A897">
        <v>7228388</v>
      </c>
      <c r="B897" t="s">
        <v>4260</v>
      </c>
      <c r="C897" t="s">
        <v>268</v>
      </c>
      <c r="D897" t="s">
        <v>4261</v>
      </c>
      <c r="E897" t="s">
        <v>90</v>
      </c>
      <c r="F897" t="s">
        <v>90</v>
      </c>
      <c r="H897" s="2">
        <v>42179</v>
      </c>
      <c r="I897" t="s">
        <v>994</v>
      </c>
      <c r="J897">
        <v>-10</v>
      </c>
      <c r="K897" t="s">
        <v>63</v>
      </c>
      <c r="M897" t="s">
        <v>64</v>
      </c>
      <c r="N897">
        <v>12720027</v>
      </c>
      <c r="O897" t="s">
        <v>169</v>
      </c>
      <c r="P897" s="2">
        <v>45540</v>
      </c>
      <c r="Q897" t="s">
        <v>66</v>
      </c>
      <c r="R897" s="2">
        <v>45331</v>
      </c>
      <c r="T897" t="s">
        <v>67</v>
      </c>
      <c r="U897">
        <v>500</v>
      </c>
      <c r="X897">
        <v>5</v>
      </c>
      <c r="Y897" t="s">
        <v>68</v>
      </c>
      <c r="AC897" t="s">
        <v>69</v>
      </c>
      <c r="AD897" t="s">
        <v>4262</v>
      </c>
      <c r="AE897">
        <v>72220</v>
      </c>
      <c r="AF897" t="s">
        <v>4263</v>
      </c>
      <c r="AJ897">
        <v>630638381</v>
      </c>
      <c r="AK897" t="s">
        <v>4264</v>
      </c>
      <c r="AL897">
        <v>0</v>
      </c>
      <c r="AM897">
        <v>0</v>
      </c>
    </row>
    <row r="898" spans="1:39" x14ac:dyDescent="0.2">
      <c r="A898">
        <v>7228390</v>
      </c>
      <c r="B898" t="s">
        <v>4265</v>
      </c>
      <c r="C898" t="s">
        <v>1940</v>
      </c>
      <c r="D898" t="s">
        <v>4266</v>
      </c>
      <c r="E898" t="s">
        <v>90</v>
      </c>
      <c r="F898" t="s">
        <v>90</v>
      </c>
      <c r="H898" s="2">
        <v>40787</v>
      </c>
      <c r="I898" t="s">
        <v>75</v>
      </c>
      <c r="J898">
        <v>-14</v>
      </c>
      <c r="K898" t="s">
        <v>63</v>
      </c>
      <c r="M898" t="s">
        <v>64</v>
      </c>
      <c r="N898">
        <v>12720023</v>
      </c>
      <c r="O898" t="s">
        <v>108</v>
      </c>
      <c r="P898" s="2">
        <v>45550</v>
      </c>
      <c r="Q898" t="s">
        <v>66</v>
      </c>
      <c r="R898" s="2">
        <v>45332</v>
      </c>
      <c r="T898" t="s">
        <v>67</v>
      </c>
      <c r="U898">
        <v>500</v>
      </c>
      <c r="X898">
        <v>5</v>
      </c>
      <c r="Y898" t="s">
        <v>68</v>
      </c>
      <c r="AC898" t="s">
        <v>69</v>
      </c>
      <c r="AD898" t="s">
        <v>94</v>
      </c>
      <c r="AE898">
        <v>72000</v>
      </c>
      <c r="AF898" t="s">
        <v>4267</v>
      </c>
      <c r="AJ898">
        <v>681181664</v>
      </c>
      <c r="AK898" t="s">
        <v>4268</v>
      </c>
      <c r="AL898">
        <v>0</v>
      </c>
      <c r="AM898">
        <v>0</v>
      </c>
    </row>
    <row r="899" spans="1:39" x14ac:dyDescent="0.2">
      <c r="A899">
        <v>7228395</v>
      </c>
      <c r="B899" t="s">
        <v>4269</v>
      </c>
      <c r="C899" t="s">
        <v>4270</v>
      </c>
      <c r="D899" t="s">
        <v>4271</v>
      </c>
      <c r="E899" t="s">
        <v>90</v>
      </c>
      <c r="F899" t="s">
        <v>90</v>
      </c>
      <c r="H899" s="2">
        <v>40799</v>
      </c>
      <c r="I899" t="s">
        <v>75</v>
      </c>
      <c r="J899">
        <v>-14</v>
      </c>
      <c r="K899" t="s">
        <v>63</v>
      </c>
      <c r="M899" t="s">
        <v>64</v>
      </c>
      <c r="N899">
        <v>12720071</v>
      </c>
      <c r="O899" t="s">
        <v>983</v>
      </c>
      <c r="P899" s="2">
        <v>45568</v>
      </c>
      <c r="Q899" t="s">
        <v>66</v>
      </c>
      <c r="R899" s="2">
        <v>45336</v>
      </c>
      <c r="T899" t="s">
        <v>67</v>
      </c>
      <c r="U899">
        <v>500</v>
      </c>
      <c r="X899">
        <v>5</v>
      </c>
      <c r="Y899" t="s">
        <v>68</v>
      </c>
      <c r="AC899" t="s">
        <v>69</v>
      </c>
      <c r="AD899" t="s">
        <v>2405</v>
      </c>
      <c r="AE899">
        <v>72300</v>
      </c>
      <c r="AF899" t="s">
        <v>4272</v>
      </c>
      <c r="AJ899" t="s">
        <v>4273</v>
      </c>
      <c r="AK899" t="s">
        <v>4274</v>
      </c>
      <c r="AL899">
        <v>1</v>
      </c>
      <c r="AM899">
        <v>0</v>
      </c>
    </row>
    <row r="900" spans="1:39" x14ac:dyDescent="0.2">
      <c r="A900">
        <v>7228396</v>
      </c>
      <c r="B900" t="s">
        <v>4275</v>
      </c>
      <c r="C900" t="s">
        <v>711</v>
      </c>
      <c r="D900" t="s">
        <v>4276</v>
      </c>
      <c r="E900" t="s">
        <v>90</v>
      </c>
      <c r="F900" t="s">
        <v>90</v>
      </c>
      <c r="H900" s="2">
        <v>40824</v>
      </c>
      <c r="I900" t="s">
        <v>75</v>
      </c>
      <c r="J900">
        <v>-14</v>
      </c>
      <c r="K900" t="s">
        <v>63</v>
      </c>
      <c r="M900" t="s">
        <v>64</v>
      </c>
      <c r="N900">
        <v>12720066</v>
      </c>
      <c r="O900" t="s">
        <v>123</v>
      </c>
      <c r="P900" s="2">
        <v>45543</v>
      </c>
      <c r="Q900" t="s">
        <v>66</v>
      </c>
      <c r="R900" s="2">
        <v>45340</v>
      </c>
      <c r="T900" t="s">
        <v>67</v>
      </c>
      <c r="U900">
        <v>500</v>
      </c>
      <c r="X900">
        <v>5</v>
      </c>
      <c r="Y900" t="s">
        <v>68</v>
      </c>
      <c r="AC900" t="s">
        <v>69</v>
      </c>
      <c r="AD900" t="s">
        <v>611</v>
      </c>
      <c r="AE900">
        <v>72600</v>
      </c>
      <c r="AF900" t="s">
        <v>4277</v>
      </c>
      <c r="AJ900" t="s">
        <v>4278</v>
      </c>
      <c r="AK900" t="s">
        <v>4279</v>
      </c>
      <c r="AL900">
        <v>0</v>
      </c>
      <c r="AM900">
        <v>0</v>
      </c>
    </row>
    <row r="901" spans="1:39" x14ac:dyDescent="0.2">
      <c r="A901">
        <v>7228397</v>
      </c>
      <c r="B901" t="s">
        <v>4280</v>
      </c>
      <c r="C901" t="s">
        <v>1865</v>
      </c>
      <c r="D901" t="s">
        <v>4281</v>
      </c>
      <c r="E901" t="s">
        <v>90</v>
      </c>
      <c r="F901" t="s">
        <v>90</v>
      </c>
      <c r="H901" s="2">
        <v>42626</v>
      </c>
      <c r="I901" t="s">
        <v>90</v>
      </c>
      <c r="J901">
        <v>-9</v>
      </c>
      <c r="K901" t="s">
        <v>63</v>
      </c>
      <c r="M901" t="s">
        <v>64</v>
      </c>
      <c r="N901">
        <v>12720153</v>
      </c>
      <c r="O901" t="s">
        <v>845</v>
      </c>
      <c r="P901" s="2">
        <v>45571</v>
      </c>
      <c r="Q901" t="s">
        <v>66</v>
      </c>
      <c r="R901" s="2">
        <v>45341</v>
      </c>
      <c r="T901" t="s">
        <v>67</v>
      </c>
      <c r="U901">
        <v>500</v>
      </c>
      <c r="X901">
        <v>5</v>
      </c>
      <c r="Y901" t="s">
        <v>68</v>
      </c>
      <c r="AC901" t="s">
        <v>69</v>
      </c>
      <c r="AD901" t="s">
        <v>4282</v>
      </c>
      <c r="AE901">
        <v>72210</v>
      </c>
      <c r="AF901" t="s">
        <v>4283</v>
      </c>
      <c r="AH901" t="s">
        <v>4283</v>
      </c>
      <c r="AJ901">
        <v>641956489</v>
      </c>
      <c r="AK901" t="s">
        <v>4284</v>
      </c>
      <c r="AL901">
        <v>1</v>
      </c>
      <c r="AM901">
        <v>1</v>
      </c>
    </row>
    <row r="902" spans="1:39" x14ac:dyDescent="0.2">
      <c r="A902">
        <v>7228418</v>
      </c>
      <c r="B902" t="s">
        <v>4285</v>
      </c>
      <c r="C902" t="s">
        <v>128</v>
      </c>
      <c r="D902" t="s">
        <v>4286</v>
      </c>
      <c r="E902" t="s">
        <v>90</v>
      </c>
      <c r="F902" t="s">
        <v>90</v>
      </c>
      <c r="H902" s="2">
        <v>41673</v>
      </c>
      <c r="I902" t="s">
        <v>885</v>
      </c>
      <c r="J902">
        <v>-11</v>
      </c>
      <c r="K902" t="s">
        <v>63</v>
      </c>
      <c r="M902" t="s">
        <v>64</v>
      </c>
      <c r="N902">
        <v>12720041</v>
      </c>
      <c r="O902" t="s">
        <v>630</v>
      </c>
      <c r="P902" s="2">
        <v>45559</v>
      </c>
      <c r="Q902" t="s">
        <v>66</v>
      </c>
      <c r="R902" s="2">
        <v>45344</v>
      </c>
      <c r="T902" t="s">
        <v>67</v>
      </c>
      <c r="U902">
        <v>500</v>
      </c>
      <c r="X902">
        <v>5</v>
      </c>
      <c r="Y902" t="s">
        <v>68</v>
      </c>
      <c r="AC902" t="s">
        <v>69</v>
      </c>
      <c r="AD902" t="s">
        <v>4287</v>
      </c>
      <c r="AE902">
        <v>72110</v>
      </c>
      <c r="AF902" t="s">
        <v>4288</v>
      </c>
      <c r="AJ902">
        <v>789675607</v>
      </c>
      <c r="AK902" t="s">
        <v>4289</v>
      </c>
      <c r="AL902">
        <v>0</v>
      </c>
      <c r="AM902">
        <v>0</v>
      </c>
    </row>
    <row r="903" spans="1:39" x14ac:dyDescent="0.2">
      <c r="A903">
        <v>7228429</v>
      </c>
      <c r="B903" t="s">
        <v>4290</v>
      </c>
      <c r="C903" t="s">
        <v>4291</v>
      </c>
      <c r="D903" t="s">
        <v>4292</v>
      </c>
      <c r="E903" t="s">
        <v>1</v>
      </c>
      <c r="F903" t="s">
        <v>1</v>
      </c>
      <c r="H903" s="2">
        <v>41502</v>
      </c>
      <c r="I903" t="s">
        <v>122</v>
      </c>
      <c r="J903">
        <v>-12</v>
      </c>
      <c r="K903" t="s">
        <v>63</v>
      </c>
      <c r="M903" t="s">
        <v>64</v>
      </c>
      <c r="N903">
        <v>12720144</v>
      </c>
      <c r="O903" t="s">
        <v>93</v>
      </c>
      <c r="P903" s="2">
        <v>45478</v>
      </c>
      <c r="Q903" t="s">
        <v>66</v>
      </c>
      <c r="R903" s="2">
        <v>45364</v>
      </c>
      <c r="T903" t="s">
        <v>67</v>
      </c>
      <c r="U903">
        <v>500</v>
      </c>
      <c r="X903">
        <v>5</v>
      </c>
      <c r="Y903" t="s">
        <v>68</v>
      </c>
      <c r="AC903" t="s">
        <v>69</v>
      </c>
      <c r="AD903" t="s">
        <v>1750</v>
      </c>
      <c r="AE903">
        <v>72650</v>
      </c>
      <c r="AF903" t="s">
        <v>4293</v>
      </c>
      <c r="AJ903">
        <v>629256518</v>
      </c>
      <c r="AK903" t="s">
        <v>4294</v>
      </c>
      <c r="AL903">
        <v>0</v>
      </c>
      <c r="AM903">
        <v>0</v>
      </c>
    </row>
    <row r="904" spans="1:39" x14ac:dyDescent="0.2">
      <c r="A904">
        <v>7228432</v>
      </c>
      <c r="B904" t="s">
        <v>4295</v>
      </c>
      <c r="C904" t="s">
        <v>953</v>
      </c>
      <c r="D904" t="s">
        <v>4296</v>
      </c>
      <c r="E904" t="s">
        <v>90</v>
      </c>
      <c r="F904" t="s">
        <v>90</v>
      </c>
      <c r="H904" s="2">
        <v>40662</v>
      </c>
      <c r="I904" t="s">
        <v>75</v>
      </c>
      <c r="J904">
        <v>-14</v>
      </c>
      <c r="K904" t="s">
        <v>63</v>
      </c>
      <c r="M904" t="s">
        <v>64</v>
      </c>
      <c r="N904">
        <v>12720027</v>
      </c>
      <c r="O904" t="s">
        <v>169</v>
      </c>
      <c r="P904" s="2">
        <v>45543</v>
      </c>
      <c r="Q904" t="s">
        <v>66</v>
      </c>
      <c r="R904" s="2">
        <v>45368</v>
      </c>
      <c r="T904" t="s">
        <v>67</v>
      </c>
      <c r="U904">
        <v>500</v>
      </c>
      <c r="X904">
        <v>5</v>
      </c>
      <c r="Y904" t="s">
        <v>68</v>
      </c>
      <c r="AC904" t="s">
        <v>69</v>
      </c>
      <c r="AD904" t="s">
        <v>4297</v>
      </c>
      <c r="AE904">
        <v>72250</v>
      </c>
      <c r="AF904" t="s">
        <v>4298</v>
      </c>
      <c r="AJ904">
        <v>607269518</v>
      </c>
      <c r="AK904" t="s">
        <v>4299</v>
      </c>
      <c r="AL904">
        <v>0</v>
      </c>
      <c r="AM904">
        <v>0</v>
      </c>
    </row>
    <row r="905" spans="1:39" x14ac:dyDescent="0.2">
      <c r="A905">
        <v>7228433</v>
      </c>
      <c r="B905" t="s">
        <v>4300</v>
      </c>
      <c r="C905" t="s">
        <v>1636</v>
      </c>
      <c r="D905" t="s">
        <v>4301</v>
      </c>
      <c r="E905" t="s">
        <v>90</v>
      </c>
      <c r="F905" t="s">
        <v>90</v>
      </c>
      <c r="H905" s="2">
        <v>41825</v>
      </c>
      <c r="I905" t="s">
        <v>885</v>
      </c>
      <c r="J905">
        <v>-11</v>
      </c>
      <c r="K905" t="s">
        <v>63</v>
      </c>
      <c r="M905" t="s">
        <v>64</v>
      </c>
      <c r="N905">
        <v>12720005</v>
      </c>
      <c r="O905" t="s">
        <v>219</v>
      </c>
      <c r="P905" s="2">
        <v>45540</v>
      </c>
      <c r="Q905" t="s">
        <v>66</v>
      </c>
      <c r="R905" s="2">
        <v>45369</v>
      </c>
      <c r="T905" t="s">
        <v>67</v>
      </c>
      <c r="U905">
        <v>500</v>
      </c>
      <c r="X905">
        <v>5</v>
      </c>
      <c r="Y905" t="s">
        <v>68</v>
      </c>
      <c r="AC905" t="s">
        <v>69</v>
      </c>
      <c r="AD905" t="s">
        <v>1098</v>
      </c>
      <c r="AE905">
        <v>72380</v>
      </c>
      <c r="AF905" t="s">
        <v>4302</v>
      </c>
      <c r="AJ905">
        <v>669311298</v>
      </c>
      <c r="AK905" t="s">
        <v>4303</v>
      </c>
      <c r="AL905">
        <v>0</v>
      </c>
      <c r="AM905">
        <v>0</v>
      </c>
    </row>
    <row r="906" spans="1:39" x14ac:dyDescent="0.2">
      <c r="A906">
        <v>7228435</v>
      </c>
      <c r="B906" t="s">
        <v>4304</v>
      </c>
      <c r="C906" t="s">
        <v>4305</v>
      </c>
      <c r="D906" t="s">
        <v>4306</v>
      </c>
      <c r="E906" t="s">
        <v>1</v>
      </c>
      <c r="F906" t="s">
        <v>90</v>
      </c>
      <c r="H906" s="2">
        <v>41270</v>
      </c>
      <c r="I906" t="s">
        <v>92</v>
      </c>
      <c r="J906">
        <v>-13</v>
      </c>
      <c r="K906" t="s">
        <v>63</v>
      </c>
      <c r="M906" t="s">
        <v>64</v>
      </c>
      <c r="N906">
        <v>12720042</v>
      </c>
      <c r="O906" t="s">
        <v>930</v>
      </c>
      <c r="P906" s="2">
        <v>45561</v>
      </c>
      <c r="Q906" t="s">
        <v>66</v>
      </c>
      <c r="R906" s="2">
        <v>45371</v>
      </c>
      <c r="S906" s="2"/>
      <c r="T906" t="s">
        <v>67</v>
      </c>
      <c r="U906">
        <v>500</v>
      </c>
      <c r="X906">
        <v>5</v>
      </c>
      <c r="Y906" t="s">
        <v>68</v>
      </c>
      <c r="AC906" t="s">
        <v>69</v>
      </c>
      <c r="AD906" t="s">
        <v>1179</v>
      </c>
      <c r="AE906">
        <v>72400</v>
      </c>
      <c r="AF906" t="s">
        <v>4307</v>
      </c>
      <c r="AJ906" t="s">
        <v>4308</v>
      </c>
      <c r="AK906" t="s">
        <v>4309</v>
      </c>
      <c r="AL906">
        <v>0</v>
      </c>
      <c r="AM906">
        <v>0</v>
      </c>
    </row>
    <row r="907" spans="1:39" x14ac:dyDescent="0.2">
      <c r="A907">
        <v>7228438</v>
      </c>
      <c r="B907" t="s">
        <v>4310</v>
      </c>
      <c r="C907" t="s">
        <v>4311</v>
      </c>
      <c r="D907" t="s">
        <v>4312</v>
      </c>
      <c r="E907" t="s">
        <v>90</v>
      </c>
      <c r="F907" t="s">
        <v>90</v>
      </c>
      <c r="H907" s="2">
        <v>42005</v>
      </c>
      <c r="I907" t="s">
        <v>994</v>
      </c>
      <c r="J907">
        <v>-10</v>
      </c>
      <c r="K907" t="s">
        <v>63</v>
      </c>
      <c r="M907" t="s">
        <v>64</v>
      </c>
      <c r="N907">
        <v>12720104</v>
      </c>
      <c r="O907" t="s">
        <v>65</v>
      </c>
      <c r="P907" s="2">
        <v>45519</v>
      </c>
      <c r="Q907" t="s">
        <v>66</v>
      </c>
      <c r="R907" s="2">
        <v>45373</v>
      </c>
      <c r="T907" t="s">
        <v>67</v>
      </c>
      <c r="U907">
        <v>500</v>
      </c>
      <c r="X907">
        <v>5</v>
      </c>
      <c r="Y907" t="s">
        <v>68</v>
      </c>
      <c r="AC907" t="s">
        <v>69</v>
      </c>
      <c r="AD907" t="s">
        <v>157</v>
      </c>
      <c r="AE907">
        <v>72000</v>
      </c>
      <c r="AF907" t="s">
        <v>4313</v>
      </c>
      <c r="AI907">
        <v>651297394</v>
      </c>
      <c r="AK907" t="s">
        <v>4314</v>
      </c>
      <c r="AL907">
        <v>0</v>
      </c>
      <c r="AM907">
        <v>0</v>
      </c>
    </row>
    <row r="908" spans="1:39" x14ac:dyDescent="0.2">
      <c r="A908">
        <v>7228443</v>
      </c>
      <c r="B908" t="s">
        <v>4315</v>
      </c>
      <c r="C908" t="s">
        <v>526</v>
      </c>
      <c r="D908" t="s">
        <v>4316</v>
      </c>
      <c r="E908" t="s">
        <v>90</v>
      </c>
      <c r="F908" t="s">
        <v>90</v>
      </c>
      <c r="H908" s="2">
        <v>40711</v>
      </c>
      <c r="I908" t="s">
        <v>75</v>
      </c>
      <c r="J908">
        <v>-14</v>
      </c>
      <c r="K908" t="s">
        <v>63</v>
      </c>
      <c r="M908" t="s">
        <v>64</v>
      </c>
      <c r="N908">
        <v>12720056</v>
      </c>
      <c r="O908" t="s">
        <v>115</v>
      </c>
      <c r="P908" s="2">
        <v>45559</v>
      </c>
      <c r="Q908" t="s">
        <v>66</v>
      </c>
      <c r="R908" s="2">
        <v>45377</v>
      </c>
      <c r="T908" t="s">
        <v>67</v>
      </c>
      <c r="U908">
        <v>500</v>
      </c>
      <c r="X908">
        <v>5</v>
      </c>
      <c r="Y908" t="s">
        <v>68</v>
      </c>
      <c r="AC908" t="s">
        <v>69</v>
      </c>
      <c r="AD908" t="s">
        <v>4317</v>
      </c>
      <c r="AE908">
        <v>72800</v>
      </c>
      <c r="AF908" t="s">
        <v>4318</v>
      </c>
      <c r="AJ908">
        <v>661251199</v>
      </c>
      <c r="AK908" t="s">
        <v>4319</v>
      </c>
      <c r="AL908">
        <v>0</v>
      </c>
      <c r="AM908">
        <v>0</v>
      </c>
    </row>
    <row r="909" spans="1:39" x14ac:dyDescent="0.2">
      <c r="A909">
        <v>7228444</v>
      </c>
      <c r="B909" t="s">
        <v>777</v>
      </c>
      <c r="C909" t="s">
        <v>1106</v>
      </c>
      <c r="D909" t="s">
        <v>4320</v>
      </c>
      <c r="E909" t="s">
        <v>1</v>
      </c>
      <c r="H909" s="2">
        <v>40981</v>
      </c>
      <c r="I909" t="s">
        <v>92</v>
      </c>
      <c r="J909">
        <v>-13</v>
      </c>
      <c r="K909" t="s">
        <v>63</v>
      </c>
      <c r="M909" t="s">
        <v>64</v>
      </c>
      <c r="N909">
        <v>12720052</v>
      </c>
      <c r="O909" t="s">
        <v>4025</v>
      </c>
      <c r="P909" s="2">
        <v>45586</v>
      </c>
      <c r="Q909" t="s">
        <v>66</v>
      </c>
      <c r="R909" s="2">
        <v>45378</v>
      </c>
      <c r="T909" t="s">
        <v>67</v>
      </c>
      <c r="U909">
        <v>557</v>
      </c>
      <c r="X909">
        <v>5</v>
      </c>
      <c r="Y909" t="s">
        <v>68</v>
      </c>
      <c r="AC909" t="s">
        <v>69</v>
      </c>
      <c r="AD909" t="s">
        <v>2134</v>
      </c>
      <c r="AE909">
        <v>72220</v>
      </c>
      <c r="AF909" t="s">
        <v>4321</v>
      </c>
      <c r="AK909" t="s">
        <v>4322</v>
      </c>
      <c r="AL909">
        <v>0</v>
      </c>
      <c r="AM909">
        <v>0</v>
      </c>
    </row>
    <row r="910" spans="1:39" x14ac:dyDescent="0.2">
      <c r="A910">
        <v>7228461</v>
      </c>
      <c r="B910" t="s">
        <v>4323</v>
      </c>
      <c r="C910" t="s">
        <v>4324</v>
      </c>
      <c r="D910" t="s">
        <v>4325</v>
      </c>
      <c r="E910" t="s">
        <v>90</v>
      </c>
      <c r="F910" t="s">
        <v>90</v>
      </c>
      <c r="H910" s="2">
        <v>40948</v>
      </c>
      <c r="I910" t="s">
        <v>92</v>
      </c>
      <c r="J910">
        <v>-13</v>
      </c>
      <c r="K910" t="s">
        <v>63</v>
      </c>
      <c r="M910" t="s">
        <v>64</v>
      </c>
      <c r="N910">
        <v>12720070</v>
      </c>
      <c r="O910" t="s">
        <v>919</v>
      </c>
      <c r="P910" s="2">
        <v>45551</v>
      </c>
      <c r="Q910" t="s">
        <v>66</v>
      </c>
      <c r="R910" s="2">
        <v>45385</v>
      </c>
      <c r="T910" t="s">
        <v>67</v>
      </c>
      <c r="U910">
        <v>500</v>
      </c>
      <c r="X910">
        <v>5</v>
      </c>
      <c r="Y910" t="s">
        <v>68</v>
      </c>
      <c r="AC910" t="s">
        <v>69</v>
      </c>
      <c r="AD910" t="s">
        <v>920</v>
      </c>
      <c r="AE910">
        <v>72290</v>
      </c>
      <c r="AF910" t="s">
        <v>4326</v>
      </c>
      <c r="AJ910">
        <v>788054374</v>
      </c>
      <c r="AK910" t="s">
        <v>4327</v>
      </c>
      <c r="AL910">
        <v>0</v>
      </c>
      <c r="AM910">
        <v>0</v>
      </c>
    </row>
    <row r="911" spans="1:39" x14ac:dyDescent="0.2">
      <c r="A911">
        <v>7228465</v>
      </c>
      <c r="B911" t="s">
        <v>892</v>
      </c>
      <c r="C911" t="s">
        <v>4328</v>
      </c>
      <c r="D911" t="s">
        <v>4329</v>
      </c>
      <c r="E911" t="s">
        <v>90</v>
      </c>
      <c r="F911" t="s">
        <v>90</v>
      </c>
      <c r="H911" s="2">
        <v>42279</v>
      </c>
      <c r="I911" t="s">
        <v>994</v>
      </c>
      <c r="J911">
        <v>-10</v>
      </c>
      <c r="K911" t="s">
        <v>76</v>
      </c>
      <c r="M911" t="s">
        <v>64</v>
      </c>
      <c r="N911">
        <v>12720058</v>
      </c>
      <c r="O911" t="s">
        <v>4330</v>
      </c>
      <c r="P911" s="2">
        <v>45568</v>
      </c>
      <c r="Q911" t="s">
        <v>66</v>
      </c>
      <c r="R911" s="2">
        <v>45386</v>
      </c>
      <c r="T911" t="s">
        <v>67</v>
      </c>
      <c r="U911">
        <v>500</v>
      </c>
      <c r="X911">
        <v>5</v>
      </c>
      <c r="Y911" t="s">
        <v>68</v>
      </c>
      <c r="AC911" t="s">
        <v>69</v>
      </c>
      <c r="AD911" t="s">
        <v>4331</v>
      </c>
      <c r="AE911">
        <v>72550</v>
      </c>
      <c r="AF911" t="s">
        <v>4332</v>
      </c>
      <c r="AH911" t="s">
        <v>4333</v>
      </c>
      <c r="AJ911" t="s">
        <v>4334</v>
      </c>
      <c r="AK911" t="s">
        <v>4335</v>
      </c>
      <c r="AL911">
        <v>0</v>
      </c>
      <c r="AM911">
        <v>0</v>
      </c>
    </row>
    <row r="912" spans="1:39" x14ac:dyDescent="0.2">
      <c r="A912">
        <v>7228467</v>
      </c>
      <c r="B912" t="s">
        <v>4336</v>
      </c>
      <c r="C912" t="s">
        <v>396</v>
      </c>
      <c r="D912" t="s">
        <v>4337</v>
      </c>
      <c r="E912" t="s">
        <v>90</v>
      </c>
      <c r="F912" t="s">
        <v>90</v>
      </c>
      <c r="H912" s="2">
        <v>42161</v>
      </c>
      <c r="I912" t="s">
        <v>994</v>
      </c>
      <c r="J912">
        <v>-10</v>
      </c>
      <c r="K912" t="s">
        <v>63</v>
      </c>
      <c r="M912" t="s">
        <v>64</v>
      </c>
      <c r="N912">
        <v>12720058</v>
      </c>
      <c r="O912" t="s">
        <v>4330</v>
      </c>
      <c r="P912" s="2">
        <v>45568</v>
      </c>
      <c r="Q912" t="s">
        <v>66</v>
      </c>
      <c r="R912" s="2">
        <v>45386</v>
      </c>
      <c r="T912" t="s">
        <v>67</v>
      </c>
      <c r="U912">
        <v>500</v>
      </c>
      <c r="X912">
        <v>5</v>
      </c>
      <c r="Y912" t="s">
        <v>68</v>
      </c>
      <c r="AC912" t="s">
        <v>69</v>
      </c>
      <c r="AD912" t="s">
        <v>4331</v>
      </c>
      <c r="AE912">
        <v>72550</v>
      </c>
      <c r="AF912" t="s">
        <v>4338</v>
      </c>
      <c r="AJ912" t="s">
        <v>4339</v>
      </c>
      <c r="AK912" t="s">
        <v>4340</v>
      </c>
      <c r="AL912">
        <v>0</v>
      </c>
      <c r="AM912">
        <v>0</v>
      </c>
    </row>
    <row r="913" spans="1:39" x14ac:dyDescent="0.2">
      <c r="A913">
        <v>7228468</v>
      </c>
      <c r="B913" t="s">
        <v>4341</v>
      </c>
      <c r="C913" t="s">
        <v>552</v>
      </c>
      <c r="D913" t="s">
        <v>4342</v>
      </c>
      <c r="E913" t="s">
        <v>90</v>
      </c>
      <c r="F913" t="s">
        <v>90</v>
      </c>
      <c r="H913" s="2">
        <v>41410</v>
      </c>
      <c r="I913" t="s">
        <v>122</v>
      </c>
      <c r="J913">
        <v>-12</v>
      </c>
      <c r="K913" t="s">
        <v>63</v>
      </c>
      <c r="M913" t="s">
        <v>64</v>
      </c>
      <c r="N913">
        <v>12720058</v>
      </c>
      <c r="O913" t="s">
        <v>4330</v>
      </c>
      <c r="P913" s="2">
        <v>45581</v>
      </c>
      <c r="Q913" t="s">
        <v>66</v>
      </c>
      <c r="R913" s="2">
        <v>45386</v>
      </c>
      <c r="T913" t="s">
        <v>67</v>
      </c>
      <c r="U913">
        <v>500</v>
      </c>
      <c r="X913">
        <v>5</v>
      </c>
      <c r="Y913" t="s">
        <v>68</v>
      </c>
      <c r="AC913" t="s">
        <v>69</v>
      </c>
      <c r="AD913" t="s">
        <v>4331</v>
      </c>
      <c r="AE913">
        <v>72550</v>
      </c>
      <c r="AF913" t="s">
        <v>4343</v>
      </c>
      <c r="AJ913" t="s">
        <v>4344</v>
      </c>
      <c r="AK913" t="s">
        <v>4345</v>
      </c>
      <c r="AL913">
        <v>0</v>
      </c>
      <c r="AM913">
        <v>0</v>
      </c>
    </row>
    <row r="914" spans="1:39" x14ac:dyDescent="0.2">
      <c r="A914">
        <v>7228469</v>
      </c>
      <c r="B914" t="s">
        <v>4346</v>
      </c>
      <c r="C914" t="s">
        <v>224</v>
      </c>
      <c r="D914" t="s">
        <v>4347</v>
      </c>
      <c r="E914" t="s">
        <v>90</v>
      </c>
      <c r="F914" t="s">
        <v>90</v>
      </c>
      <c r="H914" s="2">
        <v>42077</v>
      </c>
      <c r="I914" t="s">
        <v>994</v>
      </c>
      <c r="J914">
        <v>-10</v>
      </c>
      <c r="K914" t="s">
        <v>63</v>
      </c>
      <c r="M914" t="s">
        <v>64</v>
      </c>
      <c r="N914">
        <v>12720058</v>
      </c>
      <c r="O914" t="s">
        <v>4330</v>
      </c>
      <c r="P914" s="2">
        <v>45568</v>
      </c>
      <c r="Q914" t="s">
        <v>66</v>
      </c>
      <c r="R914" s="2">
        <v>45386</v>
      </c>
      <c r="T914" t="s">
        <v>67</v>
      </c>
      <c r="U914">
        <v>500</v>
      </c>
      <c r="X914">
        <v>5</v>
      </c>
      <c r="Y914" t="s">
        <v>68</v>
      </c>
      <c r="AC914" t="s">
        <v>69</v>
      </c>
      <c r="AD914" t="s">
        <v>4331</v>
      </c>
      <c r="AE914">
        <v>72550</v>
      </c>
      <c r="AF914" t="s">
        <v>4348</v>
      </c>
      <c r="AH914" t="s">
        <v>4349</v>
      </c>
      <c r="AJ914" t="s">
        <v>4350</v>
      </c>
      <c r="AK914" t="s">
        <v>4351</v>
      </c>
      <c r="AL914">
        <v>0</v>
      </c>
      <c r="AM914">
        <v>0</v>
      </c>
    </row>
    <row r="915" spans="1:39" x14ac:dyDescent="0.2">
      <c r="A915">
        <v>7228470</v>
      </c>
      <c r="B915" t="s">
        <v>4352</v>
      </c>
      <c r="C915" t="s">
        <v>758</v>
      </c>
      <c r="D915" t="s">
        <v>4353</v>
      </c>
      <c r="E915" t="s">
        <v>90</v>
      </c>
      <c r="F915" t="s">
        <v>90</v>
      </c>
      <c r="H915" s="2">
        <v>42133</v>
      </c>
      <c r="I915" t="s">
        <v>994</v>
      </c>
      <c r="J915">
        <v>-10</v>
      </c>
      <c r="K915" t="s">
        <v>63</v>
      </c>
      <c r="M915" t="s">
        <v>64</v>
      </c>
      <c r="N915">
        <v>12720058</v>
      </c>
      <c r="O915" t="s">
        <v>4330</v>
      </c>
      <c r="P915" s="2">
        <v>45568</v>
      </c>
      <c r="Q915" t="s">
        <v>66</v>
      </c>
      <c r="R915" s="2">
        <v>45386</v>
      </c>
      <c r="T915" t="s">
        <v>67</v>
      </c>
      <c r="U915">
        <v>500</v>
      </c>
      <c r="X915">
        <v>5</v>
      </c>
      <c r="Y915" t="s">
        <v>68</v>
      </c>
      <c r="AC915" t="s">
        <v>69</v>
      </c>
      <c r="AD915" t="s">
        <v>4331</v>
      </c>
      <c r="AE915">
        <v>72550</v>
      </c>
      <c r="AF915" t="s">
        <v>4354</v>
      </c>
      <c r="AJ915" t="s">
        <v>4355</v>
      </c>
      <c r="AK915" t="s">
        <v>4356</v>
      </c>
      <c r="AL915">
        <v>0</v>
      </c>
      <c r="AM915">
        <v>0</v>
      </c>
    </row>
    <row r="916" spans="1:39" x14ac:dyDescent="0.2">
      <c r="A916">
        <v>7228471</v>
      </c>
      <c r="B916" t="s">
        <v>4357</v>
      </c>
      <c r="C916" t="s">
        <v>953</v>
      </c>
      <c r="D916" t="s">
        <v>4358</v>
      </c>
      <c r="E916" t="s">
        <v>90</v>
      </c>
      <c r="F916" t="s">
        <v>90</v>
      </c>
      <c r="H916" s="2">
        <v>42271</v>
      </c>
      <c r="I916" t="s">
        <v>994</v>
      </c>
      <c r="J916">
        <v>-10</v>
      </c>
      <c r="K916" t="s">
        <v>63</v>
      </c>
      <c r="M916" t="s">
        <v>64</v>
      </c>
      <c r="N916">
        <v>12720058</v>
      </c>
      <c r="O916" t="s">
        <v>4330</v>
      </c>
      <c r="P916" s="2">
        <v>45568</v>
      </c>
      <c r="Q916" t="s">
        <v>66</v>
      </c>
      <c r="R916" s="2">
        <v>45386</v>
      </c>
      <c r="T916" t="s">
        <v>67</v>
      </c>
      <c r="U916">
        <v>500</v>
      </c>
      <c r="X916">
        <v>5</v>
      </c>
      <c r="Y916" t="s">
        <v>68</v>
      </c>
      <c r="AC916" t="s">
        <v>69</v>
      </c>
      <c r="AD916" t="s">
        <v>4331</v>
      </c>
      <c r="AE916">
        <v>72550</v>
      </c>
      <c r="AF916" t="s">
        <v>4359</v>
      </c>
      <c r="AJ916" t="s">
        <v>4360</v>
      </c>
      <c r="AK916" t="s">
        <v>4361</v>
      </c>
      <c r="AL916">
        <v>1</v>
      </c>
      <c r="AM916">
        <v>0</v>
      </c>
    </row>
    <row r="917" spans="1:39" x14ac:dyDescent="0.2">
      <c r="A917">
        <v>7228487</v>
      </c>
      <c r="B917" t="s">
        <v>4362</v>
      </c>
      <c r="C917" t="s">
        <v>186</v>
      </c>
      <c r="D917" t="s">
        <v>4363</v>
      </c>
      <c r="E917" t="s">
        <v>90</v>
      </c>
      <c r="F917" t="s">
        <v>90</v>
      </c>
      <c r="H917" s="2">
        <v>42001</v>
      </c>
      <c r="I917" t="s">
        <v>885</v>
      </c>
      <c r="J917">
        <v>-11</v>
      </c>
      <c r="K917" t="s">
        <v>63</v>
      </c>
      <c r="M917" t="s">
        <v>64</v>
      </c>
      <c r="N917">
        <v>12720005</v>
      </c>
      <c r="O917" t="s">
        <v>219</v>
      </c>
      <c r="P917" s="2">
        <v>45549</v>
      </c>
      <c r="Q917" t="s">
        <v>66</v>
      </c>
      <c r="R917" s="2">
        <v>45400</v>
      </c>
      <c r="T917" t="s">
        <v>67</v>
      </c>
      <c r="U917">
        <v>500</v>
      </c>
      <c r="X917">
        <v>5</v>
      </c>
      <c r="Y917" t="s">
        <v>68</v>
      </c>
      <c r="AC917" t="s">
        <v>69</v>
      </c>
      <c r="AD917" t="s">
        <v>1098</v>
      </c>
      <c r="AE917">
        <v>72380</v>
      </c>
      <c r="AF917" t="s">
        <v>4364</v>
      </c>
      <c r="AJ917">
        <v>601857490</v>
      </c>
      <c r="AK917" t="s">
        <v>4365</v>
      </c>
      <c r="AL917">
        <v>0</v>
      </c>
      <c r="AM917">
        <v>0</v>
      </c>
    </row>
    <row r="918" spans="1:39" x14ac:dyDescent="0.2">
      <c r="A918">
        <v>7228488</v>
      </c>
      <c r="B918" t="s">
        <v>4362</v>
      </c>
      <c r="C918" t="s">
        <v>385</v>
      </c>
      <c r="D918" t="s">
        <v>4366</v>
      </c>
      <c r="E918" t="s">
        <v>90</v>
      </c>
      <c r="F918" t="s">
        <v>90</v>
      </c>
      <c r="H918" s="2">
        <v>42848</v>
      </c>
      <c r="I918" t="s">
        <v>90</v>
      </c>
      <c r="J918">
        <v>-9</v>
      </c>
      <c r="K918" t="s">
        <v>63</v>
      </c>
      <c r="M918" t="s">
        <v>64</v>
      </c>
      <c r="N918">
        <v>12720005</v>
      </c>
      <c r="O918" t="s">
        <v>219</v>
      </c>
      <c r="P918" s="2">
        <v>45549</v>
      </c>
      <c r="Q918" t="s">
        <v>66</v>
      </c>
      <c r="R918" s="2">
        <v>45400</v>
      </c>
      <c r="T918" t="s">
        <v>67</v>
      </c>
      <c r="U918">
        <v>500</v>
      </c>
      <c r="X918">
        <v>5</v>
      </c>
      <c r="Y918" t="s">
        <v>68</v>
      </c>
      <c r="AC918" t="s">
        <v>69</v>
      </c>
      <c r="AD918" t="s">
        <v>1098</v>
      </c>
      <c r="AE918">
        <v>72380</v>
      </c>
      <c r="AF918" t="s">
        <v>4364</v>
      </c>
      <c r="AJ918">
        <v>601857490</v>
      </c>
      <c r="AK918" t="s">
        <v>4365</v>
      </c>
      <c r="AL918">
        <v>0</v>
      </c>
      <c r="AM918">
        <v>0</v>
      </c>
    </row>
    <row r="919" spans="1:39" x14ac:dyDescent="0.2">
      <c r="A919">
        <v>7228492</v>
      </c>
      <c r="B919" t="s">
        <v>4367</v>
      </c>
      <c r="C919" t="s">
        <v>4368</v>
      </c>
      <c r="D919" t="s">
        <v>4369</v>
      </c>
      <c r="E919" t="s">
        <v>1</v>
      </c>
      <c r="F919" t="s">
        <v>90</v>
      </c>
      <c r="H919" s="2">
        <v>40362</v>
      </c>
      <c r="I919" t="s">
        <v>194</v>
      </c>
      <c r="J919">
        <v>-15</v>
      </c>
      <c r="K919" t="s">
        <v>63</v>
      </c>
      <c r="M919" t="s">
        <v>64</v>
      </c>
      <c r="N919">
        <v>12720081</v>
      </c>
      <c r="O919" t="s">
        <v>457</v>
      </c>
      <c r="P919" s="2">
        <v>45549</v>
      </c>
      <c r="Q919" t="s">
        <v>66</v>
      </c>
      <c r="R919" s="2">
        <v>45423</v>
      </c>
      <c r="S919" s="2"/>
      <c r="T919" t="s">
        <v>67</v>
      </c>
      <c r="U919">
        <v>500</v>
      </c>
      <c r="X919">
        <v>5</v>
      </c>
      <c r="Y919" t="s">
        <v>68</v>
      </c>
      <c r="AC919" t="s">
        <v>69</v>
      </c>
      <c r="AD919" t="s">
        <v>4370</v>
      </c>
      <c r="AE919">
        <v>72500</v>
      </c>
      <c r="AF919" t="s">
        <v>4371</v>
      </c>
      <c r="AJ919">
        <v>687745699</v>
      </c>
      <c r="AK919" t="s">
        <v>4372</v>
      </c>
      <c r="AL919">
        <v>0</v>
      </c>
      <c r="AM919">
        <v>0</v>
      </c>
    </row>
    <row r="920" spans="1:39" x14ac:dyDescent="0.2">
      <c r="A920">
        <v>7228495</v>
      </c>
      <c r="B920" t="s">
        <v>4373</v>
      </c>
      <c r="C920" t="s">
        <v>476</v>
      </c>
      <c r="D920" t="s">
        <v>4374</v>
      </c>
      <c r="E920" t="s">
        <v>1</v>
      </c>
      <c r="F920" t="s">
        <v>90</v>
      </c>
      <c r="H920" s="2">
        <v>41984</v>
      </c>
      <c r="I920" t="s">
        <v>885</v>
      </c>
      <c r="J920">
        <v>-11</v>
      </c>
      <c r="K920" t="s">
        <v>63</v>
      </c>
      <c r="M920" t="s">
        <v>64</v>
      </c>
      <c r="N920">
        <v>12720110</v>
      </c>
      <c r="O920" t="s">
        <v>493</v>
      </c>
      <c r="P920" s="2">
        <v>45560</v>
      </c>
      <c r="Q920" t="s">
        <v>66</v>
      </c>
      <c r="R920" s="2">
        <v>45428</v>
      </c>
      <c r="T920" t="s">
        <v>67</v>
      </c>
      <c r="U920">
        <v>519</v>
      </c>
      <c r="X920">
        <v>5</v>
      </c>
      <c r="Y920" t="s">
        <v>68</v>
      </c>
      <c r="AC920" t="s">
        <v>69</v>
      </c>
      <c r="AD920" t="s">
        <v>2827</v>
      </c>
      <c r="AE920">
        <v>72330</v>
      </c>
      <c r="AF920" t="s">
        <v>4375</v>
      </c>
      <c r="AJ920">
        <v>631791790</v>
      </c>
      <c r="AK920" t="s">
        <v>4376</v>
      </c>
      <c r="AL920">
        <v>0</v>
      </c>
      <c r="AM920">
        <v>0</v>
      </c>
    </row>
    <row r="921" spans="1:39" x14ac:dyDescent="0.2">
      <c r="A921">
        <v>7228497</v>
      </c>
      <c r="B921" t="s">
        <v>4377</v>
      </c>
      <c r="C921" t="s">
        <v>2108</v>
      </c>
      <c r="D921" t="s">
        <v>4378</v>
      </c>
      <c r="E921" t="s">
        <v>1</v>
      </c>
      <c r="F921" t="s">
        <v>4379</v>
      </c>
      <c r="H921" s="2">
        <v>40975</v>
      </c>
      <c r="I921" t="s">
        <v>92</v>
      </c>
      <c r="J921">
        <v>-13</v>
      </c>
      <c r="K921" t="s">
        <v>63</v>
      </c>
      <c r="M921" t="s">
        <v>64</v>
      </c>
      <c r="N921">
        <v>12720117</v>
      </c>
      <c r="O921" t="s">
        <v>293</v>
      </c>
      <c r="P921" s="2">
        <v>45482</v>
      </c>
      <c r="Q921" t="s">
        <v>66</v>
      </c>
      <c r="R921" s="2">
        <v>45448</v>
      </c>
      <c r="T921" t="s">
        <v>67</v>
      </c>
      <c r="U921">
        <v>511</v>
      </c>
      <c r="X921">
        <v>5</v>
      </c>
      <c r="Y921" t="s">
        <v>68</v>
      </c>
      <c r="AC921" t="s">
        <v>69</v>
      </c>
      <c r="AD921" t="s">
        <v>4380</v>
      </c>
      <c r="AE921">
        <v>72460</v>
      </c>
      <c r="AF921" t="s">
        <v>4381</v>
      </c>
      <c r="AJ921">
        <v>617665635</v>
      </c>
      <c r="AK921" t="s">
        <v>4382</v>
      </c>
      <c r="AL921">
        <v>0</v>
      </c>
      <c r="AM921">
        <v>0</v>
      </c>
    </row>
    <row r="922" spans="1:39" x14ac:dyDescent="0.2">
      <c r="A922">
        <v>7228498</v>
      </c>
      <c r="B922" t="s">
        <v>2688</v>
      </c>
      <c r="C922" t="s">
        <v>3347</v>
      </c>
      <c r="D922" t="s">
        <v>4383</v>
      </c>
      <c r="E922" t="s">
        <v>90</v>
      </c>
      <c r="F922" t="s">
        <v>4379</v>
      </c>
      <c r="H922" s="2">
        <v>41761</v>
      </c>
      <c r="I922" t="s">
        <v>885</v>
      </c>
      <c r="J922">
        <v>-11</v>
      </c>
      <c r="K922" t="s">
        <v>76</v>
      </c>
      <c r="M922" t="s">
        <v>64</v>
      </c>
      <c r="N922">
        <v>12720117</v>
      </c>
      <c r="O922" t="s">
        <v>293</v>
      </c>
      <c r="P922" s="2">
        <v>45482</v>
      </c>
      <c r="Q922" t="s">
        <v>66</v>
      </c>
      <c r="R922" s="2">
        <v>45448</v>
      </c>
      <c r="S922" s="2"/>
      <c r="T922" t="s">
        <v>67</v>
      </c>
      <c r="U922">
        <v>500</v>
      </c>
      <c r="X922">
        <v>5</v>
      </c>
      <c r="Y922" t="s">
        <v>68</v>
      </c>
      <c r="AC922" t="s">
        <v>69</v>
      </c>
      <c r="AD922" t="s">
        <v>4384</v>
      </c>
      <c r="AE922">
        <v>72450</v>
      </c>
      <c r="AF922" t="s">
        <v>4385</v>
      </c>
      <c r="AJ922">
        <v>682197775</v>
      </c>
      <c r="AK922" t="s">
        <v>4386</v>
      </c>
      <c r="AL922">
        <v>0</v>
      </c>
      <c r="AM922">
        <v>0</v>
      </c>
    </row>
    <row r="923" spans="1:39" x14ac:dyDescent="0.2">
      <c r="A923">
        <v>7228499</v>
      </c>
      <c r="B923" t="s">
        <v>4387</v>
      </c>
      <c r="C923" t="s">
        <v>3347</v>
      </c>
      <c r="D923" t="s">
        <v>4388</v>
      </c>
      <c r="E923" t="s">
        <v>90</v>
      </c>
      <c r="F923" t="s">
        <v>90</v>
      </c>
      <c r="H923" s="2">
        <v>42071</v>
      </c>
      <c r="I923" t="s">
        <v>994</v>
      </c>
      <c r="J923">
        <v>-10</v>
      </c>
      <c r="K923" t="s">
        <v>76</v>
      </c>
      <c r="M923" t="s">
        <v>64</v>
      </c>
      <c r="N923">
        <v>12720050</v>
      </c>
      <c r="O923" t="s">
        <v>270</v>
      </c>
      <c r="P923" s="2">
        <v>45523</v>
      </c>
      <c r="Q923" t="s">
        <v>66</v>
      </c>
      <c r="R923" s="2">
        <v>45449</v>
      </c>
      <c r="T923" t="s">
        <v>67</v>
      </c>
      <c r="U923">
        <v>500</v>
      </c>
      <c r="X923">
        <v>5</v>
      </c>
      <c r="Y923" t="s">
        <v>68</v>
      </c>
      <c r="AC923" t="s">
        <v>69</v>
      </c>
      <c r="AD923" t="s">
        <v>157</v>
      </c>
      <c r="AE923">
        <v>72000</v>
      </c>
      <c r="AF923" t="s">
        <v>4389</v>
      </c>
      <c r="AJ923">
        <v>683984139</v>
      </c>
      <c r="AK923" t="s">
        <v>4390</v>
      </c>
      <c r="AL923">
        <v>0</v>
      </c>
      <c r="AM923">
        <v>0</v>
      </c>
    </row>
    <row r="924" spans="1:39" x14ac:dyDescent="0.2">
      <c r="A924">
        <v>7228502</v>
      </c>
      <c r="B924" t="s">
        <v>2872</v>
      </c>
      <c r="C924" t="s">
        <v>4391</v>
      </c>
      <c r="D924" t="s">
        <v>4392</v>
      </c>
      <c r="E924" t="s">
        <v>90</v>
      </c>
      <c r="H924" s="2">
        <v>40804</v>
      </c>
      <c r="I924" t="s">
        <v>75</v>
      </c>
      <c r="J924">
        <v>-14</v>
      </c>
      <c r="K924" t="s">
        <v>76</v>
      </c>
      <c r="M924" t="s">
        <v>64</v>
      </c>
      <c r="N924">
        <v>12720144</v>
      </c>
      <c r="O924" t="s">
        <v>93</v>
      </c>
      <c r="P924" s="2">
        <v>45478</v>
      </c>
      <c r="Q924" t="s">
        <v>66</v>
      </c>
      <c r="R924" s="2">
        <v>45478</v>
      </c>
      <c r="T924" t="s">
        <v>67</v>
      </c>
      <c r="U924">
        <v>500</v>
      </c>
      <c r="X924">
        <v>5</v>
      </c>
      <c r="Y924" t="s">
        <v>68</v>
      </c>
      <c r="AC924" t="s">
        <v>69</v>
      </c>
      <c r="AD924" t="s">
        <v>4393</v>
      </c>
      <c r="AE924">
        <v>72240</v>
      </c>
      <c r="AF924" t="s">
        <v>4394</v>
      </c>
      <c r="AJ924" t="s">
        <v>4395</v>
      </c>
      <c r="AK924" t="s">
        <v>4396</v>
      </c>
      <c r="AL924">
        <v>0</v>
      </c>
      <c r="AM924">
        <v>0</v>
      </c>
    </row>
    <row r="925" spans="1:39" x14ac:dyDescent="0.2">
      <c r="A925">
        <v>7228505</v>
      </c>
      <c r="B925" t="s">
        <v>4397</v>
      </c>
      <c r="C925" t="s">
        <v>4398</v>
      </c>
      <c r="D925" t="s">
        <v>4399</v>
      </c>
      <c r="E925" t="s">
        <v>90</v>
      </c>
      <c r="H925" s="2">
        <v>39287</v>
      </c>
      <c r="I925" t="s">
        <v>100</v>
      </c>
      <c r="J925">
        <v>-18</v>
      </c>
      <c r="K925" t="s">
        <v>76</v>
      </c>
      <c r="M925" t="s">
        <v>64</v>
      </c>
      <c r="N925">
        <v>12720104</v>
      </c>
      <c r="O925" t="s">
        <v>65</v>
      </c>
      <c r="P925" s="2">
        <v>45484</v>
      </c>
      <c r="Q925" t="s">
        <v>66</v>
      </c>
      <c r="R925" s="2">
        <v>45484</v>
      </c>
      <c r="T925" t="s">
        <v>67</v>
      </c>
      <c r="U925">
        <v>500</v>
      </c>
      <c r="X925">
        <v>5</v>
      </c>
      <c r="Y925" t="s">
        <v>68</v>
      </c>
      <c r="AC925" t="s">
        <v>69</v>
      </c>
      <c r="AD925" t="s">
        <v>157</v>
      </c>
      <c r="AE925">
        <v>72000</v>
      </c>
      <c r="AF925" t="s">
        <v>4400</v>
      </c>
      <c r="AJ925">
        <v>618498707</v>
      </c>
      <c r="AK925" t="s">
        <v>4401</v>
      </c>
      <c r="AL925">
        <v>0</v>
      </c>
      <c r="AM925">
        <v>0</v>
      </c>
    </row>
    <row r="926" spans="1:39" x14ac:dyDescent="0.2">
      <c r="A926">
        <v>7228506</v>
      </c>
      <c r="B926" t="s">
        <v>4402</v>
      </c>
      <c r="C926" t="s">
        <v>953</v>
      </c>
      <c r="D926" t="s">
        <v>4403</v>
      </c>
      <c r="E926" t="s">
        <v>90</v>
      </c>
      <c r="H926" s="2">
        <v>42975</v>
      </c>
      <c r="I926" t="s">
        <v>90</v>
      </c>
      <c r="J926">
        <v>-9</v>
      </c>
      <c r="K926" t="s">
        <v>63</v>
      </c>
      <c r="M926" t="s">
        <v>64</v>
      </c>
      <c r="N926">
        <v>12720144</v>
      </c>
      <c r="O926" t="s">
        <v>93</v>
      </c>
      <c r="P926" s="2">
        <v>45485</v>
      </c>
      <c r="Q926" t="s">
        <v>66</v>
      </c>
      <c r="R926" s="2">
        <v>45485</v>
      </c>
      <c r="T926" t="s">
        <v>67</v>
      </c>
      <c r="U926">
        <v>500</v>
      </c>
      <c r="X926">
        <v>5</v>
      </c>
      <c r="Y926" t="s">
        <v>68</v>
      </c>
      <c r="AC926" t="s">
        <v>69</v>
      </c>
      <c r="AD926" t="s">
        <v>4404</v>
      </c>
      <c r="AE926">
        <v>72650</v>
      </c>
      <c r="AF926" t="s">
        <v>4405</v>
      </c>
      <c r="AJ926">
        <v>682429973</v>
      </c>
      <c r="AK926" t="s">
        <v>4406</v>
      </c>
      <c r="AL926">
        <v>0</v>
      </c>
      <c r="AM926">
        <v>0</v>
      </c>
    </row>
    <row r="927" spans="1:39" x14ac:dyDescent="0.2">
      <c r="A927">
        <v>7228511</v>
      </c>
      <c r="B927" t="s">
        <v>4407</v>
      </c>
      <c r="C927" t="s">
        <v>411</v>
      </c>
      <c r="D927" t="s">
        <v>4408</v>
      </c>
      <c r="E927" t="s">
        <v>90</v>
      </c>
      <c r="H927" s="2">
        <v>40776</v>
      </c>
      <c r="I927" t="s">
        <v>75</v>
      </c>
      <c r="J927">
        <v>-14</v>
      </c>
      <c r="K927" t="s">
        <v>63</v>
      </c>
      <c r="M927" t="s">
        <v>64</v>
      </c>
      <c r="N927">
        <v>12720104</v>
      </c>
      <c r="O927" t="s">
        <v>65</v>
      </c>
      <c r="P927" s="2">
        <v>45504</v>
      </c>
      <c r="Q927" t="s">
        <v>66</v>
      </c>
      <c r="R927" s="2">
        <v>45504</v>
      </c>
      <c r="T927" t="s">
        <v>67</v>
      </c>
      <c r="U927">
        <v>500</v>
      </c>
      <c r="X927">
        <v>5</v>
      </c>
      <c r="Y927" t="s">
        <v>68</v>
      </c>
      <c r="AC927" t="s">
        <v>69</v>
      </c>
      <c r="AD927" t="s">
        <v>157</v>
      </c>
      <c r="AE927">
        <v>72100</v>
      </c>
      <c r="AF927" t="s">
        <v>4409</v>
      </c>
      <c r="AJ927">
        <v>680500339</v>
      </c>
      <c r="AK927" t="s">
        <v>4410</v>
      </c>
      <c r="AL927">
        <v>0</v>
      </c>
      <c r="AM927">
        <v>0</v>
      </c>
    </row>
    <row r="928" spans="1:39" x14ac:dyDescent="0.2">
      <c r="A928">
        <v>7228512</v>
      </c>
      <c r="B928" t="s">
        <v>3128</v>
      </c>
      <c r="C928" t="s">
        <v>4411</v>
      </c>
      <c r="D928" t="s">
        <v>4412</v>
      </c>
      <c r="E928" t="s">
        <v>90</v>
      </c>
      <c r="H928" s="2">
        <v>43883</v>
      </c>
      <c r="I928" t="s">
        <v>90</v>
      </c>
      <c r="J928">
        <v>-9</v>
      </c>
      <c r="K928" t="s">
        <v>76</v>
      </c>
      <c r="M928" t="s">
        <v>64</v>
      </c>
      <c r="N928">
        <v>12720104</v>
      </c>
      <c r="O928" t="s">
        <v>65</v>
      </c>
      <c r="P928" s="2">
        <v>45504</v>
      </c>
      <c r="Q928" t="s">
        <v>66</v>
      </c>
      <c r="R928" s="2">
        <v>45504</v>
      </c>
      <c r="T928" t="s">
        <v>67</v>
      </c>
      <c r="U928">
        <v>500</v>
      </c>
      <c r="X928">
        <v>5</v>
      </c>
      <c r="Y928" t="s">
        <v>68</v>
      </c>
      <c r="AC928" t="s">
        <v>69</v>
      </c>
      <c r="AD928" t="s">
        <v>4413</v>
      </c>
      <c r="AE928">
        <v>72250</v>
      </c>
      <c r="AF928" t="s">
        <v>3135</v>
      </c>
      <c r="AK928" t="s">
        <v>3131</v>
      </c>
      <c r="AL928">
        <v>0</v>
      </c>
      <c r="AM928">
        <v>0</v>
      </c>
    </row>
    <row r="929" spans="1:39" x14ac:dyDescent="0.2">
      <c r="A929">
        <v>7228513</v>
      </c>
      <c r="B929" t="s">
        <v>4414</v>
      </c>
      <c r="C929" t="s">
        <v>268</v>
      </c>
      <c r="D929" t="s">
        <v>4415</v>
      </c>
      <c r="E929" t="s">
        <v>90</v>
      </c>
      <c r="H929" s="2">
        <v>42209</v>
      </c>
      <c r="I929" t="s">
        <v>994</v>
      </c>
      <c r="J929">
        <v>-10</v>
      </c>
      <c r="K929" t="s">
        <v>63</v>
      </c>
      <c r="M929" t="s">
        <v>64</v>
      </c>
      <c r="N929">
        <v>12720104</v>
      </c>
      <c r="O929" t="s">
        <v>65</v>
      </c>
      <c r="P929" s="2">
        <v>45506</v>
      </c>
      <c r="Q929" t="s">
        <v>66</v>
      </c>
      <c r="R929" s="2">
        <v>45506</v>
      </c>
      <c r="S929">
        <v>45462</v>
      </c>
      <c r="T929" t="s">
        <v>109</v>
      </c>
      <c r="U929">
        <v>500</v>
      </c>
      <c r="X929">
        <v>5</v>
      </c>
      <c r="Y929" t="s">
        <v>68</v>
      </c>
      <c r="AC929" t="s">
        <v>69</v>
      </c>
      <c r="AD929" t="s">
        <v>157</v>
      </c>
      <c r="AE929">
        <v>72000</v>
      </c>
      <c r="AF929" t="s">
        <v>4416</v>
      </c>
      <c r="AJ929">
        <v>661130357</v>
      </c>
      <c r="AK929" t="s">
        <v>4417</v>
      </c>
      <c r="AL929">
        <v>0</v>
      </c>
      <c r="AM929">
        <v>0</v>
      </c>
    </row>
    <row r="930" spans="1:39" x14ac:dyDescent="0.2">
      <c r="A930">
        <v>7228515</v>
      </c>
      <c r="B930" t="s">
        <v>4418</v>
      </c>
      <c r="C930" t="s">
        <v>396</v>
      </c>
      <c r="D930" t="s">
        <v>4419</v>
      </c>
      <c r="E930" t="s">
        <v>90</v>
      </c>
      <c r="H930" s="2">
        <v>41913</v>
      </c>
      <c r="I930" t="s">
        <v>885</v>
      </c>
      <c r="J930">
        <v>-11</v>
      </c>
      <c r="K930" t="s">
        <v>63</v>
      </c>
      <c r="M930" t="s">
        <v>64</v>
      </c>
      <c r="N930">
        <v>12720104</v>
      </c>
      <c r="O930" t="s">
        <v>65</v>
      </c>
      <c r="P930" s="2">
        <v>45509</v>
      </c>
      <c r="Q930" t="s">
        <v>66</v>
      </c>
      <c r="R930" s="2">
        <v>45509</v>
      </c>
      <c r="T930" t="s">
        <v>67</v>
      </c>
      <c r="U930">
        <v>500</v>
      </c>
      <c r="X930">
        <v>5</v>
      </c>
      <c r="Y930" t="s">
        <v>68</v>
      </c>
      <c r="AC930" t="s">
        <v>69</v>
      </c>
      <c r="AD930" t="s">
        <v>157</v>
      </c>
      <c r="AE930">
        <v>72000</v>
      </c>
      <c r="AF930" t="s">
        <v>4420</v>
      </c>
      <c r="AJ930">
        <v>680948274</v>
      </c>
      <c r="AK930" t="s">
        <v>4421</v>
      </c>
      <c r="AL930">
        <v>0</v>
      </c>
      <c r="AM930">
        <v>0</v>
      </c>
    </row>
    <row r="931" spans="1:39" x14ac:dyDescent="0.2">
      <c r="A931">
        <v>7228516</v>
      </c>
      <c r="B931" t="s">
        <v>1792</v>
      </c>
      <c r="C931" t="s">
        <v>305</v>
      </c>
      <c r="D931" t="s">
        <v>4422</v>
      </c>
      <c r="E931" t="s">
        <v>90</v>
      </c>
      <c r="H931" s="2">
        <v>43925</v>
      </c>
      <c r="I931" t="s">
        <v>90</v>
      </c>
      <c r="J931">
        <v>-9</v>
      </c>
      <c r="K931" t="s">
        <v>63</v>
      </c>
      <c r="M931" t="s">
        <v>64</v>
      </c>
      <c r="N931">
        <v>12720005</v>
      </c>
      <c r="O931" t="s">
        <v>219</v>
      </c>
      <c r="P931" s="2">
        <v>45511</v>
      </c>
      <c r="Q931" t="s">
        <v>66</v>
      </c>
      <c r="R931" s="2">
        <v>45511</v>
      </c>
      <c r="T931" t="s">
        <v>67</v>
      </c>
      <c r="U931">
        <v>500</v>
      </c>
      <c r="X931">
        <v>5</v>
      </c>
      <c r="Y931" t="s">
        <v>68</v>
      </c>
      <c r="AC931" t="s">
        <v>69</v>
      </c>
      <c r="AD931" t="s">
        <v>220</v>
      </c>
      <c r="AE931">
        <v>72380</v>
      </c>
      <c r="AF931" t="s">
        <v>1794</v>
      </c>
      <c r="AJ931">
        <v>638126534</v>
      </c>
      <c r="AK931" t="s">
        <v>1795</v>
      </c>
      <c r="AL931">
        <v>0</v>
      </c>
      <c r="AM931">
        <v>0</v>
      </c>
    </row>
    <row r="932" spans="1:39" x14ac:dyDescent="0.2">
      <c r="A932">
        <v>7228518</v>
      </c>
      <c r="B932" t="s">
        <v>4423</v>
      </c>
      <c r="C932" t="s">
        <v>758</v>
      </c>
      <c r="D932" t="s">
        <v>4424</v>
      </c>
      <c r="E932" t="s">
        <v>90</v>
      </c>
      <c r="H932" s="2">
        <v>40320</v>
      </c>
      <c r="I932" t="s">
        <v>194</v>
      </c>
      <c r="J932">
        <v>-15</v>
      </c>
      <c r="K932" t="s">
        <v>63</v>
      </c>
      <c r="M932" t="s">
        <v>64</v>
      </c>
      <c r="N932">
        <v>12720104</v>
      </c>
      <c r="O932" t="s">
        <v>65</v>
      </c>
      <c r="P932" s="2">
        <v>45516</v>
      </c>
      <c r="Q932" t="s">
        <v>66</v>
      </c>
      <c r="R932" s="2">
        <v>45516</v>
      </c>
      <c r="T932" t="s">
        <v>67</v>
      </c>
      <c r="U932">
        <v>500</v>
      </c>
      <c r="X932">
        <v>5</v>
      </c>
      <c r="Y932" t="s">
        <v>68</v>
      </c>
      <c r="AC932" t="s">
        <v>69</v>
      </c>
      <c r="AD932" t="s">
        <v>157</v>
      </c>
      <c r="AE932">
        <v>72000</v>
      </c>
      <c r="AF932" t="s">
        <v>4425</v>
      </c>
      <c r="AJ932">
        <v>616579897</v>
      </c>
      <c r="AK932" t="s">
        <v>4426</v>
      </c>
      <c r="AL932">
        <v>0</v>
      </c>
      <c r="AM932">
        <v>0</v>
      </c>
    </row>
    <row r="933" spans="1:39" x14ac:dyDescent="0.2">
      <c r="A933">
        <v>7228520</v>
      </c>
      <c r="B933" t="s">
        <v>4427</v>
      </c>
      <c r="C933" t="s">
        <v>4428</v>
      </c>
      <c r="D933" t="s">
        <v>4429</v>
      </c>
      <c r="E933" t="s">
        <v>90</v>
      </c>
      <c r="H933" s="2">
        <v>41174</v>
      </c>
      <c r="I933" t="s">
        <v>92</v>
      </c>
      <c r="J933">
        <v>-13</v>
      </c>
      <c r="K933" t="s">
        <v>63</v>
      </c>
      <c r="M933" t="s">
        <v>64</v>
      </c>
      <c r="N933">
        <v>12720104</v>
      </c>
      <c r="O933" t="s">
        <v>65</v>
      </c>
      <c r="P933" s="2">
        <v>45518</v>
      </c>
      <c r="Q933" t="s">
        <v>66</v>
      </c>
      <c r="R933" s="2">
        <v>45518</v>
      </c>
      <c r="T933" t="s">
        <v>67</v>
      </c>
      <c r="U933">
        <v>500</v>
      </c>
      <c r="X933">
        <v>5</v>
      </c>
      <c r="Y933" t="s">
        <v>68</v>
      </c>
      <c r="AC933" t="s">
        <v>69</v>
      </c>
      <c r="AD933" t="s">
        <v>3169</v>
      </c>
      <c r="AE933">
        <v>72700</v>
      </c>
      <c r="AF933" t="s">
        <v>4430</v>
      </c>
      <c r="AJ933">
        <v>624878542</v>
      </c>
      <c r="AK933" t="s">
        <v>4431</v>
      </c>
      <c r="AL933">
        <v>0</v>
      </c>
      <c r="AM933">
        <v>0</v>
      </c>
    </row>
    <row r="934" spans="1:39" x14ac:dyDescent="0.2">
      <c r="A934">
        <v>7228521</v>
      </c>
      <c r="B934" t="s">
        <v>609</v>
      </c>
      <c r="C934" t="s">
        <v>3092</v>
      </c>
      <c r="D934" t="s">
        <v>4432</v>
      </c>
      <c r="E934" t="s">
        <v>90</v>
      </c>
      <c r="H934" s="2">
        <v>42471</v>
      </c>
      <c r="I934" t="s">
        <v>90</v>
      </c>
      <c r="J934">
        <v>-9</v>
      </c>
      <c r="K934" t="s">
        <v>63</v>
      </c>
      <c r="M934" t="s">
        <v>64</v>
      </c>
      <c r="N934">
        <v>12720104</v>
      </c>
      <c r="O934" t="s">
        <v>65</v>
      </c>
      <c r="P934" s="2">
        <v>45518</v>
      </c>
      <c r="Q934" t="s">
        <v>66</v>
      </c>
      <c r="R934" s="2">
        <v>45518</v>
      </c>
      <c r="T934" t="s">
        <v>67</v>
      </c>
      <c r="U934">
        <v>500</v>
      </c>
      <c r="X934">
        <v>5</v>
      </c>
      <c r="Y934" t="s">
        <v>68</v>
      </c>
      <c r="AC934" t="s">
        <v>69</v>
      </c>
      <c r="AD934" t="s">
        <v>70</v>
      </c>
      <c r="AE934">
        <v>72700</v>
      </c>
      <c r="AF934" t="s">
        <v>4433</v>
      </c>
      <c r="AJ934">
        <v>621521014</v>
      </c>
      <c r="AK934" t="s">
        <v>4434</v>
      </c>
      <c r="AL934">
        <v>0</v>
      </c>
      <c r="AM934">
        <v>0</v>
      </c>
    </row>
    <row r="935" spans="1:39" x14ac:dyDescent="0.2">
      <c r="A935">
        <v>7228522</v>
      </c>
      <c r="B935" t="s">
        <v>4435</v>
      </c>
      <c r="C935" t="s">
        <v>4436</v>
      </c>
      <c r="D935" t="s">
        <v>4437</v>
      </c>
      <c r="E935" t="s">
        <v>90</v>
      </c>
      <c r="H935" s="2">
        <v>40650</v>
      </c>
      <c r="I935" t="s">
        <v>75</v>
      </c>
      <c r="J935">
        <v>-14</v>
      </c>
      <c r="K935" t="s">
        <v>76</v>
      </c>
      <c r="M935" t="s">
        <v>64</v>
      </c>
      <c r="N935">
        <v>12720104</v>
      </c>
      <c r="O935" t="s">
        <v>65</v>
      </c>
      <c r="P935" s="2">
        <v>45518</v>
      </c>
      <c r="Q935" t="s">
        <v>66</v>
      </c>
      <c r="R935" s="2">
        <v>45518</v>
      </c>
      <c r="T935" t="s">
        <v>67</v>
      </c>
      <c r="U935">
        <v>500</v>
      </c>
      <c r="X935">
        <v>5</v>
      </c>
      <c r="Y935" t="s">
        <v>68</v>
      </c>
      <c r="AC935" t="s">
        <v>69</v>
      </c>
      <c r="AD935" t="s">
        <v>157</v>
      </c>
      <c r="AE935">
        <v>72000</v>
      </c>
      <c r="AF935" t="s">
        <v>4438</v>
      </c>
      <c r="AJ935">
        <v>619867160</v>
      </c>
      <c r="AK935" t="s">
        <v>4439</v>
      </c>
      <c r="AL935">
        <v>0</v>
      </c>
      <c r="AM935">
        <v>0</v>
      </c>
    </row>
    <row r="936" spans="1:39" x14ac:dyDescent="0.2">
      <c r="A936">
        <v>7228523</v>
      </c>
      <c r="B936" t="s">
        <v>4440</v>
      </c>
      <c r="C936" t="s">
        <v>462</v>
      </c>
      <c r="D936" t="s">
        <v>4441</v>
      </c>
      <c r="E936" t="s">
        <v>90</v>
      </c>
      <c r="H936" s="2">
        <v>41995</v>
      </c>
      <c r="I936" t="s">
        <v>885</v>
      </c>
      <c r="J936">
        <v>-11</v>
      </c>
      <c r="K936" t="s">
        <v>63</v>
      </c>
      <c r="M936" t="s">
        <v>64</v>
      </c>
      <c r="N936">
        <v>12720104</v>
      </c>
      <c r="O936" t="s">
        <v>65</v>
      </c>
      <c r="P936" s="2">
        <v>45519</v>
      </c>
      <c r="Q936" t="s">
        <v>66</v>
      </c>
      <c r="R936" s="2">
        <v>45519</v>
      </c>
      <c r="T936" t="s">
        <v>67</v>
      </c>
      <c r="U936">
        <v>500</v>
      </c>
      <c r="X936">
        <v>5</v>
      </c>
      <c r="Y936" t="s">
        <v>68</v>
      </c>
      <c r="AC936" t="s">
        <v>69</v>
      </c>
      <c r="AD936" t="s">
        <v>157</v>
      </c>
      <c r="AE936">
        <v>72000</v>
      </c>
      <c r="AF936" t="s">
        <v>4442</v>
      </c>
      <c r="AJ936">
        <v>683284898</v>
      </c>
      <c r="AK936" t="s">
        <v>4443</v>
      </c>
      <c r="AL936">
        <v>0</v>
      </c>
      <c r="AM936">
        <v>0</v>
      </c>
    </row>
    <row r="937" spans="1:39" x14ac:dyDescent="0.2">
      <c r="A937">
        <v>7228524</v>
      </c>
      <c r="B937" t="s">
        <v>4444</v>
      </c>
      <c r="C937" t="s">
        <v>1106</v>
      </c>
      <c r="D937" t="s">
        <v>4445</v>
      </c>
      <c r="E937" t="s">
        <v>90</v>
      </c>
      <c r="H937" s="2">
        <v>40971</v>
      </c>
      <c r="I937" t="s">
        <v>92</v>
      </c>
      <c r="J937">
        <v>-13</v>
      </c>
      <c r="K937" t="s">
        <v>63</v>
      </c>
      <c r="M937" t="s">
        <v>64</v>
      </c>
      <c r="N937">
        <v>12720144</v>
      </c>
      <c r="O937" t="s">
        <v>93</v>
      </c>
      <c r="P937" s="2">
        <v>45521</v>
      </c>
      <c r="Q937" t="s">
        <v>66</v>
      </c>
      <c r="R937" s="2">
        <v>45521</v>
      </c>
      <c r="T937" t="s">
        <v>67</v>
      </c>
      <c r="U937">
        <v>500</v>
      </c>
      <c r="X937">
        <v>5</v>
      </c>
      <c r="Y937" t="s">
        <v>68</v>
      </c>
      <c r="AC937" t="s">
        <v>69</v>
      </c>
      <c r="AD937" t="s">
        <v>157</v>
      </c>
      <c r="AE937">
        <v>72000</v>
      </c>
      <c r="AF937" t="s">
        <v>4446</v>
      </c>
      <c r="AI937">
        <v>622518605</v>
      </c>
      <c r="AK937" t="s">
        <v>4447</v>
      </c>
      <c r="AL937">
        <v>0</v>
      </c>
      <c r="AM937">
        <v>0</v>
      </c>
    </row>
    <row r="938" spans="1:39" x14ac:dyDescent="0.2">
      <c r="A938">
        <v>7228525</v>
      </c>
      <c r="B938" t="s">
        <v>4448</v>
      </c>
      <c r="C938" t="s">
        <v>2887</v>
      </c>
      <c r="D938" t="s">
        <v>4449</v>
      </c>
      <c r="E938" t="s">
        <v>90</v>
      </c>
      <c r="H938" s="2">
        <v>40036</v>
      </c>
      <c r="I938" t="s">
        <v>182</v>
      </c>
      <c r="J938">
        <v>-16</v>
      </c>
      <c r="K938" t="s">
        <v>63</v>
      </c>
      <c r="M938" t="s">
        <v>64</v>
      </c>
      <c r="N938">
        <v>12720050</v>
      </c>
      <c r="O938" t="s">
        <v>270</v>
      </c>
      <c r="P938" s="2">
        <v>45523</v>
      </c>
      <c r="Q938" t="s">
        <v>66</v>
      </c>
      <c r="R938" s="2">
        <v>45523</v>
      </c>
      <c r="T938" t="s">
        <v>67</v>
      </c>
      <c r="U938">
        <v>500</v>
      </c>
      <c r="X938">
        <v>5</v>
      </c>
      <c r="Y938" t="s">
        <v>68</v>
      </c>
      <c r="AC938" t="s">
        <v>69</v>
      </c>
      <c r="AD938" t="s">
        <v>1234</v>
      </c>
      <c r="AE938">
        <v>72190</v>
      </c>
      <c r="AF938" t="s">
        <v>4450</v>
      </c>
      <c r="AJ938">
        <v>607354523</v>
      </c>
      <c r="AK938" t="s">
        <v>4451</v>
      </c>
      <c r="AL938">
        <v>0</v>
      </c>
      <c r="AM938">
        <v>0</v>
      </c>
    </row>
    <row r="939" spans="1:39" x14ac:dyDescent="0.2">
      <c r="A939">
        <v>7228527</v>
      </c>
      <c r="B939" t="s">
        <v>4452</v>
      </c>
      <c r="C939" t="s">
        <v>4453</v>
      </c>
      <c r="D939" t="s">
        <v>4454</v>
      </c>
      <c r="E939" t="s">
        <v>1</v>
      </c>
      <c r="H939" s="2">
        <v>40555</v>
      </c>
      <c r="I939" t="s">
        <v>75</v>
      </c>
      <c r="J939">
        <v>-14</v>
      </c>
      <c r="K939" t="s">
        <v>63</v>
      </c>
      <c r="M939" t="s">
        <v>64</v>
      </c>
      <c r="N939">
        <v>12720144</v>
      </c>
      <c r="O939" t="s">
        <v>93</v>
      </c>
      <c r="P939" s="2">
        <v>45524</v>
      </c>
      <c r="Q939" t="s">
        <v>66</v>
      </c>
      <c r="R939" s="2">
        <v>45524</v>
      </c>
      <c r="T939" t="s">
        <v>67</v>
      </c>
      <c r="U939">
        <v>500</v>
      </c>
      <c r="X939">
        <v>5</v>
      </c>
      <c r="Y939" t="s">
        <v>68</v>
      </c>
      <c r="AC939" t="s">
        <v>69</v>
      </c>
      <c r="AD939" t="s">
        <v>4455</v>
      </c>
      <c r="AE939">
        <v>72650</v>
      </c>
      <c r="AF939" t="s">
        <v>4456</v>
      </c>
      <c r="AJ939">
        <v>623261837</v>
      </c>
      <c r="AK939" t="s">
        <v>4457</v>
      </c>
      <c r="AL939">
        <v>0</v>
      </c>
      <c r="AM939">
        <v>0</v>
      </c>
    </row>
    <row r="940" spans="1:39" x14ac:dyDescent="0.2">
      <c r="A940">
        <v>7228528</v>
      </c>
      <c r="B940" t="s">
        <v>4458</v>
      </c>
      <c r="C940" t="s">
        <v>4459</v>
      </c>
      <c r="D940" t="s">
        <v>4460</v>
      </c>
      <c r="E940" t="s">
        <v>90</v>
      </c>
      <c r="H940" s="2">
        <v>42060</v>
      </c>
      <c r="I940" t="s">
        <v>994</v>
      </c>
      <c r="J940">
        <v>-10</v>
      </c>
      <c r="K940" t="s">
        <v>63</v>
      </c>
      <c r="M940" t="s">
        <v>64</v>
      </c>
      <c r="N940">
        <v>12720144</v>
      </c>
      <c r="O940" t="s">
        <v>93</v>
      </c>
      <c r="P940" s="2">
        <v>45524</v>
      </c>
      <c r="Q940" t="s">
        <v>66</v>
      </c>
      <c r="R940" s="2">
        <v>45524</v>
      </c>
      <c r="T940" t="s">
        <v>67</v>
      </c>
      <c r="U940">
        <v>500</v>
      </c>
      <c r="X940">
        <v>5</v>
      </c>
      <c r="Y940" t="s">
        <v>68</v>
      </c>
      <c r="AC940" t="s">
        <v>69</v>
      </c>
      <c r="AD940" t="s">
        <v>1646</v>
      </c>
      <c r="AE940">
        <v>72650</v>
      </c>
      <c r="AF940" t="s">
        <v>4461</v>
      </c>
      <c r="AJ940">
        <v>625256518</v>
      </c>
      <c r="AK940" t="s">
        <v>4294</v>
      </c>
      <c r="AL940">
        <v>0</v>
      </c>
      <c r="AM940">
        <v>0</v>
      </c>
    </row>
    <row r="941" spans="1:39" x14ac:dyDescent="0.2">
      <c r="A941">
        <v>7228529</v>
      </c>
      <c r="B941" t="s">
        <v>4462</v>
      </c>
      <c r="C941" t="s">
        <v>198</v>
      </c>
      <c r="D941" t="s">
        <v>4463</v>
      </c>
      <c r="E941" t="s">
        <v>90</v>
      </c>
      <c r="H941" s="2">
        <v>41747</v>
      </c>
      <c r="I941" t="s">
        <v>885</v>
      </c>
      <c r="J941">
        <v>-11</v>
      </c>
      <c r="K941" t="s">
        <v>63</v>
      </c>
      <c r="M941" t="s">
        <v>64</v>
      </c>
      <c r="N941">
        <v>12720005</v>
      </c>
      <c r="O941" t="s">
        <v>219</v>
      </c>
      <c r="P941" s="2">
        <v>45525</v>
      </c>
      <c r="Q941" t="s">
        <v>66</v>
      </c>
      <c r="R941" s="2">
        <v>45525</v>
      </c>
      <c r="T941" t="s">
        <v>67</v>
      </c>
      <c r="U941">
        <v>500</v>
      </c>
      <c r="X941">
        <v>5</v>
      </c>
      <c r="Y941" t="s">
        <v>68</v>
      </c>
      <c r="AC941" t="s">
        <v>69</v>
      </c>
      <c r="AD941" t="s">
        <v>1098</v>
      </c>
      <c r="AE941">
        <v>72380</v>
      </c>
      <c r="AF941" t="s">
        <v>4464</v>
      </c>
      <c r="AJ941">
        <v>645378050</v>
      </c>
      <c r="AK941" t="s">
        <v>4465</v>
      </c>
      <c r="AL941">
        <v>0</v>
      </c>
      <c r="AM941">
        <v>0</v>
      </c>
    </row>
    <row r="942" spans="1:39" x14ac:dyDescent="0.2">
      <c r="A942">
        <v>7228532</v>
      </c>
      <c r="B942" t="s">
        <v>3266</v>
      </c>
      <c r="C942" t="s">
        <v>356</v>
      </c>
      <c r="D942" t="s">
        <v>4466</v>
      </c>
      <c r="E942" t="s">
        <v>90</v>
      </c>
      <c r="H942" s="2">
        <v>43629</v>
      </c>
      <c r="I942" t="s">
        <v>90</v>
      </c>
      <c r="J942">
        <v>-9</v>
      </c>
      <c r="K942" t="s">
        <v>63</v>
      </c>
      <c r="M942" t="s">
        <v>64</v>
      </c>
      <c r="N942">
        <v>12720005</v>
      </c>
      <c r="O942" t="s">
        <v>219</v>
      </c>
      <c r="P942" s="2">
        <v>45525</v>
      </c>
      <c r="Q942" t="s">
        <v>66</v>
      </c>
      <c r="R942" s="2">
        <v>45525</v>
      </c>
      <c r="S942">
        <v>45502</v>
      </c>
      <c r="T942" t="s">
        <v>109</v>
      </c>
      <c r="U942">
        <v>500</v>
      </c>
      <c r="X942">
        <v>5</v>
      </c>
      <c r="Y942" t="s">
        <v>68</v>
      </c>
      <c r="AC942" t="s">
        <v>69</v>
      </c>
      <c r="AD942" t="s">
        <v>3268</v>
      </c>
      <c r="AE942">
        <v>72380</v>
      </c>
      <c r="AF942" t="s">
        <v>4467</v>
      </c>
      <c r="AJ942">
        <v>644153641</v>
      </c>
      <c r="AK942" t="s">
        <v>3270</v>
      </c>
      <c r="AL942">
        <v>0</v>
      </c>
      <c r="AM942">
        <v>0</v>
      </c>
    </row>
    <row r="943" spans="1:39" x14ac:dyDescent="0.2">
      <c r="A943">
        <v>7228534</v>
      </c>
      <c r="B943" t="s">
        <v>2724</v>
      </c>
      <c r="C943" t="s">
        <v>268</v>
      </c>
      <c r="D943" t="s">
        <v>4468</v>
      </c>
      <c r="E943" t="s">
        <v>90</v>
      </c>
      <c r="H943" s="2">
        <v>41731</v>
      </c>
      <c r="I943" t="s">
        <v>885</v>
      </c>
      <c r="J943">
        <v>-11</v>
      </c>
      <c r="K943" t="s">
        <v>63</v>
      </c>
      <c r="M943" t="s">
        <v>64</v>
      </c>
      <c r="N943">
        <v>12720005</v>
      </c>
      <c r="O943" t="s">
        <v>219</v>
      </c>
      <c r="P943" s="2">
        <v>45525</v>
      </c>
      <c r="Q943" t="s">
        <v>66</v>
      </c>
      <c r="R943" s="2">
        <v>45525</v>
      </c>
      <c r="T943" t="s">
        <v>67</v>
      </c>
      <c r="U943">
        <v>500</v>
      </c>
      <c r="X943">
        <v>5</v>
      </c>
      <c r="Y943" t="s">
        <v>68</v>
      </c>
      <c r="AC943" t="s">
        <v>69</v>
      </c>
      <c r="AD943" t="s">
        <v>1098</v>
      </c>
      <c r="AE943">
        <v>72380</v>
      </c>
      <c r="AF943" t="s">
        <v>4469</v>
      </c>
      <c r="AJ943">
        <v>627891951</v>
      </c>
      <c r="AK943" t="s">
        <v>4470</v>
      </c>
      <c r="AL943">
        <v>0</v>
      </c>
      <c r="AM943">
        <v>0</v>
      </c>
    </row>
    <row r="944" spans="1:39" x14ac:dyDescent="0.2">
      <c r="A944">
        <v>7228536</v>
      </c>
      <c r="B944" t="s">
        <v>764</v>
      </c>
      <c r="C944" t="s">
        <v>385</v>
      </c>
      <c r="D944" t="s">
        <v>4471</v>
      </c>
      <c r="E944" t="s">
        <v>90</v>
      </c>
      <c r="H944" s="2">
        <v>41113</v>
      </c>
      <c r="I944" t="s">
        <v>92</v>
      </c>
      <c r="J944">
        <v>-13</v>
      </c>
      <c r="K944" t="s">
        <v>63</v>
      </c>
      <c r="M944" t="s">
        <v>64</v>
      </c>
      <c r="N944">
        <v>12720005</v>
      </c>
      <c r="O944" t="s">
        <v>219</v>
      </c>
      <c r="P944" s="2">
        <v>45525</v>
      </c>
      <c r="Q944" t="s">
        <v>66</v>
      </c>
      <c r="R944" s="2">
        <v>45525</v>
      </c>
      <c r="S944" s="2"/>
      <c r="T944" t="s">
        <v>67</v>
      </c>
      <c r="U944">
        <v>500</v>
      </c>
      <c r="X944">
        <v>5</v>
      </c>
      <c r="Y944" t="s">
        <v>68</v>
      </c>
      <c r="AC944" t="s">
        <v>69</v>
      </c>
      <c r="AD944" t="s">
        <v>1676</v>
      </c>
      <c r="AE944">
        <v>72290</v>
      </c>
      <c r="AF944" t="s">
        <v>4472</v>
      </c>
      <c r="AJ944">
        <v>682292085</v>
      </c>
      <c r="AK944" t="s">
        <v>4473</v>
      </c>
      <c r="AL944">
        <v>0</v>
      </c>
      <c r="AM944">
        <v>0</v>
      </c>
    </row>
    <row r="945" spans="1:39" x14ac:dyDescent="0.2">
      <c r="A945">
        <v>7228538</v>
      </c>
      <c r="B945" t="s">
        <v>119</v>
      </c>
      <c r="C945" t="s">
        <v>1360</v>
      </c>
      <c r="D945" t="s">
        <v>4474</v>
      </c>
      <c r="E945" t="s">
        <v>90</v>
      </c>
      <c r="H945" s="2">
        <v>42732</v>
      </c>
      <c r="I945" t="s">
        <v>90</v>
      </c>
      <c r="J945">
        <v>-9</v>
      </c>
      <c r="K945" t="s">
        <v>76</v>
      </c>
      <c r="M945" t="s">
        <v>64</v>
      </c>
      <c r="N945">
        <v>12720066</v>
      </c>
      <c r="O945" t="s">
        <v>123</v>
      </c>
      <c r="P945" s="2">
        <v>45529</v>
      </c>
      <c r="Q945" t="s">
        <v>66</v>
      </c>
      <c r="R945" s="2">
        <v>45529</v>
      </c>
      <c r="S945" s="2">
        <v>45504</v>
      </c>
      <c r="T945" t="s">
        <v>109</v>
      </c>
      <c r="U945">
        <v>500</v>
      </c>
      <c r="X945">
        <v>5</v>
      </c>
      <c r="Y945" t="s">
        <v>68</v>
      </c>
      <c r="AC945" t="s">
        <v>69</v>
      </c>
      <c r="AD945" t="s">
        <v>124</v>
      </c>
      <c r="AE945">
        <v>72170</v>
      </c>
      <c r="AF945" t="s">
        <v>125</v>
      </c>
      <c r="AJ945">
        <v>617955592</v>
      </c>
      <c r="AK945" t="s">
        <v>126</v>
      </c>
      <c r="AL945">
        <v>0</v>
      </c>
      <c r="AM945">
        <v>0</v>
      </c>
    </row>
    <row r="946" spans="1:39" x14ac:dyDescent="0.2">
      <c r="A946">
        <v>7228540</v>
      </c>
      <c r="B946" t="s">
        <v>4475</v>
      </c>
      <c r="C946" t="s">
        <v>146</v>
      </c>
      <c r="D946" t="s">
        <v>4476</v>
      </c>
      <c r="E946" t="s">
        <v>90</v>
      </c>
      <c r="H946" s="2">
        <v>40457</v>
      </c>
      <c r="I946" t="s">
        <v>194</v>
      </c>
      <c r="J946">
        <v>-15</v>
      </c>
      <c r="K946" t="s">
        <v>63</v>
      </c>
      <c r="M946" t="s">
        <v>64</v>
      </c>
      <c r="N946">
        <v>12720050</v>
      </c>
      <c r="O946" t="s">
        <v>270</v>
      </c>
      <c r="P946" s="2">
        <v>45531</v>
      </c>
      <c r="Q946" t="s">
        <v>66</v>
      </c>
      <c r="R946" s="2">
        <v>45531</v>
      </c>
      <c r="T946" t="s">
        <v>67</v>
      </c>
      <c r="U946">
        <v>500</v>
      </c>
      <c r="X946">
        <v>5</v>
      </c>
      <c r="Y946" t="s">
        <v>68</v>
      </c>
      <c r="AC946" t="s">
        <v>69</v>
      </c>
      <c r="AD946" t="s">
        <v>157</v>
      </c>
      <c r="AE946">
        <v>72000</v>
      </c>
      <c r="AF946" t="s">
        <v>4477</v>
      </c>
      <c r="AJ946">
        <v>624063041</v>
      </c>
      <c r="AK946" t="s">
        <v>4478</v>
      </c>
      <c r="AL946">
        <v>0</v>
      </c>
      <c r="AM946">
        <v>0</v>
      </c>
    </row>
    <row r="947" spans="1:39" x14ac:dyDescent="0.2">
      <c r="A947">
        <v>7228541</v>
      </c>
      <c r="B947" t="s">
        <v>4479</v>
      </c>
      <c r="C947" t="s">
        <v>4480</v>
      </c>
      <c r="D947" t="s">
        <v>4481</v>
      </c>
      <c r="E947" t="s">
        <v>90</v>
      </c>
      <c r="H947" s="2">
        <v>42834</v>
      </c>
      <c r="I947" t="s">
        <v>90</v>
      </c>
      <c r="J947">
        <v>-9</v>
      </c>
      <c r="K947" t="s">
        <v>63</v>
      </c>
      <c r="M947" t="s">
        <v>64</v>
      </c>
      <c r="N947">
        <v>12720117</v>
      </c>
      <c r="O947" t="s">
        <v>293</v>
      </c>
      <c r="P947" s="2">
        <v>45531</v>
      </c>
      <c r="Q947" t="s">
        <v>66</v>
      </c>
      <c r="R947" s="2">
        <v>45531</v>
      </c>
      <c r="T947" t="s">
        <v>67</v>
      </c>
      <c r="U947">
        <v>500</v>
      </c>
      <c r="X947">
        <v>5</v>
      </c>
      <c r="Y947" t="s">
        <v>68</v>
      </c>
      <c r="AC947" t="s">
        <v>69</v>
      </c>
      <c r="AD947" t="s">
        <v>4482</v>
      </c>
      <c r="AE947">
        <v>72460</v>
      </c>
      <c r="AF947" t="s">
        <v>4483</v>
      </c>
      <c r="AJ947">
        <v>673642253</v>
      </c>
      <c r="AK947" t="s">
        <v>4484</v>
      </c>
      <c r="AL947">
        <v>0</v>
      </c>
      <c r="AM947">
        <v>0</v>
      </c>
    </row>
    <row r="948" spans="1:39" x14ac:dyDescent="0.2">
      <c r="A948">
        <v>7228543</v>
      </c>
      <c r="B948" t="s">
        <v>4485</v>
      </c>
      <c r="C948" t="s">
        <v>4486</v>
      </c>
      <c r="D948" t="s">
        <v>4487</v>
      </c>
      <c r="E948" t="s">
        <v>90</v>
      </c>
      <c r="H948" s="2">
        <v>42698</v>
      </c>
      <c r="I948" t="s">
        <v>90</v>
      </c>
      <c r="J948">
        <v>-9</v>
      </c>
      <c r="K948" t="s">
        <v>76</v>
      </c>
      <c r="M948" t="s">
        <v>64</v>
      </c>
      <c r="N948">
        <v>12720005</v>
      </c>
      <c r="O948" t="s">
        <v>219</v>
      </c>
      <c r="P948" s="2">
        <v>45532</v>
      </c>
      <c r="Q948" t="s">
        <v>66</v>
      </c>
      <c r="R948" s="2">
        <v>45532</v>
      </c>
      <c r="T948" t="s">
        <v>67</v>
      </c>
      <c r="U948">
        <v>500</v>
      </c>
      <c r="X948">
        <v>5</v>
      </c>
      <c r="Y948" t="s">
        <v>68</v>
      </c>
      <c r="AC948" t="s">
        <v>69</v>
      </c>
      <c r="AD948" t="s">
        <v>1098</v>
      </c>
      <c r="AE948">
        <v>72380</v>
      </c>
      <c r="AF948" t="s">
        <v>4488</v>
      </c>
      <c r="AJ948">
        <v>749800488</v>
      </c>
      <c r="AK948" t="s">
        <v>4489</v>
      </c>
      <c r="AL948">
        <v>0</v>
      </c>
      <c r="AM948">
        <v>0</v>
      </c>
    </row>
    <row r="949" spans="1:39" x14ac:dyDescent="0.2">
      <c r="A949">
        <v>7228544</v>
      </c>
      <c r="B949" t="s">
        <v>4485</v>
      </c>
      <c r="C949" t="s">
        <v>4490</v>
      </c>
      <c r="D949" t="s">
        <v>4491</v>
      </c>
      <c r="E949" t="s">
        <v>90</v>
      </c>
      <c r="H949" s="2">
        <v>41991</v>
      </c>
      <c r="I949" t="s">
        <v>885</v>
      </c>
      <c r="J949">
        <v>-11</v>
      </c>
      <c r="K949" t="s">
        <v>63</v>
      </c>
      <c r="M949" t="s">
        <v>64</v>
      </c>
      <c r="N949">
        <v>12720005</v>
      </c>
      <c r="O949" t="s">
        <v>219</v>
      </c>
      <c r="P949" s="2">
        <v>45532</v>
      </c>
      <c r="Q949" t="s">
        <v>66</v>
      </c>
      <c r="R949" s="2">
        <v>45532</v>
      </c>
      <c r="T949" t="s">
        <v>67</v>
      </c>
      <c r="U949">
        <v>500</v>
      </c>
      <c r="X949">
        <v>5</v>
      </c>
      <c r="Y949" t="s">
        <v>68</v>
      </c>
      <c r="AC949" t="s">
        <v>69</v>
      </c>
      <c r="AD949" t="s">
        <v>1098</v>
      </c>
      <c r="AE949">
        <v>72380</v>
      </c>
      <c r="AF949" t="s">
        <v>4488</v>
      </c>
      <c r="AJ949">
        <v>749800488</v>
      </c>
      <c r="AK949" t="s">
        <v>4489</v>
      </c>
      <c r="AL949">
        <v>0</v>
      </c>
      <c r="AM949">
        <v>0</v>
      </c>
    </row>
    <row r="950" spans="1:39" x14ac:dyDescent="0.2">
      <c r="A950">
        <v>7228545</v>
      </c>
      <c r="B950" t="s">
        <v>4485</v>
      </c>
      <c r="C950" t="s">
        <v>4492</v>
      </c>
      <c r="D950" t="s">
        <v>4493</v>
      </c>
      <c r="E950" t="s">
        <v>90</v>
      </c>
      <c r="H950" s="2">
        <v>41335</v>
      </c>
      <c r="I950" t="s">
        <v>122</v>
      </c>
      <c r="J950">
        <v>-12</v>
      </c>
      <c r="K950" t="s">
        <v>63</v>
      </c>
      <c r="M950" t="s">
        <v>64</v>
      </c>
      <c r="N950">
        <v>12720005</v>
      </c>
      <c r="O950" t="s">
        <v>219</v>
      </c>
      <c r="P950" s="2">
        <v>45532</v>
      </c>
      <c r="Q950" t="s">
        <v>66</v>
      </c>
      <c r="R950" s="2">
        <v>45532</v>
      </c>
      <c r="T950" t="s">
        <v>67</v>
      </c>
      <c r="U950">
        <v>500</v>
      </c>
      <c r="X950">
        <v>5</v>
      </c>
      <c r="Y950" t="s">
        <v>68</v>
      </c>
      <c r="AC950" t="s">
        <v>69</v>
      </c>
      <c r="AD950" t="s">
        <v>1098</v>
      </c>
      <c r="AE950">
        <v>72380</v>
      </c>
      <c r="AF950" t="s">
        <v>4488</v>
      </c>
      <c r="AJ950">
        <v>749800488</v>
      </c>
      <c r="AK950" t="s">
        <v>4489</v>
      </c>
      <c r="AL950">
        <v>0</v>
      </c>
      <c r="AM950">
        <v>0</v>
      </c>
    </row>
    <row r="951" spans="1:39" x14ac:dyDescent="0.2">
      <c r="A951">
        <v>7228547</v>
      </c>
      <c r="B951" t="s">
        <v>2245</v>
      </c>
      <c r="C951" t="s">
        <v>1718</v>
      </c>
      <c r="D951" t="s">
        <v>4494</v>
      </c>
      <c r="E951" t="s">
        <v>90</v>
      </c>
      <c r="H951" s="2">
        <v>42898</v>
      </c>
      <c r="I951" t="s">
        <v>90</v>
      </c>
      <c r="J951">
        <v>-9</v>
      </c>
      <c r="K951" t="s">
        <v>63</v>
      </c>
      <c r="M951" t="s">
        <v>64</v>
      </c>
      <c r="N951">
        <v>12720104</v>
      </c>
      <c r="O951" t="s">
        <v>65</v>
      </c>
      <c r="P951" s="2">
        <v>45533</v>
      </c>
      <c r="Q951" t="s">
        <v>66</v>
      </c>
      <c r="R951" s="2">
        <v>45533</v>
      </c>
      <c r="T951" t="s">
        <v>67</v>
      </c>
      <c r="U951">
        <v>500</v>
      </c>
      <c r="X951">
        <v>5</v>
      </c>
      <c r="Y951" t="s">
        <v>68</v>
      </c>
      <c r="AC951" t="s">
        <v>69</v>
      </c>
      <c r="AD951" t="s">
        <v>157</v>
      </c>
      <c r="AE951">
        <v>72000</v>
      </c>
      <c r="AF951" t="s">
        <v>4495</v>
      </c>
      <c r="AJ951">
        <v>607022891</v>
      </c>
      <c r="AK951" t="s">
        <v>4496</v>
      </c>
      <c r="AL951">
        <v>0</v>
      </c>
      <c r="AM951">
        <v>0</v>
      </c>
    </row>
    <row r="952" spans="1:39" x14ac:dyDescent="0.2">
      <c r="A952">
        <v>7228551</v>
      </c>
      <c r="B952" t="s">
        <v>4497</v>
      </c>
      <c r="C952" t="s">
        <v>4498</v>
      </c>
      <c r="D952" t="s">
        <v>4499</v>
      </c>
      <c r="E952" t="s">
        <v>90</v>
      </c>
      <c r="H952" s="2">
        <v>43336</v>
      </c>
      <c r="I952" t="s">
        <v>90</v>
      </c>
      <c r="J952">
        <v>-9</v>
      </c>
      <c r="K952" t="s">
        <v>63</v>
      </c>
      <c r="M952" t="s">
        <v>64</v>
      </c>
      <c r="N952">
        <v>12720005</v>
      </c>
      <c r="O952" t="s">
        <v>219</v>
      </c>
      <c r="P952" s="2">
        <v>45534</v>
      </c>
      <c r="Q952" t="s">
        <v>66</v>
      </c>
      <c r="R952" s="2">
        <v>45534</v>
      </c>
      <c r="T952" t="s">
        <v>67</v>
      </c>
      <c r="U952">
        <v>500</v>
      </c>
      <c r="X952">
        <v>5</v>
      </c>
      <c r="Y952" t="s">
        <v>68</v>
      </c>
      <c r="AC952" t="s">
        <v>69</v>
      </c>
      <c r="AD952" t="s">
        <v>220</v>
      </c>
      <c r="AE952">
        <v>72380</v>
      </c>
      <c r="AF952" t="s">
        <v>4500</v>
      </c>
      <c r="AI952">
        <v>683948938</v>
      </c>
      <c r="AJ952">
        <v>688283686</v>
      </c>
      <c r="AK952" t="s">
        <v>4501</v>
      </c>
      <c r="AL952">
        <v>0</v>
      </c>
      <c r="AM952">
        <v>0</v>
      </c>
    </row>
    <row r="953" spans="1:39" x14ac:dyDescent="0.2">
      <c r="A953">
        <v>7228552</v>
      </c>
      <c r="B953" t="s">
        <v>1971</v>
      </c>
      <c r="C953" t="s">
        <v>2460</v>
      </c>
      <c r="D953" t="s">
        <v>4502</v>
      </c>
      <c r="E953" t="s">
        <v>90</v>
      </c>
      <c r="H953" s="2">
        <v>42053</v>
      </c>
      <c r="I953" t="s">
        <v>994</v>
      </c>
      <c r="J953">
        <v>-10</v>
      </c>
      <c r="K953" t="s">
        <v>76</v>
      </c>
      <c r="M953" t="s">
        <v>64</v>
      </c>
      <c r="N953">
        <v>12720144</v>
      </c>
      <c r="O953" t="s">
        <v>93</v>
      </c>
      <c r="P953" s="2">
        <v>45534</v>
      </c>
      <c r="Q953" t="s">
        <v>66</v>
      </c>
      <c r="R953" s="2">
        <v>45534</v>
      </c>
      <c r="T953" t="s">
        <v>67</v>
      </c>
      <c r="U953">
        <v>500</v>
      </c>
      <c r="X953">
        <v>5</v>
      </c>
      <c r="Y953" t="s">
        <v>68</v>
      </c>
      <c r="AC953" t="s">
        <v>69</v>
      </c>
      <c r="AD953" t="s">
        <v>4503</v>
      </c>
      <c r="AE953">
        <v>72170</v>
      </c>
      <c r="AF953" t="s">
        <v>4504</v>
      </c>
      <c r="AJ953" t="s">
        <v>4505</v>
      </c>
      <c r="AK953" t="s">
        <v>4506</v>
      </c>
      <c r="AL953">
        <v>0</v>
      </c>
      <c r="AM953">
        <v>0</v>
      </c>
    </row>
    <row r="954" spans="1:39" x14ac:dyDescent="0.2">
      <c r="A954">
        <v>7228553</v>
      </c>
      <c r="B954" t="s">
        <v>4507</v>
      </c>
      <c r="C954" t="s">
        <v>3092</v>
      </c>
      <c r="D954" t="s">
        <v>4508</v>
      </c>
      <c r="E954" t="s">
        <v>90</v>
      </c>
      <c r="H954" s="2">
        <v>43050</v>
      </c>
      <c r="I954" t="s">
        <v>90</v>
      </c>
      <c r="J954">
        <v>-9</v>
      </c>
      <c r="K954" t="s">
        <v>63</v>
      </c>
      <c r="M954" t="s">
        <v>64</v>
      </c>
      <c r="N954">
        <v>12720144</v>
      </c>
      <c r="O954" t="s">
        <v>93</v>
      </c>
      <c r="P954" s="2">
        <v>45534</v>
      </c>
      <c r="Q954" t="s">
        <v>66</v>
      </c>
      <c r="R954" s="2">
        <v>45534</v>
      </c>
      <c r="T954" t="s">
        <v>67</v>
      </c>
      <c r="U954">
        <v>500</v>
      </c>
      <c r="X954">
        <v>5</v>
      </c>
      <c r="Y954" t="s">
        <v>68</v>
      </c>
      <c r="AC954" t="s">
        <v>69</v>
      </c>
      <c r="AD954" t="s">
        <v>4509</v>
      </c>
      <c r="AE954">
        <v>72550</v>
      </c>
      <c r="AF954" t="s">
        <v>4510</v>
      </c>
      <c r="AJ954" t="s">
        <v>4511</v>
      </c>
      <c r="AK954" t="s">
        <v>4512</v>
      </c>
      <c r="AL954">
        <v>0</v>
      </c>
      <c r="AM954">
        <v>0</v>
      </c>
    </row>
    <row r="955" spans="1:39" x14ac:dyDescent="0.2">
      <c r="A955">
        <v>7228554</v>
      </c>
      <c r="B955" t="s">
        <v>361</v>
      </c>
      <c r="C955" t="s">
        <v>428</v>
      </c>
      <c r="D955" t="s">
        <v>4513</v>
      </c>
      <c r="E955" t="s">
        <v>90</v>
      </c>
      <c r="H955" s="2">
        <v>42823</v>
      </c>
      <c r="I955" t="s">
        <v>90</v>
      </c>
      <c r="J955">
        <v>-9</v>
      </c>
      <c r="K955" t="s">
        <v>63</v>
      </c>
      <c r="M955" t="s">
        <v>64</v>
      </c>
      <c r="N955">
        <v>12720008</v>
      </c>
      <c r="O955" t="s">
        <v>148</v>
      </c>
      <c r="P955" s="2">
        <v>45537</v>
      </c>
      <c r="Q955" t="s">
        <v>66</v>
      </c>
      <c r="R955" s="2">
        <v>45537</v>
      </c>
      <c r="T955" t="s">
        <v>67</v>
      </c>
      <c r="U955">
        <v>500</v>
      </c>
      <c r="X955">
        <v>5</v>
      </c>
      <c r="Y955" t="s">
        <v>68</v>
      </c>
      <c r="AC955" t="s">
        <v>69</v>
      </c>
      <c r="AD955" t="s">
        <v>94</v>
      </c>
      <c r="AE955">
        <v>72000</v>
      </c>
      <c r="AF955" t="s">
        <v>4514</v>
      </c>
      <c r="AJ955">
        <v>678955278</v>
      </c>
      <c r="AK955" t="s">
        <v>1504</v>
      </c>
      <c r="AL955">
        <v>0</v>
      </c>
      <c r="AM955">
        <v>0</v>
      </c>
    </row>
    <row r="956" spans="1:39" x14ac:dyDescent="0.2">
      <c r="A956">
        <v>7228555</v>
      </c>
      <c r="B956" t="s">
        <v>3616</v>
      </c>
      <c r="C956" t="s">
        <v>4515</v>
      </c>
      <c r="D956" t="s">
        <v>4516</v>
      </c>
      <c r="E956" t="s">
        <v>90</v>
      </c>
      <c r="H956" s="2">
        <v>41036</v>
      </c>
      <c r="I956" t="s">
        <v>92</v>
      </c>
      <c r="J956">
        <v>-13</v>
      </c>
      <c r="K956" t="s">
        <v>63</v>
      </c>
      <c r="M956" t="s">
        <v>64</v>
      </c>
      <c r="N956">
        <v>12720020</v>
      </c>
      <c r="O956" t="s">
        <v>307</v>
      </c>
      <c r="P956" s="2">
        <v>45538</v>
      </c>
      <c r="Q956" t="s">
        <v>66</v>
      </c>
      <c r="R956" s="2">
        <v>45538</v>
      </c>
      <c r="T956" t="s">
        <v>67</v>
      </c>
      <c r="U956">
        <v>500</v>
      </c>
      <c r="X956">
        <v>5</v>
      </c>
      <c r="Y956" t="s">
        <v>68</v>
      </c>
      <c r="AC956" t="s">
        <v>69</v>
      </c>
      <c r="AD956" t="s">
        <v>1700</v>
      </c>
      <c r="AE956">
        <v>72170</v>
      </c>
      <c r="AF956" t="s">
        <v>3618</v>
      </c>
      <c r="AI956">
        <v>766549042</v>
      </c>
      <c r="AJ956">
        <v>678618466</v>
      </c>
      <c r="AK956" t="s">
        <v>3619</v>
      </c>
      <c r="AL956">
        <v>0</v>
      </c>
      <c r="AM956">
        <v>0</v>
      </c>
    </row>
    <row r="957" spans="1:39" x14ac:dyDescent="0.2">
      <c r="A957">
        <v>7228556</v>
      </c>
      <c r="B957" t="s">
        <v>4517</v>
      </c>
      <c r="C957" t="s">
        <v>4518</v>
      </c>
      <c r="D957" t="s">
        <v>4519</v>
      </c>
      <c r="E957" t="s">
        <v>90</v>
      </c>
      <c r="H957" s="2">
        <v>42675</v>
      </c>
      <c r="I957" t="s">
        <v>90</v>
      </c>
      <c r="J957">
        <v>-9</v>
      </c>
      <c r="K957" t="s">
        <v>63</v>
      </c>
      <c r="M957" t="s">
        <v>64</v>
      </c>
      <c r="N957">
        <v>12720020</v>
      </c>
      <c r="O957" t="s">
        <v>307</v>
      </c>
      <c r="P957" s="2">
        <v>45538</v>
      </c>
      <c r="Q957" t="s">
        <v>66</v>
      </c>
      <c r="R957" s="2">
        <v>45538</v>
      </c>
      <c r="T957" t="s">
        <v>67</v>
      </c>
      <c r="U957">
        <v>500</v>
      </c>
      <c r="X957">
        <v>5</v>
      </c>
      <c r="Y957" t="s">
        <v>68</v>
      </c>
      <c r="AC957" t="s">
        <v>69</v>
      </c>
      <c r="AD957" t="s">
        <v>1846</v>
      </c>
      <c r="AE957">
        <v>72170</v>
      </c>
      <c r="AF957" t="s">
        <v>4520</v>
      </c>
      <c r="AJ957">
        <v>767599555</v>
      </c>
      <c r="AK957" t="s">
        <v>4521</v>
      </c>
      <c r="AL957">
        <v>0</v>
      </c>
      <c r="AM957">
        <v>0</v>
      </c>
    </row>
    <row r="958" spans="1:39" x14ac:dyDescent="0.2">
      <c r="A958">
        <v>7228559</v>
      </c>
      <c r="B958" t="s">
        <v>4522</v>
      </c>
      <c r="C958" t="s">
        <v>81</v>
      </c>
      <c r="D958" t="s">
        <v>4523</v>
      </c>
      <c r="E958" t="s">
        <v>1</v>
      </c>
      <c r="H958" s="2">
        <v>40990</v>
      </c>
      <c r="I958" t="s">
        <v>92</v>
      </c>
      <c r="J958">
        <v>-13</v>
      </c>
      <c r="K958" t="s">
        <v>63</v>
      </c>
      <c r="M958" t="s">
        <v>64</v>
      </c>
      <c r="N958">
        <v>12720056</v>
      </c>
      <c r="O958" t="s">
        <v>115</v>
      </c>
      <c r="P958" s="2">
        <v>45538</v>
      </c>
      <c r="Q958" t="s">
        <v>66</v>
      </c>
      <c r="R958" s="2">
        <v>45538</v>
      </c>
      <c r="T958" t="s">
        <v>67</v>
      </c>
      <c r="U958">
        <v>500</v>
      </c>
      <c r="X958">
        <v>5</v>
      </c>
      <c r="Y958" t="s">
        <v>68</v>
      </c>
      <c r="AC958" t="s">
        <v>69</v>
      </c>
      <c r="AD958" t="s">
        <v>4111</v>
      </c>
      <c r="AE958">
        <v>72200</v>
      </c>
      <c r="AF958" t="s">
        <v>4524</v>
      </c>
      <c r="AI958">
        <v>618423771</v>
      </c>
      <c r="AJ958">
        <v>744937867</v>
      </c>
      <c r="AK958" t="s">
        <v>4525</v>
      </c>
      <c r="AL958">
        <v>0</v>
      </c>
      <c r="AM958">
        <v>0</v>
      </c>
    </row>
    <row r="959" spans="1:39" x14ac:dyDescent="0.2">
      <c r="A959">
        <v>7228560</v>
      </c>
      <c r="B959" t="s">
        <v>2226</v>
      </c>
      <c r="C959" t="s">
        <v>1718</v>
      </c>
      <c r="D959" t="s">
        <v>4526</v>
      </c>
      <c r="E959" t="s">
        <v>1</v>
      </c>
      <c r="H959" s="2">
        <v>42108</v>
      </c>
      <c r="I959" t="s">
        <v>994</v>
      </c>
      <c r="J959">
        <v>-10</v>
      </c>
      <c r="K959" t="s">
        <v>63</v>
      </c>
      <c r="M959" t="s">
        <v>64</v>
      </c>
      <c r="N959">
        <v>12720056</v>
      </c>
      <c r="O959" t="s">
        <v>115</v>
      </c>
      <c r="P959" s="2">
        <v>45538</v>
      </c>
      <c r="Q959" t="s">
        <v>66</v>
      </c>
      <c r="R959" s="2">
        <v>45538</v>
      </c>
      <c r="T959" t="s">
        <v>67</v>
      </c>
      <c r="U959">
        <v>500</v>
      </c>
      <c r="X959">
        <v>5</v>
      </c>
      <c r="Y959" t="s">
        <v>68</v>
      </c>
      <c r="AC959" t="s">
        <v>69</v>
      </c>
      <c r="AD959" t="s">
        <v>4111</v>
      </c>
      <c r="AE959">
        <v>72200</v>
      </c>
      <c r="AF959" t="s">
        <v>2228</v>
      </c>
      <c r="AJ959">
        <v>686082116</v>
      </c>
      <c r="AK959" t="s">
        <v>2229</v>
      </c>
      <c r="AL959">
        <v>0</v>
      </c>
      <c r="AM959">
        <v>0</v>
      </c>
    </row>
    <row r="960" spans="1:39" x14ac:dyDescent="0.2">
      <c r="A960">
        <v>7228561</v>
      </c>
      <c r="B960" t="s">
        <v>4527</v>
      </c>
      <c r="C960" t="s">
        <v>4528</v>
      </c>
      <c r="D960" t="s">
        <v>4529</v>
      </c>
      <c r="E960" t="s">
        <v>90</v>
      </c>
      <c r="H960" s="2">
        <v>41882</v>
      </c>
      <c r="I960" t="s">
        <v>885</v>
      </c>
      <c r="J960">
        <v>-11</v>
      </c>
      <c r="K960" t="s">
        <v>63</v>
      </c>
      <c r="M960" t="s">
        <v>64</v>
      </c>
      <c r="N960">
        <v>12720050</v>
      </c>
      <c r="O960" t="s">
        <v>270</v>
      </c>
      <c r="P960" s="2">
        <v>45538</v>
      </c>
      <c r="Q960" t="s">
        <v>66</v>
      </c>
      <c r="R960" s="2">
        <v>45538</v>
      </c>
      <c r="T960" t="s">
        <v>67</v>
      </c>
      <c r="U960">
        <v>500</v>
      </c>
      <c r="X960">
        <v>5</v>
      </c>
      <c r="Y960" t="s">
        <v>68</v>
      </c>
      <c r="AC960" t="s">
        <v>69</v>
      </c>
      <c r="AD960" t="s">
        <v>157</v>
      </c>
      <c r="AE960">
        <v>72000</v>
      </c>
      <c r="AF960" t="s">
        <v>4530</v>
      </c>
      <c r="AJ960">
        <v>687385942</v>
      </c>
      <c r="AK960" t="s">
        <v>4531</v>
      </c>
      <c r="AL960">
        <v>0</v>
      </c>
      <c r="AM960">
        <v>0</v>
      </c>
    </row>
    <row r="961" spans="1:39" x14ac:dyDescent="0.2">
      <c r="A961">
        <v>7228563</v>
      </c>
      <c r="B961" t="s">
        <v>4532</v>
      </c>
      <c r="C961" t="s">
        <v>3388</v>
      </c>
      <c r="D961" t="s">
        <v>4533</v>
      </c>
      <c r="E961" t="s">
        <v>90</v>
      </c>
      <c r="H961" s="2">
        <v>41541</v>
      </c>
      <c r="I961" t="s">
        <v>122</v>
      </c>
      <c r="J961">
        <v>-12</v>
      </c>
      <c r="K961" t="s">
        <v>63</v>
      </c>
      <c r="M961" t="s">
        <v>64</v>
      </c>
      <c r="N961">
        <v>12720104</v>
      </c>
      <c r="O961" t="s">
        <v>65</v>
      </c>
      <c r="P961" s="2">
        <v>45538</v>
      </c>
      <c r="Q961" t="s">
        <v>66</v>
      </c>
      <c r="R961" s="2">
        <v>45538</v>
      </c>
      <c r="T961" t="s">
        <v>67</v>
      </c>
      <c r="U961">
        <v>500</v>
      </c>
      <c r="X961">
        <v>5</v>
      </c>
      <c r="Y961" t="s">
        <v>68</v>
      </c>
      <c r="AC961" t="s">
        <v>69</v>
      </c>
      <c r="AD961" t="s">
        <v>157</v>
      </c>
      <c r="AE961">
        <v>72000</v>
      </c>
      <c r="AF961" t="s">
        <v>4534</v>
      </c>
      <c r="AJ961">
        <v>648447573</v>
      </c>
      <c r="AK961" t="s">
        <v>4535</v>
      </c>
      <c r="AL961">
        <v>0</v>
      </c>
      <c r="AM961">
        <v>0</v>
      </c>
    </row>
    <row r="962" spans="1:39" x14ac:dyDescent="0.2">
      <c r="A962">
        <v>7228564</v>
      </c>
      <c r="B962" t="s">
        <v>4536</v>
      </c>
      <c r="C962" t="s">
        <v>268</v>
      </c>
      <c r="D962" t="s">
        <v>4537</v>
      </c>
      <c r="E962" t="s">
        <v>90</v>
      </c>
      <c r="H962" s="2">
        <v>40693</v>
      </c>
      <c r="I962" t="s">
        <v>75</v>
      </c>
      <c r="J962">
        <v>-14</v>
      </c>
      <c r="K962" t="s">
        <v>63</v>
      </c>
      <c r="M962" t="s">
        <v>64</v>
      </c>
      <c r="N962">
        <v>12720104</v>
      </c>
      <c r="O962" t="s">
        <v>65</v>
      </c>
      <c r="P962" s="2">
        <v>45538</v>
      </c>
      <c r="Q962" t="s">
        <v>66</v>
      </c>
      <c r="R962" s="2">
        <v>45538</v>
      </c>
      <c r="T962" t="s">
        <v>67</v>
      </c>
      <c r="U962">
        <v>500</v>
      </c>
      <c r="X962">
        <v>5</v>
      </c>
      <c r="Y962" t="s">
        <v>68</v>
      </c>
      <c r="AC962" t="s">
        <v>69</v>
      </c>
      <c r="AD962" t="s">
        <v>157</v>
      </c>
      <c r="AE962">
        <v>72000</v>
      </c>
      <c r="AF962" t="s">
        <v>4538</v>
      </c>
      <c r="AJ962">
        <v>670899873</v>
      </c>
      <c r="AK962" t="s">
        <v>4539</v>
      </c>
      <c r="AL962">
        <v>0</v>
      </c>
      <c r="AM962">
        <v>0</v>
      </c>
    </row>
    <row r="963" spans="1:39" x14ac:dyDescent="0.2">
      <c r="A963">
        <v>7228565</v>
      </c>
      <c r="B963" t="s">
        <v>4540</v>
      </c>
      <c r="C963" t="s">
        <v>1352</v>
      </c>
      <c r="D963" t="s">
        <v>4541</v>
      </c>
      <c r="E963" t="s">
        <v>90</v>
      </c>
      <c r="H963" s="2">
        <v>40649</v>
      </c>
      <c r="I963" t="s">
        <v>75</v>
      </c>
      <c r="J963">
        <v>-14</v>
      </c>
      <c r="K963" t="s">
        <v>63</v>
      </c>
      <c r="M963" t="s">
        <v>64</v>
      </c>
      <c r="N963">
        <v>12720104</v>
      </c>
      <c r="O963" t="s">
        <v>65</v>
      </c>
      <c r="P963" s="2">
        <v>45538</v>
      </c>
      <c r="Q963" t="s">
        <v>66</v>
      </c>
      <c r="R963" s="2">
        <v>45538</v>
      </c>
      <c r="T963" t="s">
        <v>67</v>
      </c>
      <c r="U963">
        <v>500</v>
      </c>
      <c r="X963">
        <v>5</v>
      </c>
      <c r="Y963" t="s">
        <v>68</v>
      </c>
      <c r="AC963" t="s">
        <v>69</v>
      </c>
      <c r="AD963" t="s">
        <v>157</v>
      </c>
      <c r="AE963">
        <v>72000</v>
      </c>
      <c r="AF963" t="s">
        <v>4542</v>
      </c>
      <c r="AJ963">
        <v>682315204</v>
      </c>
      <c r="AK963" t="s">
        <v>4543</v>
      </c>
      <c r="AL963">
        <v>0</v>
      </c>
      <c r="AM963">
        <v>0</v>
      </c>
    </row>
    <row r="964" spans="1:39" x14ac:dyDescent="0.2">
      <c r="A964">
        <v>7228566</v>
      </c>
      <c r="B964" t="s">
        <v>4544</v>
      </c>
      <c r="C964" t="s">
        <v>4545</v>
      </c>
      <c r="D964" t="s">
        <v>4546</v>
      </c>
      <c r="E964" t="s">
        <v>90</v>
      </c>
      <c r="H964" s="2">
        <v>43046</v>
      </c>
      <c r="I964" t="s">
        <v>90</v>
      </c>
      <c r="J964">
        <v>-9</v>
      </c>
      <c r="K964" t="s">
        <v>63</v>
      </c>
      <c r="M964" t="s">
        <v>64</v>
      </c>
      <c r="N964">
        <v>12720104</v>
      </c>
      <c r="O964" t="s">
        <v>65</v>
      </c>
      <c r="P964" s="2">
        <v>45538</v>
      </c>
      <c r="Q964" t="s">
        <v>66</v>
      </c>
      <c r="R964" s="2">
        <v>45538</v>
      </c>
      <c r="T964" t="s">
        <v>67</v>
      </c>
      <c r="U964">
        <v>500</v>
      </c>
      <c r="X964">
        <v>5</v>
      </c>
      <c r="Y964" t="s">
        <v>68</v>
      </c>
      <c r="AC964" t="s">
        <v>69</v>
      </c>
      <c r="AD964" t="s">
        <v>392</v>
      </c>
      <c r="AE964">
        <v>72650</v>
      </c>
      <c r="AF964" t="s">
        <v>4547</v>
      </c>
      <c r="AJ964">
        <v>650566979</v>
      </c>
      <c r="AK964" t="s">
        <v>4548</v>
      </c>
      <c r="AL964">
        <v>0</v>
      </c>
      <c r="AM964">
        <v>0</v>
      </c>
    </row>
    <row r="965" spans="1:39" x14ac:dyDescent="0.2">
      <c r="A965">
        <v>7228567</v>
      </c>
      <c r="B965" t="s">
        <v>4549</v>
      </c>
      <c r="C965" t="s">
        <v>615</v>
      </c>
      <c r="D965" t="s">
        <v>4550</v>
      </c>
      <c r="E965" t="s">
        <v>90</v>
      </c>
      <c r="H965" s="2">
        <v>41456</v>
      </c>
      <c r="I965" t="s">
        <v>122</v>
      </c>
      <c r="J965">
        <v>-12</v>
      </c>
      <c r="K965" t="s">
        <v>63</v>
      </c>
      <c r="M965" t="s">
        <v>64</v>
      </c>
      <c r="N965">
        <v>12720104</v>
      </c>
      <c r="O965" t="s">
        <v>65</v>
      </c>
      <c r="P965" s="2">
        <v>45538</v>
      </c>
      <c r="Q965" t="s">
        <v>66</v>
      </c>
      <c r="R965" s="2">
        <v>45538</v>
      </c>
      <c r="T965" t="s">
        <v>67</v>
      </c>
      <c r="U965">
        <v>500</v>
      </c>
      <c r="X965">
        <v>5</v>
      </c>
      <c r="Y965" t="s">
        <v>68</v>
      </c>
      <c r="AC965" t="s">
        <v>69</v>
      </c>
      <c r="AD965" t="s">
        <v>157</v>
      </c>
      <c r="AE965">
        <v>72000</v>
      </c>
      <c r="AF965" t="s">
        <v>4551</v>
      </c>
      <c r="AJ965">
        <v>621004344</v>
      </c>
      <c r="AK965" t="s">
        <v>4552</v>
      </c>
      <c r="AL965">
        <v>0</v>
      </c>
      <c r="AM965">
        <v>0</v>
      </c>
    </row>
    <row r="966" spans="1:39" x14ac:dyDescent="0.2">
      <c r="A966">
        <v>7228568</v>
      </c>
      <c r="B966" t="s">
        <v>4553</v>
      </c>
      <c r="C966" t="s">
        <v>4554</v>
      </c>
      <c r="D966" t="s">
        <v>4555</v>
      </c>
      <c r="E966" t="s">
        <v>90</v>
      </c>
      <c r="H966" s="2">
        <v>42438</v>
      </c>
      <c r="I966" t="s">
        <v>90</v>
      </c>
      <c r="J966">
        <v>-9</v>
      </c>
      <c r="K966" t="s">
        <v>63</v>
      </c>
      <c r="M966" t="s">
        <v>64</v>
      </c>
      <c r="N966">
        <v>12720020</v>
      </c>
      <c r="O966" t="s">
        <v>307</v>
      </c>
      <c r="P966" s="2">
        <v>45539</v>
      </c>
      <c r="Q966" t="s">
        <v>66</v>
      </c>
      <c r="R966" s="2">
        <v>45539</v>
      </c>
      <c r="T966" t="s">
        <v>67</v>
      </c>
      <c r="U966">
        <v>500</v>
      </c>
      <c r="X966">
        <v>5</v>
      </c>
      <c r="Y966" t="s">
        <v>68</v>
      </c>
      <c r="AC966" t="s">
        <v>69</v>
      </c>
      <c r="AD966" t="s">
        <v>1700</v>
      </c>
      <c r="AE966">
        <v>72170</v>
      </c>
      <c r="AF966" t="s">
        <v>4556</v>
      </c>
      <c r="AI966">
        <v>627934451</v>
      </c>
      <c r="AJ966">
        <v>620314771</v>
      </c>
      <c r="AK966" t="s">
        <v>4557</v>
      </c>
      <c r="AL966">
        <v>1</v>
      </c>
      <c r="AM966">
        <v>0</v>
      </c>
    </row>
    <row r="967" spans="1:39" x14ac:dyDescent="0.2">
      <c r="A967">
        <v>7228569</v>
      </c>
      <c r="B967" t="s">
        <v>4558</v>
      </c>
      <c r="C967" t="s">
        <v>1297</v>
      </c>
      <c r="D967" t="s">
        <v>4559</v>
      </c>
      <c r="E967" t="s">
        <v>90</v>
      </c>
      <c r="H967" s="2">
        <v>42644</v>
      </c>
      <c r="I967" t="s">
        <v>90</v>
      </c>
      <c r="J967">
        <v>-9</v>
      </c>
      <c r="K967" t="s">
        <v>63</v>
      </c>
      <c r="M967" t="s">
        <v>64</v>
      </c>
      <c r="N967">
        <v>12720020</v>
      </c>
      <c r="O967" t="s">
        <v>307</v>
      </c>
      <c r="P967" s="2">
        <v>45539</v>
      </c>
      <c r="Q967" t="s">
        <v>66</v>
      </c>
      <c r="R967" s="2">
        <v>45539</v>
      </c>
      <c r="S967">
        <v>45532</v>
      </c>
      <c r="T967" t="s">
        <v>109</v>
      </c>
      <c r="U967">
        <v>500</v>
      </c>
      <c r="X967">
        <v>5</v>
      </c>
      <c r="Y967" t="s">
        <v>68</v>
      </c>
      <c r="AC967" t="s">
        <v>69</v>
      </c>
      <c r="AD967" t="s">
        <v>1700</v>
      </c>
      <c r="AE967">
        <v>72170</v>
      </c>
      <c r="AF967" t="s">
        <v>4560</v>
      </c>
      <c r="AJ967">
        <v>671866766</v>
      </c>
      <c r="AK967" t="s">
        <v>4561</v>
      </c>
      <c r="AL967">
        <v>0</v>
      </c>
      <c r="AM967">
        <v>0</v>
      </c>
    </row>
    <row r="968" spans="1:39" x14ac:dyDescent="0.2">
      <c r="A968">
        <v>7228570</v>
      </c>
      <c r="B968" t="s">
        <v>4558</v>
      </c>
      <c r="C968" t="s">
        <v>73</v>
      </c>
      <c r="D968" t="s">
        <v>4562</v>
      </c>
      <c r="E968" t="s">
        <v>90</v>
      </c>
      <c r="H968" s="2">
        <v>40741</v>
      </c>
      <c r="I968" t="s">
        <v>75</v>
      </c>
      <c r="J968">
        <v>-14</v>
      </c>
      <c r="K968" t="s">
        <v>76</v>
      </c>
      <c r="M968" t="s">
        <v>64</v>
      </c>
      <c r="N968">
        <v>12720020</v>
      </c>
      <c r="O968" t="s">
        <v>307</v>
      </c>
      <c r="P968" s="2">
        <v>45539</v>
      </c>
      <c r="Q968" t="s">
        <v>66</v>
      </c>
      <c r="R968" s="2">
        <v>45539</v>
      </c>
      <c r="S968">
        <v>45532</v>
      </c>
      <c r="T968" t="s">
        <v>109</v>
      </c>
      <c r="U968">
        <v>500</v>
      </c>
      <c r="X968">
        <v>5</v>
      </c>
      <c r="Y968" t="s">
        <v>68</v>
      </c>
      <c r="AC968" t="s">
        <v>69</v>
      </c>
      <c r="AD968" t="s">
        <v>1700</v>
      </c>
      <c r="AE968">
        <v>72170</v>
      </c>
      <c r="AF968" t="s">
        <v>4563</v>
      </c>
      <c r="AJ968">
        <v>671866766</v>
      </c>
      <c r="AK968" t="s">
        <v>4561</v>
      </c>
      <c r="AL968">
        <v>0</v>
      </c>
      <c r="AM968">
        <v>0</v>
      </c>
    </row>
    <row r="969" spans="1:39" x14ac:dyDescent="0.2">
      <c r="A969">
        <v>7228571</v>
      </c>
      <c r="B969" t="s">
        <v>4564</v>
      </c>
      <c r="C969" t="s">
        <v>4565</v>
      </c>
      <c r="D969" t="s">
        <v>4566</v>
      </c>
      <c r="E969" t="s">
        <v>90</v>
      </c>
      <c r="H969" s="2">
        <v>42444</v>
      </c>
      <c r="I969" t="s">
        <v>90</v>
      </c>
      <c r="J969">
        <v>-9</v>
      </c>
      <c r="K969" t="s">
        <v>63</v>
      </c>
      <c r="M969" t="s">
        <v>64</v>
      </c>
      <c r="N969">
        <v>12720020</v>
      </c>
      <c r="O969" t="s">
        <v>307</v>
      </c>
      <c r="P969" s="2">
        <v>45539</v>
      </c>
      <c r="Q969" t="s">
        <v>66</v>
      </c>
      <c r="R969" s="2">
        <v>45539</v>
      </c>
      <c r="T969" t="s">
        <v>67</v>
      </c>
      <c r="U969">
        <v>500</v>
      </c>
      <c r="X969">
        <v>5</v>
      </c>
      <c r="Y969" t="s">
        <v>68</v>
      </c>
      <c r="AC969" t="s">
        <v>69</v>
      </c>
      <c r="AD969" t="s">
        <v>1700</v>
      </c>
      <c r="AE969">
        <v>72170</v>
      </c>
      <c r="AF969" t="s">
        <v>4567</v>
      </c>
      <c r="AJ969">
        <v>620594713</v>
      </c>
      <c r="AK969" t="s">
        <v>4568</v>
      </c>
      <c r="AL969">
        <v>0</v>
      </c>
      <c r="AM969">
        <v>0</v>
      </c>
    </row>
    <row r="970" spans="1:39" x14ac:dyDescent="0.2">
      <c r="A970">
        <v>7228572</v>
      </c>
      <c r="B970" t="s">
        <v>139</v>
      </c>
      <c r="C970" t="s">
        <v>4391</v>
      </c>
      <c r="D970" t="s">
        <v>4569</v>
      </c>
      <c r="E970" t="s">
        <v>90</v>
      </c>
      <c r="H970" s="2">
        <v>42508</v>
      </c>
      <c r="I970" t="s">
        <v>90</v>
      </c>
      <c r="J970">
        <v>-9</v>
      </c>
      <c r="K970" t="s">
        <v>76</v>
      </c>
      <c r="M970" t="s">
        <v>64</v>
      </c>
      <c r="N970">
        <v>12720020</v>
      </c>
      <c r="O970" t="s">
        <v>307</v>
      </c>
      <c r="P970" s="2">
        <v>45539</v>
      </c>
      <c r="Q970" t="s">
        <v>66</v>
      </c>
      <c r="R970" s="2">
        <v>45539</v>
      </c>
      <c r="T970" t="s">
        <v>67</v>
      </c>
      <c r="U970">
        <v>500</v>
      </c>
      <c r="X970">
        <v>5</v>
      </c>
      <c r="Y970" t="s">
        <v>68</v>
      </c>
      <c r="AC970" t="s">
        <v>69</v>
      </c>
      <c r="AD970" t="s">
        <v>1846</v>
      </c>
      <c r="AE970">
        <v>72170</v>
      </c>
      <c r="AF970" t="s">
        <v>4570</v>
      </c>
      <c r="AJ970">
        <v>622531612</v>
      </c>
      <c r="AK970" t="s">
        <v>4571</v>
      </c>
      <c r="AL970">
        <v>0</v>
      </c>
      <c r="AM970">
        <v>0</v>
      </c>
    </row>
    <row r="971" spans="1:39" x14ac:dyDescent="0.2">
      <c r="A971">
        <v>7228573</v>
      </c>
      <c r="B971" t="s">
        <v>4572</v>
      </c>
      <c r="C971" t="s">
        <v>587</v>
      </c>
      <c r="D971" t="s">
        <v>4573</v>
      </c>
      <c r="E971" t="s">
        <v>90</v>
      </c>
      <c r="H971" s="2">
        <v>41970</v>
      </c>
      <c r="I971" t="s">
        <v>885</v>
      </c>
      <c r="J971">
        <v>-11</v>
      </c>
      <c r="K971" t="s">
        <v>63</v>
      </c>
      <c r="M971" t="s">
        <v>64</v>
      </c>
      <c r="N971">
        <v>12720144</v>
      </c>
      <c r="O971" t="s">
        <v>93</v>
      </c>
      <c r="P971" s="2">
        <v>45539</v>
      </c>
      <c r="Q971" t="s">
        <v>66</v>
      </c>
      <c r="R971" s="2">
        <v>45539</v>
      </c>
      <c r="T971" t="s">
        <v>67</v>
      </c>
      <c r="U971">
        <v>500</v>
      </c>
      <c r="X971">
        <v>5</v>
      </c>
      <c r="Y971" t="s">
        <v>68</v>
      </c>
      <c r="AC971" t="s">
        <v>69</v>
      </c>
      <c r="AD971" t="s">
        <v>4393</v>
      </c>
      <c r="AE971">
        <v>72240</v>
      </c>
      <c r="AF971" t="s">
        <v>4574</v>
      </c>
      <c r="AI971">
        <v>617990236</v>
      </c>
      <c r="AJ971" t="s">
        <v>4575</v>
      </c>
      <c r="AK971" t="s">
        <v>4576</v>
      </c>
      <c r="AL971">
        <v>0</v>
      </c>
      <c r="AM971">
        <v>0</v>
      </c>
    </row>
    <row r="972" spans="1:39" x14ac:dyDescent="0.2">
      <c r="A972">
        <v>7228574</v>
      </c>
      <c r="B972" t="s">
        <v>4577</v>
      </c>
      <c r="C972" t="s">
        <v>839</v>
      </c>
      <c r="D972" t="s">
        <v>4578</v>
      </c>
      <c r="E972" t="s">
        <v>90</v>
      </c>
      <c r="H972" s="2">
        <v>43497</v>
      </c>
      <c r="I972" t="s">
        <v>90</v>
      </c>
      <c r="J972">
        <v>-9</v>
      </c>
      <c r="K972" t="s">
        <v>63</v>
      </c>
      <c r="M972" t="s">
        <v>64</v>
      </c>
      <c r="N972">
        <v>12720005</v>
      </c>
      <c r="O972" t="s">
        <v>219</v>
      </c>
      <c r="P972" s="2">
        <v>45539</v>
      </c>
      <c r="Q972" t="s">
        <v>66</v>
      </c>
      <c r="R972" s="2">
        <v>45539</v>
      </c>
      <c r="T972" t="s">
        <v>67</v>
      </c>
      <c r="U972">
        <v>500</v>
      </c>
      <c r="X972">
        <v>5</v>
      </c>
      <c r="Y972" t="s">
        <v>68</v>
      </c>
      <c r="AC972" t="s">
        <v>69</v>
      </c>
      <c r="AD972" t="s">
        <v>220</v>
      </c>
      <c r="AE972">
        <v>72380</v>
      </c>
      <c r="AF972" t="s">
        <v>4579</v>
      </c>
      <c r="AJ972">
        <v>617419378</v>
      </c>
      <c r="AK972" t="s">
        <v>4580</v>
      </c>
      <c r="AL972">
        <v>0</v>
      </c>
      <c r="AM972">
        <v>0</v>
      </c>
    </row>
    <row r="973" spans="1:39" x14ac:dyDescent="0.2">
      <c r="A973">
        <v>7228575</v>
      </c>
      <c r="B973" t="s">
        <v>4581</v>
      </c>
      <c r="C973" t="s">
        <v>4582</v>
      </c>
      <c r="D973" t="s">
        <v>4583</v>
      </c>
      <c r="E973" t="s">
        <v>90</v>
      </c>
      <c r="H973" s="2">
        <v>42001</v>
      </c>
      <c r="I973" t="s">
        <v>885</v>
      </c>
      <c r="J973">
        <v>-11</v>
      </c>
      <c r="K973" t="s">
        <v>63</v>
      </c>
      <c r="M973" t="s">
        <v>64</v>
      </c>
      <c r="N973">
        <v>12720005</v>
      </c>
      <c r="O973" t="s">
        <v>219</v>
      </c>
      <c r="P973" s="2">
        <v>45539</v>
      </c>
      <c r="Q973" t="s">
        <v>66</v>
      </c>
      <c r="R973" s="2">
        <v>45539</v>
      </c>
      <c r="T973" t="s">
        <v>67</v>
      </c>
      <c r="U973">
        <v>500</v>
      </c>
      <c r="X973">
        <v>5</v>
      </c>
      <c r="Y973" t="s">
        <v>68</v>
      </c>
      <c r="AC973" t="s">
        <v>69</v>
      </c>
      <c r="AD973" t="s">
        <v>4584</v>
      </c>
      <c r="AE973">
        <v>72190</v>
      </c>
      <c r="AF973" t="s">
        <v>4585</v>
      </c>
      <c r="AI973">
        <v>676676539</v>
      </c>
      <c r="AJ973">
        <v>603167426</v>
      </c>
      <c r="AK973" t="s">
        <v>4586</v>
      </c>
      <c r="AL973">
        <v>0</v>
      </c>
      <c r="AM973">
        <v>0</v>
      </c>
    </row>
    <row r="974" spans="1:39" x14ac:dyDescent="0.2">
      <c r="A974">
        <v>7228576</v>
      </c>
      <c r="B974" t="s">
        <v>4587</v>
      </c>
      <c r="C974" t="s">
        <v>120</v>
      </c>
      <c r="D974" t="s">
        <v>4588</v>
      </c>
      <c r="E974" t="s">
        <v>90</v>
      </c>
      <c r="H974" s="2">
        <v>42981</v>
      </c>
      <c r="I974" t="s">
        <v>90</v>
      </c>
      <c r="J974">
        <v>-9</v>
      </c>
      <c r="K974" t="s">
        <v>63</v>
      </c>
      <c r="M974" t="s">
        <v>64</v>
      </c>
      <c r="N974">
        <v>12720005</v>
      </c>
      <c r="O974" t="s">
        <v>219</v>
      </c>
      <c r="P974" s="2">
        <v>45539</v>
      </c>
      <c r="Q974" t="s">
        <v>66</v>
      </c>
      <c r="R974" s="2">
        <v>45539</v>
      </c>
      <c r="T974" t="s">
        <v>67</v>
      </c>
      <c r="U974">
        <v>500</v>
      </c>
      <c r="X974">
        <v>5</v>
      </c>
      <c r="Y974" t="s">
        <v>68</v>
      </c>
      <c r="AC974" t="s">
        <v>69</v>
      </c>
      <c r="AD974" t="s">
        <v>1098</v>
      </c>
      <c r="AE974">
        <v>72380</v>
      </c>
      <c r="AF974" t="s">
        <v>4589</v>
      </c>
      <c r="AJ974">
        <v>687012334</v>
      </c>
      <c r="AK974" t="s">
        <v>4590</v>
      </c>
      <c r="AL974">
        <v>0</v>
      </c>
      <c r="AM974">
        <v>0</v>
      </c>
    </row>
    <row r="975" spans="1:39" x14ac:dyDescent="0.2">
      <c r="A975">
        <v>7228577</v>
      </c>
      <c r="B975" t="s">
        <v>816</v>
      </c>
      <c r="C975" t="s">
        <v>407</v>
      </c>
      <c r="D975" t="s">
        <v>4591</v>
      </c>
      <c r="E975" t="s">
        <v>90</v>
      </c>
      <c r="H975" s="2">
        <v>42401</v>
      </c>
      <c r="I975" t="s">
        <v>90</v>
      </c>
      <c r="J975">
        <v>-9</v>
      </c>
      <c r="K975" t="s">
        <v>63</v>
      </c>
      <c r="M975" t="s">
        <v>64</v>
      </c>
      <c r="N975">
        <v>12720005</v>
      </c>
      <c r="O975" t="s">
        <v>219</v>
      </c>
      <c r="P975" s="2">
        <v>45539</v>
      </c>
      <c r="Q975" t="s">
        <v>66</v>
      </c>
      <c r="R975" s="2">
        <v>45539</v>
      </c>
      <c r="T975" t="s">
        <v>67</v>
      </c>
      <c r="U975">
        <v>500</v>
      </c>
      <c r="X975">
        <v>5</v>
      </c>
      <c r="Y975" t="s">
        <v>68</v>
      </c>
      <c r="AC975" t="s">
        <v>69</v>
      </c>
      <c r="AD975" t="s">
        <v>220</v>
      </c>
      <c r="AE975">
        <v>72380</v>
      </c>
      <c r="AF975" t="s">
        <v>4592</v>
      </c>
      <c r="AJ975">
        <v>671977667</v>
      </c>
      <c r="AK975" t="s">
        <v>4593</v>
      </c>
      <c r="AL975">
        <v>0</v>
      </c>
      <c r="AM975">
        <v>0</v>
      </c>
    </row>
    <row r="976" spans="1:39" x14ac:dyDescent="0.2">
      <c r="A976">
        <v>7228578</v>
      </c>
      <c r="B976" t="s">
        <v>3899</v>
      </c>
      <c r="C976" t="s">
        <v>128</v>
      </c>
      <c r="D976" t="s">
        <v>4594</v>
      </c>
      <c r="E976" t="s">
        <v>90</v>
      </c>
      <c r="H976" s="2">
        <v>41273</v>
      </c>
      <c r="I976" t="s">
        <v>92</v>
      </c>
      <c r="J976">
        <v>-13</v>
      </c>
      <c r="K976" t="s">
        <v>63</v>
      </c>
      <c r="M976" t="s">
        <v>64</v>
      </c>
      <c r="N976">
        <v>12720005</v>
      </c>
      <c r="O976" t="s">
        <v>219</v>
      </c>
      <c r="P976" s="2">
        <v>45539</v>
      </c>
      <c r="Q976" t="s">
        <v>66</v>
      </c>
      <c r="R976" s="2">
        <v>45539</v>
      </c>
      <c r="S976" s="2"/>
      <c r="T976" t="s">
        <v>67</v>
      </c>
      <c r="U976">
        <v>500</v>
      </c>
      <c r="X976">
        <v>5</v>
      </c>
      <c r="Y976" t="s">
        <v>68</v>
      </c>
      <c r="AC976" t="s">
        <v>69</v>
      </c>
      <c r="AD976" t="s">
        <v>1098</v>
      </c>
      <c r="AE976">
        <v>72380</v>
      </c>
      <c r="AF976" t="s">
        <v>4595</v>
      </c>
      <c r="AJ976">
        <v>788360247</v>
      </c>
      <c r="AK976" t="s">
        <v>3902</v>
      </c>
      <c r="AL976">
        <v>0</v>
      </c>
      <c r="AM976">
        <v>0</v>
      </c>
    </row>
    <row r="977" spans="1:39" x14ac:dyDescent="0.2">
      <c r="A977">
        <v>7228579</v>
      </c>
      <c r="B977" t="s">
        <v>3437</v>
      </c>
      <c r="C977" t="s">
        <v>476</v>
      </c>
      <c r="D977" t="s">
        <v>4596</v>
      </c>
      <c r="E977" t="s">
        <v>90</v>
      </c>
      <c r="H977" s="2">
        <v>40827</v>
      </c>
      <c r="I977" t="s">
        <v>75</v>
      </c>
      <c r="J977">
        <v>-14</v>
      </c>
      <c r="K977" t="s">
        <v>63</v>
      </c>
      <c r="M977" t="s">
        <v>64</v>
      </c>
      <c r="N977">
        <v>12720005</v>
      </c>
      <c r="O977" t="s">
        <v>219</v>
      </c>
      <c r="P977" s="2">
        <v>45539</v>
      </c>
      <c r="Q977" t="s">
        <v>66</v>
      </c>
      <c r="R977" s="2">
        <v>45539</v>
      </c>
      <c r="T977" t="s">
        <v>67</v>
      </c>
      <c r="U977">
        <v>500</v>
      </c>
      <c r="X977">
        <v>5</v>
      </c>
      <c r="Y977" t="s">
        <v>68</v>
      </c>
      <c r="AC977" t="s">
        <v>69</v>
      </c>
      <c r="AD977" t="s">
        <v>4597</v>
      </c>
      <c r="AE977">
        <v>72290</v>
      </c>
      <c r="AF977" t="s">
        <v>4598</v>
      </c>
      <c r="AI977">
        <v>243828501</v>
      </c>
      <c r="AJ977">
        <v>672349141</v>
      </c>
      <c r="AK977" t="s">
        <v>4599</v>
      </c>
      <c r="AL977">
        <v>0</v>
      </c>
      <c r="AM977">
        <v>0</v>
      </c>
    </row>
    <row r="978" spans="1:39" x14ac:dyDescent="0.2">
      <c r="A978">
        <v>7228580</v>
      </c>
      <c r="B978" t="s">
        <v>4600</v>
      </c>
      <c r="C978" t="s">
        <v>4601</v>
      </c>
      <c r="D978" t="s">
        <v>4602</v>
      </c>
      <c r="E978" t="s">
        <v>90</v>
      </c>
      <c r="H978" s="2">
        <v>41111</v>
      </c>
      <c r="I978" t="s">
        <v>92</v>
      </c>
      <c r="J978">
        <v>-13</v>
      </c>
      <c r="K978" t="s">
        <v>63</v>
      </c>
      <c r="M978" t="s">
        <v>64</v>
      </c>
      <c r="N978">
        <v>12720104</v>
      </c>
      <c r="O978" t="s">
        <v>65</v>
      </c>
      <c r="P978" s="2">
        <v>45539</v>
      </c>
      <c r="Q978" t="s">
        <v>66</v>
      </c>
      <c r="R978" s="2">
        <v>45539</v>
      </c>
      <c r="T978" t="s">
        <v>67</v>
      </c>
      <c r="U978">
        <v>500</v>
      </c>
      <c r="X978">
        <v>5</v>
      </c>
      <c r="Y978" t="s">
        <v>68</v>
      </c>
      <c r="AC978" t="s">
        <v>69</v>
      </c>
      <c r="AD978" t="s">
        <v>157</v>
      </c>
      <c r="AE978">
        <v>72000</v>
      </c>
      <c r="AF978" t="s">
        <v>4603</v>
      </c>
      <c r="AJ978">
        <v>663080891</v>
      </c>
      <c r="AK978" t="s">
        <v>4604</v>
      </c>
      <c r="AL978">
        <v>0</v>
      </c>
      <c r="AM978">
        <v>0</v>
      </c>
    </row>
    <row r="979" spans="1:39" x14ac:dyDescent="0.2">
      <c r="A979">
        <v>7228581</v>
      </c>
      <c r="B979" t="s">
        <v>4605</v>
      </c>
      <c r="C979" t="s">
        <v>1393</v>
      </c>
      <c r="D979" t="s">
        <v>4606</v>
      </c>
      <c r="E979" t="s">
        <v>90</v>
      </c>
      <c r="H979" s="2">
        <v>41249</v>
      </c>
      <c r="I979" t="s">
        <v>92</v>
      </c>
      <c r="J979">
        <v>-13</v>
      </c>
      <c r="K979" t="s">
        <v>63</v>
      </c>
      <c r="M979" t="s">
        <v>64</v>
      </c>
      <c r="N979">
        <v>12720104</v>
      </c>
      <c r="O979" t="s">
        <v>65</v>
      </c>
      <c r="P979" s="2">
        <v>45539</v>
      </c>
      <c r="Q979" t="s">
        <v>66</v>
      </c>
      <c r="R979" s="2">
        <v>45539</v>
      </c>
      <c r="T979" t="s">
        <v>67</v>
      </c>
      <c r="U979">
        <v>500</v>
      </c>
      <c r="X979">
        <v>5</v>
      </c>
      <c r="Y979" t="s">
        <v>68</v>
      </c>
      <c r="AC979" t="s">
        <v>69</v>
      </c>
      <c r="AD979" t="s">
        <v>157</v>
      </c>
      <c r="AE979">
        <v>72000</v>
      </c>
      <c r="AF979" t="s">
        <v>4607</v>
      </c>
      <c r="AJ979">
        <v>674381762</v>
      </c>
      <c r="AK979" t="s">
        <v>4608</v>
      </c>
      <c r="AL979">
        <v>0</v>
      </c>
      <c r="AM979">
        <v>0</v>
      </c>
    </row>
    <row r="980" spans="1:39" x14ac:dyDescent="0.2">
      <c r="A980">
        <v>7228582</v>
      </c>
      <c r="B980" t="s">
        <v>4609</v>
      </c>
      <c r="C980" t="s">
        <v>4610</v>
      </c>
      <c r="D980" t="s">
        <v>4611</v>
      </c>
      <c r="E980" t="s">
        <v>90</v>
      </c>
      <c r="H980" s="2">
        <v>40414</v>
      </c>
      <c r="I980" t="s">
        <v>194</v>
      </c>
      <c r="J980">
        <v>-15</v>
      </c>
      <c r="K980" t="s">
        <v>76</v>
      </c>
      <c r="M980" t="s">
        <v>64</v>
      </c>
      <c r="N980">
        <v>12720104</v>
      </c>
      <c r="O980" t="s">
        <v>65</v>
      </c>
      <c r="P980" s="2">
        <v>45539</v>
      </c>
      <c r="Q980" t="s">
        <v>66</v>
      </c>
      <c r="R980" s="2">
        <v>45539</v>
      </c>
      <c r="T980" t="s">
        <v>67</v>
      </c>
      <c r="U980">
        <v>500</v>
      </c>
      <c r="X980">
        <v>5</v>
      </c>
      <c r="Y980" t="s">
        <v>68</v>
      </c>
      <c r="AC980" t="s">
        <v>69</v>
      </c>
      <c r="AD980" t="s">
        <v>157</v>
      </c>
      <c r="AE980">
        <v>72100</v>
      </c>
      <c r="AF980" t="s">
        <v>4612</v>
      </c>
      <c r="AJ980">
        <v>663554382</v>
      </c>
      <c r="AK980" t="s">
        <v>4613</v>
      </c>
      <c r="AL980">
        <v>0</v>
      </c>
      <c r="AM980">
        <v>0</v>
      </c>
    </row>
    <row r="981" spans="1:39" x14ac:dyDescent="0.2">
      <c r="A981">
        <v>7228583</v>
      </c>
      <c r="B981" t="s">
        <v>3194</v>
      </c>
      <c r="C981" t="s">
        <v>1322</v>
      </c>
      <c r="D981" t="s">
        <v>4614</v>
      </c>
      <c r="E981" t="s">
        <v>90</v>
      </c>
      <c r="H981" s="2">
        <v>41200</v>
      </c>
      <c r="I981" t="s">
        <v>92</v>
      </c>
      <c r="J981">
        <v>-13</v>
      </c>
      <c r="K981" t="s">
        <v>63</v>
      </c>
      <c r="M981" t="s">
        <v>64</v>
      </c>
      <c r="N981">
        <v>12720020</v>
      </c>
      <c r="O981" t="s">
        <v>307</v>
      </c>
      <c r="P981" s="2">
        <v>45539</v>
      </c>
      <c r="Q981" t="s">
        <v>66</v>
      </c>
      <c r="R981" s="2">
        <v>45539</v>
      </c>
      <c r="T981" t="s">
        <v>67</v>
      </c>
      <c r="U981">
        <v>500</v>
      </c>
      <c r="X981">
        <v>5</v>
      </c>
      <c r="Y981" t="s">
        <v>68</v>
      </c>
      <c r="AC981" t="s">
        <v>69</v>
      </c>
      <c r="AD981" t="s">
        <v>4615</v>
      </c>
      <c r="AE981">
        <v>72170</v>
      </c>
      <c r="AF981" t="s">
        <v>4616</v>
      </c>
      <c r="AJ981">
        <v>682826337</v>
      </c>
      <c r="AK981" t="s">
        <v>4617</v>
      </c>
      <c r="AL981">
        <v>0</v>
      </c>
      <c r="AM981">
        <v>0</v>
      </c>
    </row>
    <row r="982" spans="1:39" x14ac:dyDescent="0.2">
      <c r="A982">
        <v>7228584</v>
      </c>
      <c r="B982" t="s">
        <v>4618</v>
      </c>
      <c r="C982" t="s">
        <v>1623</v>
      </c>
      <c r="D982" t="s">
        <v>4619</v>
      </c>
      <c r="E982" t="s">
        <v>90</v>
      </c>
      <c r="H982" s="2">
        <v>41717</v>
      </c>
      <c r="I982" t="s">
        <v>885</v>
      </c>
      <c r="J982">
        <v>-11</v>
      </c>
      <c r="K982" t="s">
        <v>63</v>
      </c>
      <c r="M982" t="s">
        <v>64</v>
      </c>
      <c r="N982">
        <v>12720020</v>
      </c>
      <c r="O982" t="s">
        <v>307</v>
      </c>
      <c r="P982" s="2">
        <v>45539</v>
      </c>
      <c r="Q982" t="s">
        <v>66</v>
      </c>
      <c r="R982" s="2">
        <v>45539</v>
      </c>
      <c r="T982" t="s">
        <v>67</v>
      </c>
      <c r="U982">
        <v>500</v>
      </c>
      <c r="X982">
        <v>5</v>
      </c>
      <c r="Y982" t="s">
        <v>68</v>
      </c>
      <c r="AC982" t="s">
        <v>69</v>
      </c>
      <c r="AD982" t="s">
        <v>1700</v>
      </c>
      <c r="AE982">
        <v>72170</v>
      </c>
      <c r="AF982" t="s">
        <v>4620</v>
      </c>
      <c r="AJ982">
        <v>682230247</v>
      </c>
      <c r="AK982" t="s">
        <v>4621</v>
      </c>
      <c r="AL982">
        <v>0</v>
      </c>
      <c r="AM982">
        <v>0</v>
      </c>
    </row>
    <row r="983" spans="1:39" x14ac:dyDescent="0.2">
      <c r="A983">
        <v>7228585</v>
      </c>
      <c r="B983" t="s">
        <v>4609</v>
      </c>
      <c r="C983" t="s">
        <v>615</v>
      </c>
      <c r="D983" t="s">
        <v>4622</v>
      </c>
      <c r="E983" t="s">
        <v>90</v>
      </c>
      <c r="H983" s="2">
        <v>41197</v>
      </c>
      <c r="I983" t="s">
        <v>92</v>
      </c>
      <c r="J983">
        <v>-13</v>
      </c>
      <c r="K983" t="s">
        <v>63</v>
      </c>
      <c r="M983" t="s">
        <v>64</v>
      </c>
      <c r="N983">
        <v>12720104</v>
      </c>
      <c r="O983" t="s">
        <v>65</v>
      </c>
      <c r="P983" s="2">
        <v>45539</v>
      </c>
      <c r="Q983" t="s">
        <v>66</v>
      </c>
      <c r="R983" s="2">
        <v>45539</v>
      </c>
      <c r="T983" t="s">
        <v>67</v>
      </c>
      <c r="U983">
        <v>500</v>
      </c>
      <c r="X983">
        <v>5</v>
      </c>
      <c r="Y983" t="s">
        <v>68</v>
      </c>
      <c r="AC983" t="s">
        <v>69</v>
      </c>
      <c r="AD983" t="s">
        <v>157</v>
      </c>
      <c r="AE983">
        <v>72100</v>
      </c>
      <c r="AF983" t="s">
        <v>4612</v>
      </c>
      <c r="AJ983">
        <v>663554382</v>
      </c>
      <c r="AK983" t="s">
        <v>4613</v>
      </c>
      <c r="AL983">
        <v>0</v>
      </c>
      <c r="AM983">
        <v>0</v>
      </c>
    </row>
    <row r="984" spans="1:39" x14ac:dyDescent="0.2">
      <c r="A984">
        <v>7228586</v>
      </c>
      <c r="B984" t="s">
        <v>1762</v>
      </c>
      <c r="C984" t="s">
        <v>4623</v>
      </c>
      <c r="D984" t="s">
        <v>4624</v>
      </c>
      <c r="E984" t="s">
        <v>90</v>
      </c>
      <c r="H984" s="2">
        <v>42512</v>
      </c>
      <c r="I984" t="s">
        <v>90</v>
      </c>
      <c r="J984">
        <v>-9</v>
      </c>
      <c r="K984" t="s">
        <v>76</v>
      </c>
      <c r="M984" t="s">
        <v>64</v>
      </c>
      <c r="N984">
        <v>12720005</v>
      </c>
      <c r="O984" t="s">
        <v>219</v>
      </c>
      <c r="P984" s="2">
        <v>45539</v>
      </c>
      <c r="Q984" t="s">
        <v>66</v>
      </c>
      <c r="R984" s="2">
        <v>45539</v>
      </c>
      <c r="T984" t="s">
        <v>67</v>
      </c>
      <c r="U984">
        <v>500</v>
      </c>
      <c r="X984">
        <v>5</v>
      </c>
      <c r="Y984" t="s">
        <v>68</v>
      </c>
      <c r="AC984" t="s">
        <v>69</v>
      </c>
      <c r="AD984" t="s">
        <v>4625</v>
      </c>
      <c r="AE984">
        <v>72380</v>
      </c>
      <c r="AF984" t="s">
        <v>4626</v>
      </c>
      <c r="AI984">
        <v>672762829</v>
      </c>
      <c r="AK984" t="s">
        <v>1765</v>
      </c>
      <c r="AL984">
        <v>0</v>
      </c>
      <c r="AM984">
        <v>0</v>
      </c>
    </row>
    <row r="985" spans="1:39" x14ac:dyDescent="0.2">
      <c r="A985">
        <v>7228587</v>
      </c>
      <c r="B985" t="s">
        <v>4627</v>
      </c>
      <c r="C985" t="s">
        <v>4628</v>
      </c>
      <c r="D985" t="s">
        <v>4629</v>
      </c>
      <c r="E985" t="s">
        <v>90</v>
      </c>
      <c r="H985" s="2">
        <v>40762</v>
      </c>
      <c r="I985" t="s">
        <v>75</v>
      </c>
      <c r="J985">
        <v>-14</v>
      </c>
      <c r="K985" t="s">
        <v>63</v>
      </c>
      <c r="M985" t="s">
        <v>64</v>
      </c>
      <c r="N985">
        <v>12720005</v>
      </c>
      <c r="O985" t="s">
        <v>219</v>
      </c>
      <c r="P985" s="2">
        <v>45539</v>
      </c>
      <c r="Q985" t="s">
        <v>66</v>
      </c>
      <c r="R985" s="2">
        <v>45539</v>
      </c>
      <c r="S985" s="2"/>
      <c r="T985" t="s">
        <v>67</v>
      </c>
      <c r="U985">
        <v>500</v>
      </c>
      <c r="X985">
        <v>5</v>
      </c>
      <c r="Y985" t="s">
        <v>68</v>
      </c>
      <c r="AC985" t="s">
        <v>69</v>
      </c>
      <c r="AD985" t="s">
        <v>1676</v>
      </c>
      <c r="AE985">
        <v>72290</v>
      </c>
      <c r="AF985" t="s">
        <v>4630</v>
      </c>
      <c r="AI985">
        <v>663059507</v>
      </c>
      <c r="AJ985">
        <v>613679262</v>
      </c>
      <c r="AK985" t="s">
        <v>4631</v>
      </c>
      <c r="AL985">
        <v>0</v>
      </c>
      <c r="AM985">
        <v>0</v>
      </c>
    </row>
    <row r="986" spans="1:39" x14ac:dyDescent="0.2">
      <c r="A986">
        <v>7228588</v>
      </c>
      <c r="B986" t="s">
        <v>4632</v>
      </c>
      <c r="C986" t="s">
        <v>217</v>
      </c>
      <c r="D986" t="s">
        <v>4633</v>
      </c>
      <c r="E986" t="s">
        <v>90</v>
      </c>
      <c r="H986" s="2">
        <v>40570</v>
      </c>
      <c r="I986" t="s">
        <v>75</v>
      </c>
      <c r="J986">
        <v>-14</v>
      </c>
      <c r="K986" t="s">
        <v>63</v>
      </c>
      <c r="M986" t="s">
        <v>64</v>
      </c>
      <c r="N986">
        <v>12720104</v>
      </c>
      <c r="O986" t="s">
        <v>65</v>
      </c>
      <c r="P986" s="2">
        <v>45539</v>
      </c>
      <c r="Q986" t="s">
        <v>66</v>
      </c>
      <c r="R986" s="2">
        <v>45539</v>
      </c>
      <c r="T986" t="s">
        <v>67</v>
      </c>
      <c r="U986">
        <v>500</v>
      </c>
      <c r="X986">
        <v>5</v>
      </c>
      <c r="Y986" t="s">
        <v>68</v>
      </c>
      <c r="AC986" t="s">
        <v>69</v>
      </c>
      <c r="AD986" t="s">
        <v>157</v>
      </c>
      <c r="AE986">
        <v>72000</v>
      </c>
      <c r="AF986" t="s">
        <v>4634</v>
      </c>
      <c r="AJ986">
        <v>664972073</v>
      </c>
      <c r="AK986" t="s">
        <v>4635</v>
      </c>
      <c r="AL986">
        <v>0</v>
      </c>
      <c r="AM986">
        <v>0</v>
      </c>
    </row>
    <row r="987" spans="1:39" x14ac:dyDescent="0.2">
      <c r="A987">
        <v>7228589</v>
      </c>
      <c r="B987" t="s">
        <v>4636</v>
      </c>
      <c r="C987" t="s">
        <v>765</v>
      </c>
      <c r="D987" t="s">
        <v>4637</v>
      </c>
      <c r="E987" t="s">
        <v>1</v>
      </c>
      <c r="H987" s="2">
        <v>40882</v>
      </c>
      <c r="I987" t="s">
        <v>75</v>
      </c>
      <c r="J987">
        <v>-14</v>
      </c>
      <c r="K987" t="s">
        <v>63</v>
      </c>
      <c r="M987" t="s">
        <v>64</v>
      </c>
      <c r="N987">
        <v>12720144</v>
      </c>
      <c r="O987" t="s">
        <v>93</v>
      </c>
      <c r="P987" s="2">
        <v>45539</v>
      </c>
      <c r="Q987" t="s">
        <v>66</v>
      </c>
      <c r="R987" s="2">
        <v>45539</v>
      </c>
      <c r="T987" t="s">
        <v>67</v>
      </c>
      <c r="U987">
        <v>520</v>
      </c>
      <c r="X987">
        <v>5</v>
      </c>
      <c r="Y987" t="s">
        <v>68</v>
      </c>
      <c r="AC987" t="s">
        <v>69</v>
      </c>
      <c r="AD987" t="s">
        <v>3610</v>
      </c>
      <c r="AE987">
        <v>72650</v>
      </c>
      <c r="AF987" t="s">
        <v>4638</v>
      </c>
      <c r="AI987">
        <v>683562107</v>
      </c>
      <c r="AJ987">
        <v>601445464</v>
      </c>
      <c r="AK987" t="s">
        <v>4639</v>
      </c>
      <c r="AL987">
        <v>0</v>
      </c>
      <c r="AM987">
        <v>0</v>
      </c>
    </row>
    <row r="988" spans="1:39" x14ac:dyDescent="0.2">
      <c r="A988">
        <v>7228590</v>
      </c>
      <c r="B988" t="s">
        <v>4640</v>
      </c>
      <c r="C988" t="s">
        <v>4641</v>
      </c>
      <c r="D988" t="s">
        <v>4642</v>
      </c>
      <c r="E988" t="s">
        <v>90</v>
      </c>
      <c r="H988" s="2">
        <v>42451</v>
      </c>
      <c r="I988" t="s">
        <v>90</v>
      </c>
      <c r="J988">
        <v>-9</v>
      </c>
      <c r="K988" t="s">
        <v>63</v>
      </c>
      <c r="M988" t="s">
        <v>64</v>
      </c>
      <c r="N988">
        <v>12720110</v>
      </c>
      <c r="O988" t="s">
        <v>493</v>
      </c>
      <c r="P988" s="2">
        <v>45539</v>
      </c>
      <c r="Q988" t="s">
        <v>66</v>
      </c>
      <c r="R988" s="2">
        <v>45539</v>
      </c>
      <c r="S988" s="2"/>
      <c r="T988" t="s">
        <v>67</v>
      </c>
      <c r="U988">
        <v>500</v>
      </c>
      <c r="X988">
        <v>5</v>
      </c>
      <c r="Y988" t="s">
        <v>68</v>
      </c>
      <c r="AC988" t="s">
        <v>69</v>
      </c>
      <c r="AD988" t="s">
        <v>621</v>
      </c>
      <c r="AE988">
        <v>72330</v>
      </c>
      <c r="AF988" t="s">
        <v>4643</v>
      </c>
      <c r="AI988">
        <v>243234596</v>
      </c>
      <c r="AJ988">
        <v>682780313</v>
      </c>
      <c r="AK988" t="s">
        <v>4644</v>
      </c>
      <c r="AL988">
        <v>0</v>
      </c>
      <c r="AM988">
        <v>0</v>
      </c>
    </row>
    <row r="989" spans="1:39" x14ac:dyDescent="0.2">
      <c r="A989">
        <v>7228591</v>
      </c>
      <c r="B989" t="s">
        <v>4645</v>
      </c>
      <c r="C989" t="s">
        <v>4646</v>
      </c>
      <c r="D989" t="s">
        <v>4647</v>
      </c>
      <c r="E989" t="s">
        <v>90</v>
      </c>
      <c r="H989" s="2">
        <v>41905</v>
      </c>
      <c r="I989" t="s">
        <v>885</v>
      </c>
      <c r="J989">
        <v>-11</v>
      </c>
      <c r="K989" t="s">
        <v>63</v>
      </c>
      <c r="M989" t="s">
        <v>64</v>
      </c>
      <c r="N989">
        <v>12720110</v>
      </c>
      <c r="O989" t="s">
        <v>493</v>
      </c>
      <c r="P989" s="2">
        <v>45539</v>
      </c>
      <c r="Q989" t="s">
        <v>66</v>
      </c>
      <c r="R989" s="2">
        <v>45539</v>
      </c>
      <c r="T989" t="s">
        <v>67</v>
      </c>
      <c r="U989">
        <v>500</v>
      </c>
      <c r="X989">
        <v>5</v>
      </c>
      <c r="Y989" t="s">
        <v>68</v>
      </c>
      <c r="AC989" t="s">
        <v>69</v>
      </c>
      <c r="AD989" t="s">
        <v>4648</v>
      </c>
      <c r="AE989">
        <v>72330</v>
      </c>
      <c r="AF989" t="s">
        <v>4649</v>
      </c>
      <c r="AJ989">
        <v>767176521</v>
      </c>
      <c r="AK989" t="s">
        <v>4650</v>
      </c>
      <c r="AL989">
        <v>0</v>
      </c>
      <c r="AM989">
        <v>0</v>
      </c>
    </row>
    <row r="990" spans="1:39" x14ac:dyDescent="0.2">
      <c r="A990">
        <v>7228592</v>
      </c>
      <c r="B990" t="s">
        <v>1142</v>
      </c>
      <c r="C990" t="s">
        <v>4651</v>
      </c>
      <c r="D990" t="s">
        <v>4652</v>
      </c>
      <c r="E990" t="s">
        <v>90</v>
      </c>
      <c r="H990" s="2">
        <v>42316</v>
      </c>
      <c r="I990" t="s">
        <v>994</v>
      </c>
      <c r="J990">
        <v>-10</v>
      </c>
      <c r="K990" t="s">
        <v>63</v>
      </c>
      <c r="M990" t="s">
        <v>64</v>
      </c>
      <c r="N990">
        <v>12720056</v>
      </c>
      <c r="O990" t="s">
        <v>115</v>
      </c>
      <c r="P990" s="2">
        <v>45540</v>
      </c>
      <c r="Q990" t="s">
        <v>66</v>
      </c>
      <c r="R990" s="2">
        <v>45540</v>
      </c>
      <c r="T990" t="s">
        <v>67</v>
      </c>
      <c r="U990">
        <v>500</v>
      </c>
      <c r="X990">
        <v>5</v>
      </c>
      <c r="Y990" t="s">
        <v>68</v>
      </c>
      <c r="AC990" t="s">
        <v>69</v>
      </c>
      <c r="AD990" t="s">
        <v>4111</v>
      </c>
      <c r="AE990">
        <v>72200</v>
      </c>
      <c r="AF990" t="s">
        <v>4653</v>
      </c>
      <c r="AJ990">
        <v>687036113</v>
      </c>
      <c r="AK990" t="s">
        <v>4654</v>
      </c>
      <c r="AL990">
        <v>0</v>
      </c>
      <c r="AM990">
        <v>0</v>
      </c>
    </row>
    <row r="991" spans="1:39" x14ac:dyDescent="0.2">
      <c r="A991">
        <v>7228594</v>
      </c>
      <c r="B991" t="s">
        <v>4655</v>
      </c>
      <c r="C991" t="s">
        <v>1718</v>
      </c>
      <c r="D991" t="s">
        <v>4656</v>
      </c>
      <c r="E991" t="s">
        <v>90</v>
      </c>
      <c r="H991" s="2">
        <v>42845</v>
      </c>
      <c r="I991" t="s">
        <v>90</v>
      </c>
      <c r="J991">
        <v>-9</v>
      </c>
      <c r="K991" t="s">
        <v>63</v>
      </c>
      <c r="M991" t="s">
        <v>64</v>
      </c>
      <c r="N991">
        <v>12720041</v>
      </c>
      <c r="O991" t="s">
        <v>630</v>
      </c>
      <c r="P991" s="2">
        <v>45540</v>
      </c>
      <c r="Q991" t="s">
        <v>66</v>
      </c>
      <c r="R991" s="2">
        <v>45540</v>
      </c>
      <c r="T991" t="s">
        <v>67</v>
      </c>
      <c r="U991">
        <v>500</v>
      </c>
      <c r="X991">
        <v>5</v>
      </c>
      <c r="Y991" t="s">
        <v>68</v>
      </c>
      <c r="AC991" t="s">
        <v>69</v>
      </c>
      <c r="AD991" t="s">
        <v>631</v>
      </c>
      <c r="AE991">
        <v>72110</v>
      </c>
      <c r="AF991" t="s">
        <v>4657</v>
      </c>
      <c r="AJ991">
        <v>626429131</v>
      </c>
      <c r="AK991" t="s">
        <v>4658</v>
      </c>
      <c r="AL991">
        <v>0</v>
      </c>
      <c r="AM991">
        <v>0</v>
      </c>
    </row>
    <row r="992" spans="1:39" x14ac:dyDescent="0.2">
      <c r="A992">
        <v>7228619</v>
      </c>
      <c r="B992" t="s">
        <v>4659</v>
      </c>
      <c r="C992" t="s">
        <v>2419</v>
      </c>
      <c r="D992" t="s">
        <v>4660</v>
      </c>
      <c r="E992" t="s">
        <v>90</v>
      </c>
      <c r="H992" s="2">
        <v>40299</v>
      </c>
      <c r="I992" t="s">
        <v>194</v>
      </c>
      <c r="J992">
        <v>-15</v>
      </c>
      <c r="K992" t="s">
        <v>63</v>
      </c>
      <c r="M992" t="s">
        <v>64</v>
      </c>
      <c r="N992">
        <v>12720050</v>
      </c>
      <c r="O992" t="s">
        <v>270</v>
      </c>
      <c r="P992" s="2">
        <v>45540</v>
      </c>
      <c r="Q992" t="s">
        <v>66</v>
      </c>
      <c r="R992" s="2">
        <v>45540</v>
      </c>
      <c r="T992" t="s">
        <v>67</v>
      </c>
      <c r="U992">
        <v>500</v>
      </c>
      <c r="X992">
        <v>5</v>
      </c>
      <c r="Y992" t="s">
        <v>68</v>
      </c>
      <c r="AC992" t="s">
        <v>69</v>
      </c>
      <c r="AD992" t="s">
        <v>4661</v>
      </c>
      <c r="AE992">
        <v>72290</v>
      </c>
      <c r="AF992" t="s">
        <v>4662</v>
      </c>
      <c r="AJ992">
        <v>680055063</v>
      </c>
      <c r="AK992" t="s">
        <v>4663</v>
      </c>
      <c r="AL992">
        <v>0</v>
      </c>
      <c r="AM992">
        <v>0</v>
      </c>
    </row>
    <row r="993" spans="1:39" x14ac:dyDescent="0.2">
      <c r="A993">
        <v>7228620</v>
      </c>
      <c r="B993" t="s">
        <v>4664</v>
      </c>
      <c r="C993" t="s">
        <v>2419</v>
      </c>
      <c r="D993" t="s">
        <v>4665</v>
      </c>
      <c r="E993" t="s">
        <v>90</v>
      </c>
      <c r="H993" s="2">
        <v>42390</v>
      </c>
      <c r="I993" t="s">
        <v>90</v>
      </c>
      <c r="J993">
        <v>-9</v>
      </c>
      <c r="K993" t="s">
        <v>63</v>
      </c>
      <c r="M993" t="s">
        <v>64</v>
      </c>
      <c r="N993">
        <v>12720104</v>
      </c>
      <c r="O993" t="s">
        <v>65</v>
      </c>
      <c r="P993" s="2">
        <v>45540</v>
      </c>
      <c r="Q993" t="s">
        <v>66</v>
      </c>
      <c r="R993" s="2">
        <v>45540</v>
      </c>
      <c r="T993" t="s">
        <v>67</v>
      </c>
      <c r="U993">
        <v>500</v>
      </c>
      <c r="X993">
        <v>5</v>
      </c>
      <c r="Y993" t="s">
        <v>68</v>
      </c>
      <c r="AC993" t="s">
        <v>69</v>
      </c>
      <c r="AD993" t="s">
        <v>157</v>
      </c>
      <c r="AE993">
        <v>72100</v>
      </c>
      <c r="AF993" t="s">
        <v>4666</v>
      </c>
      <c r="AJ993">
        <v>637386092</v>
      </c>
      <c r="AK993" t="s">
        <v>4667</v>
      </c>
      <c r="AL993">
        <v>0</v>
      </c>
      <c r="AM993">
        <v>0</v>
      </c>
    </row>
    <row r="994" spans="1:39" x14ac:dyDescent="0.2">
      <c r="A994">
        <v>7228621</v>
      </c>
      <c r="B994" t="s">
        <v>3194</v>
      </c>
      <c r="C994" t="s">
        <v>246</v>
      </c>
      <c r="D994" t="s">
        <v>4668</v>
      </c>
      <c r="E994" t="s">
        <v>90</v>
      </c>
      <c r="H994" s="2">
        <v>41929</v>
      </c>
      <c r="I994" t="s">
        <v>885</v>
      </c>
      <c r="J994">
        <v>-11</v>
      </c>
      <c r="K994" t="s">
        <v>63</v>
      </c>
      <c r="M994" t="s">
        <v>64</v>
      </c>
      <c r="N994">
        <v>12720050</v>
      </c>
      <c r="O994" t="s">
        <v>270</v>
      </c>
      <c r="P994" s="2">
        <v>45540</v>
      </c>
      <c r="Q994" t="s">
        <v>66</v>
      </c>
      <c r="R994" s="2">
        <v>45540</v>
      </c>
      <c r="T994" t="s">
        <v>67</v>
      </c>
      <c r="U994">
        <v>500</v>
      </c>
      <c r="X994">
        <v>5</v>
      </c>
      <c r="Y994" t="s">
        <v>68</v>
      </c>
      <c r="AC994" t="s">
        <v>69</v>
      </c>
      <c r="AD994" t="s">
        <v>157</v>
      </c>
      <c r="AE994">
        <v>72100</v>
      </c>
      <c r="AF994" t="s">
        <v>4669</v>
      </c>
      <c r="AJ994">
        <v>677920839</v>
      </c>
      <c r="AK994" t="s">
        <v>4670</v>
      </c>
      <c r="AL994">
        <v>0</v>
      </c>
      <c r="AM994">
        <v>0</v>
      </c>
    </row>
    <row r="995" spans="1:39" x14ac:dyDescent="0.2">
      <c r="A995">
        <v>7228624</v>
      </c>
      <c r="B995" t="s">
        <v>4671</v>
      </c>
      <c r="C995" t="s">
        <v>274</v>
      </c>
      <c r="D995" t="s">
        <v>4672</v>
      </c>
      <c r="E995" t="s">
        <v>90</v>
      </c>
      <c r="H995" s="2">
        <v>42033</v>
      </c>
      <c r="I995" t="s">
        <v>994</v>
      </c>
      <c r="J995">
        <v>-10</v>
      </c>
      <c r="K995" t="s">
        <v>63</v>
      </c>
      <c r="M995" t="s">
        <v>64</v>
      </c>
      <c r="N995">
        <v>12720008</v>
      </c>
      <c r="O995" t="s">
        <v>148</v>
      </c>
      <c r="P995" s="2">
        <v>45540</v>
      </c>
      <c r="Q995" t="s">
        <v>66</v>
      </c>
      <c r="R995" s="2">
        <v>45540</v>
      </c>
      <c r="T995" t="s">
        <v>67</v>
      </c>
      <c r="U995">
        <v>500</v>
      </c>
      <c r="X995">
        <v>5</v>
      </c>
      <c r="Y995" t="s">
        <v>68</v>
      </c>
      <c r="AC995" t="s">
        <v>69</v>
      </c>
      <c r="AD995" t="s">
        <v>1871</v>
      </c>
      <c r="AE995">
        <v>72230</v>
      </c>
      <c r="AF995" t="s">
        <v>4673</v>
      </c>
      <c r="AJ995">
        <v>608416203</v>
      </c>
      <c r="AK995" t="s">
        <v>4674</v>
      </c>
      <c r="AL995">
        <v>0</v>
      </c>
      <c r="AM995">
        <v>0</v>
      </c>
    </row>
    <row r="996" spans="1:39" x14ac:dyDescent="0.2">
      <c r="A996">
        <v>7228655</v>
      </c>
      <c r="B996" t="s">
        <v>648</v>
      </c>
      <c r="C996" t="s">
        <v>4675</v>
      </c>
      <c r="D996" t="s">
        <v>4676</v>
      </c>
      <c r="E996" t="s">
        <v>90</v>
      </c>
      <c r="H996" s="2">
        <v>43134</v>
      </c>
      <c r="I996" t="s">
        <v>90</v>
      </c>
      <c r="J996">
        <v>-9</v>
      </c>
      <c r="K996" t="s">
        <v>63</v>
      </c>
      <c r="M996" t="s">
        <v>64</v>
      </c>
      <c r="N996">
        <v>12720117</v>
      </c>
      <c r="O996" t="s">
        <v>293</v>
      </c>
      <c r="P996" s="2">
        <v>45542</v>
      </c>
      <c r="Q996" t="s">
        <v>66</v>
      </c>
      <c r="R996" s="2">
        <v>45542</v>
      </c>
      <c r="T996" t="s">
        <v>67</v>
      </c>
      <c r="U996">
        <v>500</v>
      </c>
      <c r="X996">
        <v>5</v>
      </c>
      <c r="Y996" t="s">
        <v>68</v>
      </c>
      <c r="AC996" t="s">
        <v>69</v>
      </c>
      <c r="AD996" t="s">
        <v>188</v>
      </c>
      <c r="AE996">
        <v>72450</v>
      </c>
      <c r="AF996" t="s">
        <v>650</v>
      </c>
      <c r="AJ996">
        <v>634656405</v>
      </c>
      <c r="AK996" t="s">
        <v>651</v>
      </c>
      <c r="AL996">
        <v>0</v>
      </c>
      <c r="AM996">
        <v>0</v>
      </c>
    </row>
    <row r="997" spans="1:39" x14ac:dyDescent="0.2">
      <c r="A997">
        <v>7228656</v>
      </c>
      <c r="B997" t="s">
        <v>4677</v>
      </c>
      <c r="C997" t="s">
        <v>1602</v>
      </c>
      <c r="D997" t="s">
        <v>4678</v>
      </c>
      <c r="E997" t="s">
        <v>1</v>
      </c>
      <c r="H997" s="2">
        <v>41091</v>
      </c>
      <c r="I997" t="s">
        <v>92</v>
      </c>
      <c r="J997">
        <v>-13</v>
      </c>
      <c r="K997" t="s">
        <v>63</v>
      </c>
      <c r="M997" t="s">
        <v>64</v>
      </c>
      <c r="N997">
        <v>12720120</v>
      </c>
      <c r="O997" t="s">
        <v>276</v>
      </c>
      <c r="P997" s="2">
        <v>45542</v>
      </c>
      <c r="Q997" t="s">
        <v>66</v>
      </c>
      <c r="R997" s="2">
        <v>45542</v>
      </c>
      <c r="T997" t="s">
        <v>67</v>
      </c>
      <c r="U997">
        <v>508</v>
      </c>
      <c r="X997">
        <v>5</v>
      </c>
      <c r="Y997" t="s">
        <v>68</v>
      </c>
      <c r="AC997" t="s">
        <v>69</v>
      </c>
      <c r="AD997" t="s">
        <v>4679</v>
      </c>
      <c r="AE997">
        <v>72300</v>
      </c>
      <c r="AF997" t="s">
        <v>4680</v>
      </c>
      <c r="AJ997">
        <v>680418128</v>
      </c>
      <c r="AK997" t="s">
        <v>4681</v>
      </c>
      <c r="AL997">
        <v>1</v>
      </c>
      <c r="AM997">
        <v>1</v>
      </c>
    </row>
    <row r="998" spans="1:39" x14ac:dyDescent="0.2">
      <c r="A998">
        <v>7228657</v>
      </c>
      <c r="B998" t="s">
        <v>4682</v>
      </c>
      <c r="C998" t="s">
        <v>4683</v>
      </c>
      <c r="D998" t="s">
        <v>4684</v>
      </c>
      <c r="E998" t="s">
        <v>90</v>
      </c>
      <c r="H998" s="2">
        <v>40808</v>
      </c>
      <c r="I998" t="s">
        <v>75</v>
      </c>
      <c r="J998">
        <v>-14</v>
      </c>
      <c r="K998" t="s">
        <v>76</v>
      </c>
      <c r="M998" t="s">
        <v>64</v>
      </c>
      <c r="N998">
        <v>12720117</v>
      </c>
      <c r="O998" t="s">
        <v>293</v>
      </c>
      <c r="P998" s="2">
        <v>45542</v>
      </c>
      <c r="Q998" t="s">
        <v>66</v>
      </c>
      <c r="R998" s="2">
        <v>45542</v>
      </c>
      <c r="T998" t="s">
        <v>67</v>
      </c>
      <c r="U998">
        <v>500</v>
      </c>
      <c r="X998">
        <v>5</v>
      </c>
      <c r="Y998" t="s">
        <v>68</v>
      </c>
      <c r="AC998" t="s">
        <v>69</v>
      </c>
      <c r="AD998" t="s">
        <v>2447</v>
      </c>
      <c r="AE998">
        <v>72450</v>
      </c>
      <c r="AF998" t="s">
        <v>4685</v>
      </c>
      <c r="AJ998">
        <v>788857275</v>
      </c>
      <c r="AK998" t="s">
        <v>4686</v>
      </c>
      <c r="AL998">
        <v>0</v>
      </c>
      <c r="AM998">
        <v>0</v>
      </c>
    </row>
    <row r="999" spans="1:39" x14ac:dyDescent="0.2">
      <c r="A999">
        <v>7228660</v>
      </c>
      <c r="B999" t="s">
        <v>4687</v>
      </c>
      <c r="C999" t="s">
        <v>1718</v>
      </c>
      <c r="D999" t="s">
        <v>4688</v>
      </c>
      <c r="E999" t="s">
        <v>1</v>
      </c>
      <c r="H999" s="2">
        <v>40926</v>
      </c>
      <c r="I999" t="s">
        <v>92</v>
      </c>
      <c r="J999">
        <v>-13</v>
      </c>
      <c r="K999" t="s">
        <v>63</v>
      </c>
      <c r="M999" t="s">
        <v>64</v>
      </c>
      <c r="N999">
        <v>12720050</v>
      </c>
      <c r="O999" t="s">
        <v>270</v>
      </c>
      <c r="P999" s="2">
        <v>45542</v>
      </c>
      <c r="Q999" t="s">
        <v>66</v>
      </c>
      <c r="R999" s="2">
        <v>45542</v>
      </c>
      <c r="S999">
        <v>45539</v>
      </c>
      <c r="T999" t="s">
        <v>109</v>
      </c>
      <c r="U999">
        <v>500</v>
      </c>
      <c r="X999">
        <v>5</v>
      </c>
      <c r="Y999" t="s">
        <v>68</v>
      </c>
      <c r="AC999" t="s">
        <v>69</v>
      </c>
      <c r="AD999" t="s">
        <v>157</v>
      </c>
      <c r="AE999">
        <v>72000</v>
      </c>
      <c r="AF999" t="s">
        <v>4689</v>
      </c>
      <c r="AJ999">
        <v>678328444</v>
      </c>
      <c r="AK999" t="s">
        <v>4690</v>
      </c>
      <c r="AL999">
        <v>0</v>
      </c>
      <c r="AM999">
        <v>0</v>
      </c>
    </row>
    <row r="1000" spans="1:39" x14ac:dyDescent="0.2">
      <c r="A1000">
        <v>7228663</v>
      </c>
      <c r="B1000" t="s">
        <v>4691</v>
      </c>
      <c r="C1000" t="s">
        <v>2445</v>
      </c>
      <c r="D1000" t="s">
        <v>4692</v>
      </c>
      <c r="E1000" t="s">
        <v>90</v>
      </c>
      <c r="H1000" s="2">
        <v>41535</v>
      </c>
      <c r="I1000" t="s">
        <v>122</v>
      </c>
      <c r="J1000">
        <v>-12</v>
      </c>
      <c r="K1000" t="s">
        <v>63</v>
      </c>
      <c r="M1000" t="s">
        <v>64</v>
      </c>
      <c r="N1000">
        <v>12720044</v>
      </c>
      <c r="O1000" t="s">
        <v>207</v>
      </c>
      <c r="P1000" s="2">
        <v>45542</v>
      </c>
      <c r="Q1000" t="s">
        <v>66</v>
      </c>
      <c r="R1000" s="2">
        <v>45542</v>
      </c>
      <c r="T1000" t="s">
        <v>67</v>
      </c>
      <c r="U1000">
        <v>500</v>
      </c>
      <c r="X1000">
        <v>5</v>
      </c>
      <c r="Y1000" t="s">
        <v>68</v>
      </c>
      <c r="AC1000" t="s">
        <v>69</v>
      </c>
      <c r="AD1000" t="s">
        <v>208</v>
      </c>
      <c r="AE1000">
        <v>72220</v>
      </c>
      <c r="AF1000" t="s">
        <v>4693</v>
      </c>
      <c r="AJ1000">
        <v>650980156</v>
      </c>
      <c r="AK1000" t="s">
        <v>4694</v>
      </c>
      <c r="AL1000">
        <v>1</v>
      </c>
      <c r="AM1000">
        <v>0</v>
      </c>
    </row>
    <row r="1001" spans="1:39" x14ac:dyDescent="0.2">
      <c r="A1001">
        <v>7228664</v>
      </c>
      <c r="B1001" t="s">
        <v>4695</v>
      </c>
      <c r="C1001" t="s">
        <v>514</v>
      </c>
      <c r="D1001" t="s">
        <v>4696</v>
      </c>
      <c r="E1001" t="s">
        <v>1</v>
      </c>
      <c r="H1001" s="2">
        <v>41301</v>
      </c>
      <c r="I1001" t="s">
        <v>122</v>
      </c>
      <c r="J1001">
        <v>-12</v>
      </c>
      <c r="K1001" t="s">
        <v>63</v>
      </c>
      <c r="M1001" t="s">
        <v>64</v>
      </c>
      <c r="N1001">
        <v>12720066</v>
      </c>
      <c r="O1001" t="s">
        <v>123</v>
      </c>
      <c r="P1001" s="2">
        <v>45605</v>
      </c>
      <c r="Q1001" t="s">
        <v>66</v>
      </c>
      <c r="R1001" s="2">
        <v>45543</v>
      </c>
      <c r="T1001" t="s">
        <v>67</v>
      </c>
      <c r="U1001">
        <v>500</v>
      </c>
      <c r="X1001">
        <v>5</v>
      </c>
      <c r="Y1001" t="s">
        <v>68</v>
      </c>
      <c r="AC1001" t="s">
        <v>69</v>
      </c>
      <c r="AD1001" t="s">
        <v>611</v>
      </c>
      <c r="AE1001">
        <v>72600</v>
      </c>
      <c r="AF1001" t="s">
        <v>4697</v>
      </c>
      <c r="AJ1001">
        <v>617921058</v>
      </c>
      <c r="AK1001" t="s">
        <v>4698</v>
      </c>
      <c r="AL1001">
        <v>0</v>
      </c>
      <c r="AM1001">
        <v>0</v>
      </c>
    </row>
    <row r="1002" spans="1:39" x14ac:dyDescent="0.2">
      <c r="A1002">
        <v>7228665</v>
      </c>
      <c r="B1002" t="s">
        <v>4699</v>
      </c>
      <c r="C1002" t="s">
        <v>192</v>
      </c>
      <c r="D1002" t="s">
        <v>4700</v>
      </c>
      <c r="E1002" t="s">
        <v>1</v>
      </c>
      <c r="H1002" s="2">
        <v>41205</v>
      </c>
      <c r="I1002" t="s">
        <v>92</v>
      </c>
      <c r="J1002">
        <v>-13</v>
      </c>
      <c r="K1002" t="s">
        <v>63</v>
      </c>
      <c r="M1002" t="s">
        <v>64</v>
      </c>
      <c r="N1002">
        <v>12720120</v>
      </c>
      <c r="O1002" t="s">
        <v>276</v>
      </c>
      <c r="P1002" s="2">
        <v>45640</v>
      </c>
      <c r="Q1002" t="s">
        <v>66</v>
      </c>
      <c r="R1002" s="2">
        <v>45543</v>
      </c>
      <c r="S1002" s="2"/>
      <c r="T1002" t="s">
        <v>67</v>
      </c>
      <c r="U1002">
        <v>504</v>
      </c>
      <c r="X1002">
        <v>5</v>
      </c>
      <c r="Y1002" t="s">
        <v>68</v>
      </c>
      <c r="AC1002" t="s">
        <v>69</v>
      </c>
      <c r="AD1002" t="s">
        <v>4679</v>
      </c>
      <c r="AE1002">
        <v>72300</v>
      </c>
      <c r="AF1002" t="s">
        <v>4701</v>
      </c>
      <c r="AJ1002">
        <v>628754852</v>
      </c>
      <c r="AK1002" t="s">
        <v>4702</v>
      </c>
      <c r="AL1002">
        <v>0</v>
      </c>
      <c r="AM1002">
        <v>0</v>
      </c>
    </row>
    <row r="1003" spans="1:39" x14ac:dyDescent="0.2">
      <c r="A1003">
        <v>7228667</v>
      </c>
      <c r="B1003" t="s">
        <v>3607</v>
      </c>
      <c r="C1003" t="s">
        <v>1393</v>
      </c>
      <c r="D1003" t="s">
        <v>4703</v>
      </c>
      <c r="E1003" t="s">
        <v>1</v>
      </c>
      <c r="H1003" s="2">
        <v>42355</v>
      </c>
      <c r="I1003" t="s">
        <v>994</v>
      </c>
      <c r="J1003">
        <v>-10</v>
      </c>
      <c r="K1003" t="s">
        <v>63</v>
      </c>
      <c r="M1003" t="s">
        <v>64</v>
      </c>
      <c r="N1003">
        <v>12720120</v>
      </c>
      <c r="O1003" t="s">
        <v>276</v>
      </c>
      <c r="P1003" s="2">
        <v>45626</v>
      </c>
      <c r="Q1003" t="s">
        <v>66</v>
      </c>
      <c r="R1003" s="2">
        <v>45543</v>
      </c>
      <c r="T1003" t="s">
        <v>67</v>
      </c>
      <c r="U1003">
        <v>500</v>
      </c>
      <c r="X1003">
        <v>5</v>
      </c>
      <c r="Y1003" t="s">
        <v>68</v>
      </c>
      <c r="AC1003" t="s">
        <v>69</v>
      </c>
      <c r="AD1003" t="s">
        <v>4679</v>
      </c>
      <c r="AE1003">
        <v>72300</v>
      </c>
      <c r="AF1003" t="s">
        <v>4704</v>
      </c>
      <c r="AJ1003">
        <v>668027852</v>
      </c>
      <c r="AK1003" t="s">
        <v>4705</v>
      </c>
      <c r="AL1003">
        <v>0</v>
      </c>
      <c r="AM1003">
        <v>0</v>
      </c>
    </row>
    <row r="1004" spans="1:39" x14ac:dyDescent="0.2">
      <c r="A1004">
        <v>7228668</v>
      </c>
      <c r="B1004" t="s">
        <v>4083</v>
      </c>
      <c r="C1004" t="s">
        <v>4706</v>
      </c>
      <c r="D1004" t="s">
        <v>4707</v>
      </c>
      <c r="E1004" t="s">
        <v>1</v>
      </c>
      <c r="H1004" s="2">
        <v>40991</v>
      </c>
      <c r="I1004" t="s">
        <v>92</v>
      </c>
      <c r="J1004">
        <v>-13</v>
      </c>
      <c r="K1004" t="s">
        <v>63</v>
      </c>
      <c r="M1004" t="s">
        <v>64</v>
      </c>
      <c r="N1004">
        <v>12720120</v>
      </c>
      <c r="O1004" t="s">
        <v>276</v>
      </c>
      <c r="P1004" s="2">
        <v>45605</v>
      </c>
      <c r="Q1004" t="s">
        <v>66</v>
      </c>
      <c r="R1004" s="2">
        <v>45543</v>
      </c>
      <c r="T1004" t="s">
        <v>67</v>
      </c>
      <c r="U1004">
        <v>500</v>
      </c>
      <c r="X1004">
        <v>5</v>
      </c>
      <c r="Y1004" t="s">
        <v>68</v>
      </c>
      <c r="AC1004" t="s">
        <v>69</v>
      </c>
      <c r="AD1004" t="s">
        <v>4708</v>
      </c>
      <c r="AE1004">
        <v>72300</v>
      </c>
      <c r="AF1004" t="s">
        <v>4709</v>
      </c>
      <c r="AJ1004">
        <v>678068509</v>
      </c>
      <c r="AK1004" t="s">
        <v>4710</v>
      </c>
      <c r="AL1004">
        <v>0</v>
      </c>
      <c r="AM1004">
        <v>0</v>
      </c>
    </row>
    <row r="1005" spans="1:39" x14ac:dyDescent="0.2">
      <c r="A1005">
        <v>7228670</v>
      </c>
      <c r="B1005" t="s">
        <v>4711</v>
      </c>
      <c r="C1005" t="s">
        <v>1602</v>
      </c>
      <c r="D1005" t="s">
        <v>4712</v>
      </c>
      <c r="E1005" t="s">
        <v>90</v>
      </c>
      <c r="H1005" s="2">
        <v>41346</v>
      </c>
      <c r="I1005" t="s">
        <v>122</v>
      </c>
      <c r="J1005">
        <v>-12</v>
      </c>
      <c r="K1005" t="s">
        <v>63</v>
      </c>
      <c r="M1005" t="s">
        <v>64</v>
      </c>
      <c r="N1005">
        <v>12720104</v>
      </c>
      <c r="O1005" t="s">
        <v>65</v>
      </c>
      <c r="P1005" s="2">
        <v>45543</v>
      </c>
      <c r="Q1005" t="s">
        <v>66</v>
      </c>
      <c r="R1005" s="2">
        <v>45543</v>
      </c>
      <c r="T1005" t="s">
        <v>67</v>
      </c>
      <c r="U1005">
        <v>500</v>
      </c>
      <c r="X1005">
        <v>5</v>
      </c>
      <c r="Y1005" t="s">
        <v>68</v>
      </c>
      <c r="AC1005" t="s">
        <v>69</v>
      </c>
      <c r="AD1005" t="s">
        <v>157</v>
      </c>
      <c r="AE1005">
        <v>72100</v>
      </c>
      <c r="AF1005" t="s">
        <v>4713</v>
      </c>
      <c r="AJ1005">
        <v>651951395</v>
      </c>
      <c r="AK1005" t="s">
        <v>4714</v>
      </c>
      <c r="AL1005">
        <v>0</v>
      </c>
      <c r="AM1005">
        <v>0</v>
      </c>
    </row>
    <row r="1006" spans="1:39" x14ac:dyDescent="0.2">
      <c r="A1006">
        <v>7228671</v>
      </c>
      <c r="B1006" t="s">
        <v>4715</v>
      </c>
      <c r="C1006" t="s">
        <v>4716</v>
      </c>
      <c r="D1006" t="s">
        <v>4717</v>
      </c>
      <c r="E1006" t="s">
        <v>90</v>
      </c>
      <c r="H1006" s="2">
        <v>40371</v>
      </c>
      <c r="I1006" t="s">
        <v>194</v>
      </c>
      <c r="J1006">
        <v>-15</v>
      </c>
      <c r="K1006" t="s">
        <v>63</v>
      </c>
      <c r="M1006" t="s">
        <v>64</v>
      </c>
      <c r="N1006">
        <v>12720104</v>
      </c>
      <c r="O1006" t="s">
        <v>65</v>
      </c>
      <c r="P1006" s="2">
        <v>45543</v>
      </c>
      <c r="Q1006" t="s">
        <v>66</v>
      </c>
      <c r="R1006" s="2">
        <v>45543</v>
      </c>
      <c r="T1006" t="s">
        <v>67</v>
      </c>
      <c r="U1006">
        <v>500</v>
      </c>
      <c r="X1006">
        <v>5</v>
      </c>
      <c r="Y1006" t="s">
        <v>68</v>
      </c>
      <c r="AC1006" t="s">
        <v>69</v>
      </c>
      <c r="AD1006" t="s">
        <v>157</v>
      </c>
      <c r="AE1006">
        <v>72000</v>
      </c>
      <c r="AF1006" t="s">
        <v>4718</v>
      </c>
      <c r="AJ1006">
        <v>636084058</v>
      </c>
      <c r="AK1006" t="s">
        <v>4719</v>
      </c>
      <c r="AL1006">
        <v>0</v>
      </c>
      <c r="AM1006">
        <v>0</v>
      </c>
    </row>
    <row r="1007" spans="1:39" x14ac:dyDescent="0.2">
      <c r="A1007">
        <v>7228672</v>
      </c>
      <c r="B1007" t="s">
        <v>4720</v>
      </c>
      <c r="C1007" t="s">
        <v>4721</v>
      </c>
      <c r="D1007" t="s">
        <v>4722</v>
      </c>
      <c r="E1007" t="s">
        <v>90</v>
      </c>
      <c r="H1007" s="2">
        <v>43044</v>
      </c>
      <c r="I1007" t="s">
        <v>90</v>
      </c>
      <c r="J1007">
        <v>-9</v>
      </c>
      <c r="K1007" t="s">
        <v>63</v>
      </c>
      <c r="M1007" t="s">
        <v>64</v>
      </c>
      <c r="N1007">
        <v>12720104</v>
      </c>
      <c r="O1007" t="s">
        <v>65</v>
      </c>
      <c r="P1007" s="2">
        <v>45543</v>
      </c>
      <c r="Q1007" t="s">
        <v>66</v>
      </c>
      <c r="R1007" s="2">
        <v>45543</v>
      </c>
      <c r="T1007" t="s">
        <v>67</v>
      </c>
      <c r="U1007">
        <v>500</v>
      </c>
      <c r="X1007">
        <v>5</v>
      </c>
      <c r="Y1007" t="s">
        <v>68</v>
      </c>
      <c r="AC1007" t="s">
        <v>69</v>
      </c>
      <c r="AD1007" t="s">
        <v>157</v>
      </c>
      <c r="AE1007">
        <v>72000</v>
      </c>
      <c r="AF1007" t="s">
        <v>4723</v>
      </c>
      <c r="AJ1007">
        <v>635912591</v>
      </c>
      <c r="AK1007" t="s">
        <v>4724</v>
      </c>
      <c r="AL1007">
        <v>0</v>
      </c>
      <c r="AM1007">
        <v>0</v>
      </c>
    </row>
    <row r="1008" spans="1:39" x14ac:dyDescent="0.2">
      <c r="A1008">
        <v>7228673</v>
      </c>
      <c r="B1008" t="s">
        <v>4725</v>
      </c>
      <c r="C1008" t="s">
        <v>2631</v>
      </c>
      <c r="D1008" t="s">
        <v>4726</v>
      </c>
      <c r="E1008" t="s">
        <v>1</v>
      </c>
      <c r="H1008" s="2">
        <v>40931</v>
      </c>
      <c r="I1008" t="s">
        <v>92</v>
      </c>
      <c r="J1008">
        <v>-13</v>
      </c>
      <c r="K1008" t="s">
        <v>63</v>
      </c>
      <c r="M1008" t="s">
        <v>64</v>
      </c>
      <c r="N1008">
        <v>12720141</v>
      </c>
      <c r="O1008" t="s">
        <v>538</v>
      </c>
      <c r="P1008" s="2">
        <v>45543</v>
      </c>
      <c r="Q1008" t="s">
        <v>66</v>
      </c>
      <c r="R1008" s="2">
        <v>45543</v>
      </c>
      <c r="S1008">
        <v>45539</v>
      </c>
      <c r="T1008" t="s">
        <v>109</v>
      </c>
      <c r="U1008">
        <v>500</v>
      </c>
      <c r="X1008">
        <v>5</v>
      </c>
      <c r="Y1008" t="s">
        <v>68</v>
      </c>
      <c r="AC1008" t="s">
        <v>69</v>
      </c>
      <c r="AD1008" t="s">
        <v>4727</v>
      </c>
      <c r="AE1008" t="s">
        <v>4728</v>
      </c>
      <c r="AF1008" t="s">
        <v>4729</v>
      </c>
      <c r="AJ1008" t="s">
        <v>4730</v>
      </c>
      <c r="AK1008" t="s">
        <v>4731</v>
      </c>
      <c r="AL1008">
        <v>1</v>
      </c>
      <c r="AM1008">
        <v>1</v>
      </c>
    </row>
    <row r="1009" spans="1:39" x14ac:dyDescent="0.2">
      <c r="A1009">
        <v>7228674</v>
      </c>
      <c r="B1009" t="s">
        <v>4732</v>
      </c>
      <c r="C1009" t="s">
        <v>313</v>
      </c>
      <c r="D1009" t="s">
        <v>4733</v>
      </c>
      <c r="E1009" t="s">
        <v>90</v>
      </c>
      <c r="H1009" s="2">
        <v>41978</v>
      </c>
      <c r="I1009" t="s">
        <v>885</v>
      </c>
      <c r="J1009">
        <v>-11</v>
      </c>
      <c r="K1009" t="s">
        <v>63</v>
      </c>
      <c r="M1009" t="s">
        <v>64</v>
      </c>
      <c r="N1009">
        <v>12720141</v>
      </c>
      <c r="O1009" t="s">
        <v>538</v>
      </c>
      <c r="P1009" s="2">
        <v>45543</v>
      </c>
      <c r="Q1009" t="s">
        <v>66</v>
      </c>
      <c r="R1009" s="2">
        <v>45543</v>
      </c>
      <c r="T1009" t="s">
        <v>67</v>
      </c>
      <c r="U1009">
        <v>500</v>
      </c>
      <c r="X1009">
        <v>5</v>
      </c>
      <c r="Y1009" t="s">
        <v>68</v>
      </c>
      <c r="AC1009" t="s">
        <v>69</v>
      </c>
      <c r="AD1009" t="s">
        <v>4727</v>
      </c>
      <c r="AE1009">
        <v>72220</v>
      </c>
      <c r="AF1009" t="s">
        <v>4734</v>
      </c>
      <c r="AJ1009" t="s">
        <v>4735</v>
      </c>
      <c r="AK1009" t="s">
        <v>4736</v>
      </c>
      <c r="AL1009">
        <v>0</v>
      </c>
      <c r="AM1009">
        <v>0</v>
      </c>
    </row>
    <row r="1010" spans="1:39" x14ac:dyDescent="0.2">
      <c r="A1010">
        <v>7228675</v>
      </c>
      <c r="B1010" t="s">
        <v>4732</v>
      </c>
      <c r="C1010" t="s">
        <v>4737</v>
      </c>
      <c r="D1010" t="s">
        <v>4738</v>
      </c>
      <c r="E1010" t="s">
        <v>90</v>
      </c>
      <c r="H1010" s="2">
        <v>42146</v>
      </c>
      <c r="I1010" t="s">
        <v>994</v>
      </c>
      <c r="J1010">
        <v>-10</v>
      </c>
      <c r="K1010" t="s">
        <v>76</v>
      </c>
      <c r="M1010" t="s">
        <v>64</v>
      </c>
      <c r="N1010">
        <v>12720141</v>
      </c>
      <c r="O1010" t="s">
        <v>538</v>
      </c>
      <c r="P1010" s="2">
        <v>45543</v>
      </c>
      <c r="Q1010" t="s">
        <v>66</v>
      </c>
      <c r="R1010" s="2">
        <v>45543</v>
      </c>
      <c r="T1010" t="s">
        <v>67</v>
      </c>
      <c r="U1010">
        <v>500</v>
      </c>
      <c r="X1010">
        <v>5</v>
      </c>
      <c r="Y1010" t="s">
        <v>68</v>
      </c>
      <c r="AC1010" t="s">
        <v>69</v>
      </c>
      <c r="AD1010" t="s">
        <v>4739</v>
      </c>
      <c r="AE1010">
        <v>72360</v>
      </c>
      <c r="AF1010" t="s">
        <v>4740</v>
      </c>
      <c r="AJ1010" t="s">
        <v>4741</v>
      </c>
      <c r="AK1010" t="s">
        <v>4742</v>
      </c>
      <c r="AL1010">
        <v>1</v>
      </c>
      <c r="AM1010">
        <v>0</v>
      </c>
    </row>
    <row r="1011" spans="1:39" x14ac:dyDescent="0.2">
      <c r="A1011">
        <v>7228676</v>
      </c>
      <c r="B1011" t="s">
        <v>4743</v>
      </c>
      <c r="C1011" t="s">
        <v>1360</v>
      </c>
      <c r="D1011" t="s">
        <v>4744</v>
      </c>
      <c r="E1011" t="s">
        <v>90</v>
      </c>
      <c r="H1011" s="2">
        <v>40700</v>
      </c>
      <c r="I1011" t="s">
        <v>75</v>
      </c>
      <c r="J1011">
        <v>-14</v>
      </c>
      <c r="K1011" t="s">
        <v>63</v>
      </c>
      <c r="M1011" t="s">
        <v>64</v>
      </c>
      <c r="N1011">
        <v>12720104</v>
      </c>
      <c r="O1011" t="s">
        <v>65</v>
      </c>
      <c r="P1011" s="2">
        <v>45543</v>
      </c>
      <c r="Q1011" t="s">
        <v>66</v>
      </c>
      <c r="R1011" s="2">
        <v>45543</v>
      </c>
      <c r="S1011">
        <v>45539</v>
      </c>
      <c r="T1011" t="s">
        <v>109</v>
      </c>
      <c r="U1011">
        <v>500</v>
      </c>
      <c r="X1011">
        <v>5</v>
      </c>
      <c r="Y1011" t="s">
        <v>68</v>
      </c>
      <c r="AC1011" t="s">
        <v>69</v>
      </c>
      <c r="AD1011" t="s">
        <v>157</v>
      </c>
      <c r="AE1011">
        <v>72000</v>
      </c>
      <c r="AF1011" t="s">
        <v>4745</v>
      </c>
      <c r="AJ1011">
        <v>615435008</v>
      </c>
      <c r="AK1011" t="s">
        <v>4746</v>
      </c>
      <c r="AL1011">
        <v>0</v>
      </c>
      <c r="AM1011">
        <v>0</v>
      </c>
    </row>
    <row r="1012" spans="1:39" x14ac:dyDescent="0.2">
      <c r="A1012">
        <v>7228677</v>
      </c>
      <c r="B1012" t="s">
        <v>4747</v>
      </c>
      <c r="C1012" t="s">
        <v>4748</v>
      </c>
      <c r="D1012" t="s">
        <v>4749</v>
      </c>
      <c r="E1012" t="s">
        <v>1</v>
      </c>
      <c r="H1012" s="2">
        <v>41272</v>
      </c>
      <c r="I1012" t="s">
        <v>92</v>
      </c>
      <c r="J1012">
        <v>-13</v>
      </c>
      <c r="K1012" t="s">
        <v>63</v>
      </c>
      <c r="M1012" t="s">
        <v>64</v>
      </c>
      <c r="N1012">
        <v>12720141</v>
      </c>
      <c r="O1012" t="s">
        <v>538</v>
      </c>
      <c r="P1012" s="2">
        <v>45543</v>
      </c>
      <c r="Q1012" t="s">
        <v>66</v>
      </c>
      <c r="R1012" s="2">
        <v>45543</v>
      </c>
      <c r="T1012" t="s">
        <v>67</v>
      </c>
      <c r="U1012">
        <v>500</v>
      </c>
      <c r="X1012">
        <v>5</v>
      </c>
      <c r="Y1012" t="s">
        <v>68</v>
      </c>
      <c r="AC1012" t="s">
        <v>69</v>
      </c>
      <c r="AD1012" t="s">
        <v>4750</v>
      </c>
      <c r="AE1012">
        <v>72220</v>
      </c>
      <c r="AF1012" t="s">
        <v>4751</v>
      </c>
      <c r="AJ1012" t="s">
        <v>4752</v>
      </c>
      <c r="AK1012" t="s">
        <v>4753</v>
      </c>
      <c r="AL1012">
        <v>1</v>
      </c>
      <c r="AM1012">
        <v>1</v>
      </c>
    </row>
    <row r="1013" spans="1:39" x14ac:dyDescent="0.2">
      <c r="A1013">
        <v>7228678</v>
      </c>
      <c r="B1013" t="s">
        <v>892</v>
      </c>
      <c r="C1013" t="s">
        <v>4754</v>
      </c>
      <c r="D1013" t="s">
        <v>4755</v>
      </c>
      <c r="E1013" t="s">
        <v>90</v>
      </c>
      <c r="H1013" s="2">
        <v>41596</v>
      </c>
      <c r="I1013" t="s">
        <v>122</v>
      </c>
      <c r="J1013">
        <v>-12</v>
      </c>
      <c r="K1013" t="s">
        <v>76</v>
      </c>
      <c r="M1013" t="s">
        <v>64</v>
      </c>
      <c r="N1013">
        <v>12720141</v>
      </c>
      <c r="O1013" t="s">
        <v>538</v>
      </c>
      <c r="P1013" s="2">
        <v>45543</v>
      </c>
      <c r="Q1013" t="s">
        <v>66</v>
      </c>
      <c r="R1013" s="2">
        <v>45543</v>
      </c>
      <c r="T1013" t="s">
        <v>67</v>
      </c>
      <c r="U1013">
        <v>500</v>
      </c>
      <c r="X1013">
        <v>5</v>
      </c>
      <c r="Y1013" t="s">
        <v>68</v>
      </c>
      <c r="AC1013" t="s">
        <v>69</v>
      </c>
      <c r="AD1013" t="s">
        <v>4756</v>
      </c>
      <c r="AE1013">
        <v>72800</v>
      </c>
      <c r="AF1013" t="s">
        <v>4757</v>
      </c>
      <c r="AJ1013" t="s">
        <v>4758</v>
      </c>
      <c r="AK1013" t="s">
        <v>4759</v>
      </c>
      <c r="AL1013">
        <v>1</v>
      </c>
      <c r="AM1013">
        <v>0</v>
      </c>
    </row>
    <row r="1014" spans="1:39" x14ac:dyDescent="0.2">
      <c r="A1014">
        <v>7228679</v>
      </c>
      <c r="B1014" t="s">
        <v>4760</v>
      </c>
      <c r="C1014" t="s">
        <v>1551</v>
      </c>
      <c r="D1014" t="s">
        <v>4761</v>
      </c>
      <c r="E1014" t="s">
        <v>90</v>
      </c>
      <c r="H1014" s="2">
        <v>42532</v>
      </c>
      <c r="I1014" t="s">
        <v>90</v>
      </c>
      <c r="J1014">
        <v>-9</v>
      </c>
      <c r="K1014" t="s">
        <v>63</v>
      </c>
      <c r="M1014" t="s">
        <v>64</v>
      </c>
      <c r="N1014">
        <v>12720141</v>
      </c>
      <c r="O1014" t="s">
        <v>538</v>
      </c>
      <c r="P1014" s="2">
        <v>45543</v>
      </c>
      <c r="Q1014" t="s">
        <v>66</v>
      </c>
      <c r="R1014" s="2">
        <v>45543</v>
      </c>
      <c r="T1014" t="s">
        <v>67</v>
      </c>
      <c r="U1014">
        <v>500</v>
      </c>
      <c r="X1014">
        <v>5</v>
      </c>
      <c r="Y1014" t="s">
        <v>68</v>
      </c>
      <c r="AC1014" t="s">
        <v>69</v>
      </c>
      <c r="AD1014" t="s">
        <v>4739</v>
      </c>
      <c r="AE1014">
        <v>72360</v>
      </c>
      <c r="AF1014" t="s">
        <v>4762</v>
      </c>
      <c r="AJ1014" t="s">
        <v>4763</v>
      </c>
      <c r="AK1014" t="s">
        <v>4764</v>
      </c>
      <c r="AL1014">
        <v>0</v>
      </c>
      <c r="AM1014">
        <v>0</v>
      </c>
    </row>
    <row r="1015" spans="1:39" x14ac:dyDescent="0.2">
      <c r="A1015">
        <v>7228680</v>
      </c>
      <c r="B1015" t="s">
        <v>2786</v>
      </c>
      <c r="C1015" t="s">
        <v>167</v>
      </c>
      <c r="D1015" t="s">
        <v>4765</v>
      </c>
      <c r="E1015" t="s">
        <v>90</v>
      </c>
      <c r="H1015" s="2">
        <v>42482</v>
      </c>
      <c r="I1015" t="s">
        <v>90</v>
      </c>
      <c r="J1015">
        <v>-9</v>
      </c>
      <c r="K1015" t="s">
        <v>63</v>
      </c>
      <c r="M1015" t="s">
        <v>64</v>
      </c>
      <c r="N1015">
        <v>12720067</v>
      </c>
      <c r="O1015" t="s">
        <v>101</v>
      </c>
      <c r="P1015" s="2">
        <v>45543</v>
      </c>
      <c r="Q1015" t="s">
        <v>66</v>
      </c>
      <c r="R1015" s="2">
        <v>45543</v>
      </c>
      <c r="T1015" t="s">
        <v>67</v>
      </c>
      <c r="U1015">
        <v>500</v>
      </c>
      <c r="X1015">
        <v>5</v>
      </c>
      <c r="Y1015" t="s">
        <v>68</v>
      </c>
      <c r="AC1015" t="s">
        <v>69</v>
      </c>
      <c r="AD1015" t="s">
        <v>258</v>
      </c>
      <c r="AE1015">
        <v>72700</v>
      </c>
      <c r="AF1015" t="s">
        <v>2788</v>
      </c>
      <c r="AJ1015">
        <v>664267866</v>
      </c>
      <c r="AK1015" t="s">
        <v>2789</v>
      </c>
      <c r="AL1015">
        <v>0</v>
      </c>
      <c r="AM1015">
        <v>0</v>
      </c>
    </row>
    <row r="1016" spans="1:39" x14ac:dyDescent="0.2">
      <c r="A1016">
        <v>7228681</v>
      </c>
      <c r="B1016" t="s">
        <v>2886</v>
      </c>
      <c r="C1016" t="s">
        <v>4766</v>
      </c>
      <c r="D1016" t="s">
        <v>4767</v>
      </c>
      <c r="E1016" t="s">
        <v>1</v>
      </c>
      <c r="H1016" s="2">
        <v>41736</v>
      </c>
      <c r="I1016" t="s">
        <v>885</v>
      </c>
      <c r="J1016">
        <v>-11</v>
      </c>
      <c r="K1016" t="s">
        <v>63</v>
      </c>
      <c r="M1016" t="s">
        <v>64</v>
      </c>
      <c r="N1016">
        <v>12720141</v>
      </c>
      <c r="O1016" t="s">
        <v>538</v>
      </c>
      <c r="P1016" s="2">
        <v>45543</v>
      </c>
      <c r="Q1016" t="s">
        <v>66</v>
      </c>
      <c r="R1016" s="2">
        <v>45543</v>
      </c>
      <c r="T1016" t="s">
        <v>67</v>
      </c>
      <c r="U1016">
        <v>500</v>
      </c>
      <c r="X1016">
        <v>5</v>
      </c>
      <c r="Y1016" t="s">
        <v>68</v>
      </c>
      <c r="AC1016" t="s">
        <v>69</v>
      </c>
      <c r="AD1016" t="s">
        <v>4739</v>
      </c>
      <c r="AE1016">
        <v>72360</v>
      </c>
      <c r="AF1016" t="s">
        <v>4768</v>
      </c>
      <c r="AJ1016" t="s">
        <v>4769</v>
      </c>
      <c r="AK1016" t="s">
        <v>4770</v>
      </c>
      <c r="AL1016">
        <v>1</v>
      </c>
      <c r="AM1016">
        <v>0</v>
      </c>
    </row>
    <row r="1017" spans="1:39" x14ac:dyDescent="0.2">
      <c r="A1017">
        <v>7228683</v>
      </c>
      <c r="B1017" t="s">
        <v>4771</v>
      </c>
      <c r="C1017" t="s">
        <v>4628</v>
      </c>
      <c r="D1017" t="s">
        <v>4772</v>
      </c>
      <c r="E1017" t="s">
        <v>90</v>
      </c>
      <c r="H1017" s="2">
        <v>42348</v>
      </c>
      <c r="I1017" t="s">
        <v>994</v>
      </c>
      <c r="J1017">
        <v>-10</v>
      </c>
      <c r="K1017" t="s">
        <v>63</v>
      </c>
      <c r="M1017" t="s">
        <v>64</v>
      </c>
      <c r="N1017">
        <v>12720141</v>
      </c>
      <c r="O1017" t="s">
        <v>538</v>
      </c>
      <c r="P1017" s="2">
        <v>45543</v>
      </c>
      <c r="Q1017" t="s">
        <v>66</v>
      </c>
      <c r="R1017" s="2">
        <v>45543</v>
      </c>
      <c r="T1017" t="s">
        <v>67</v>
      </c>
      <c r="U1017">
        <v>500</v>
      </c>
      <c r="X1017">
        <v>5</v>
      </c>
      <c r="Y1017" t="s">
        <v>68</v>
      </c>
      <c r="AC1017" t="s">
        <v>69</v>
      </c>
      <c r="AD1017" t="s">
        <v>1008</v>
      </c>
      <c r="AE1017">
        <v>72500</v>
      </c>
      <c r="AF1017" t="s">
        <v>4773</v>
      </c>
      <c r="AJ1017" t="s">
        <v>4774</v>
      </c>
      <c r="AK1017" t="s">
        <v>4775</v>
      </c>
      <c r="AL1017">
        <v>0</v>
      </c>
      <c r="AM1017">
        <v>0</v>
      </c>
    </row>
    <row r="1018" spans="1:39" x14ac:dyDescent="0.2">
      <c r="A1018">
        <v>7228684</v>
      </c>
      <c r="B1018" t="s">
        <v>4776</v>
      </c>
      <c r="C1018" t="s">
        <v>615</v>
      </c>
      <c r="D1018" t="s">
        <v>4777</v>
      </c>
      <c r="E1018" t="s">
        <v>1</v>
      </c>
      <c r="H1018" s="2">
        <v>42057</v>
      </c>
      <c r="I1018" t="s">
        <v>994</v>
      </c>
      <c r="J1018">
        <v>-10</v>
      </c>
      <c r="K1018" t="s">
        <v>63</v>
      </c>
      <c r="M1018" t="s">
        <v>64</v>
      </c>
      <c r="N1018">
        <v>12720009</v>
      </c>
      <c r="O1018" t="s">
        <v>695</v>
      </c>
      <c r="P1018" s="2">
        <v>45595</v>
      </c>
      <c r="Q1018" t="s">
        <v>66</v>
      </c>
      <c r="R1018" s="2">
        <v>45543</v>
      </c>
      <c r="T1018" t="s">
        <v>67</v>
      </c>
      <c r="U1018">
        <v>503</v>
      </c>
      <c r="X1018">
        <v>5</v>
      </c>
      <c r="Y1018" t="s">
        <v>68</v>
      </c>
      <c r="AC1018" t="s">
        <v>69</v>
      </c>
      <c r="AD1018" t="s">
        <v>4778</v>
      </c>
      <c r="AE1018">
        <v>72250</v>
      </c>
      <c r="AF1018" t="s">
        <v>4779</v>
      </c>
      <c r="AI1018">
        <v>609242698</v>
      </c>
      <c r="AJ1018">
        <v>661357895</v>
      </c>
      <c r="AK1018" t="s">
        <v>4780</v>
      </c>
      <c r="AL1018">
        <v>1</v>
      </c>
      <c r="AM1018">
        <v>0</v>
      </c>
    </row>
    <row r="1019" spans="1:39" x14ac:dyDescent="0.2">
      <c r="A1019">
        <v>7228685</v>
      </c>
      <c r="B1019" t="s">
        <v>4781</v>
      </c>
      <c r="C1019" t="s">
        <v>1177</v>
      </c>
      <c r="D1019" t="s">
        <v>4782</v>
      </c>
      <c r="E1019" t="s">
        <v>90</v>
      </c>
      <c r="H1019" s="2">
        <v>41753</v>
      </c>
      <c r="I1019" t="s">
        <v>885</v>
      </c>
      <c r="J1019">
        <v>-11</v>
      </c>
      <c r="K1019" t="s">
        <v>63</v>
      </c>
      <c r="M1019" t="s">
        <v>64</v>
      </c>
      <c r="N1019">
        <v>12720067</v>
      </c>
      <c r="O1019" t="s">
        <v>101</v>
      </c>
      <c r="P1019" s="2">
        <v>45543</v>
      </c>
      <c r="Q1019" t="s">
        <v>66</v>
      </c>
      <c r="R1019" s="2">
        <v>45543</v>
      </c>
      <c r="S1019" s="2"/>
      <c r="T1019" t="s">
        <v>67</v>
      </c>
      <c r="U1019">
        <v>500</v>
      </c>
      <c r="X1019">
        <v>5</v>
      </c>
      <c r="Y1019" t="s">
        <v>68</v>
      </c>
      <c r="AC1019" t="s">
        <v>69</v>
      </c>
      <c r="AD1019" t="s">
        <v>258</v>
      </c>
      <c r="AE1019">
        <v>72700</v>
      </c>
      <c r="AF1019" t="s">
        <v>4783</v>
      </c>
      <c r="AJ1019">
        <v>778822907</v>
      </c>
      <c r="AK1019" t="s">
        <v>4784</v>
      </c>
      <c r="AL1019">
        <v>0</v>
      </c>
      <c r="AM1019">
        <v>0</v>
      </c>
    </row>
    <row r="1020" spans="1:39" x14ac:dyDescent="0.2">
      <c r="A1020">
        <v>7228686</v>
      </c>
      <c r="B1020" t="s">
        <v>737</v>
      </c>
      <c r="C1020" t="s">
        <v>396</v>
      </c>
      <c r="D1020" t="s">
        <v>4785</v>
      </c>
      <c r="E1020" t="s">
        <v>1</v>
      </c>
      <c r="H1020" s="2">
        <v>41877</v>
      </c>
      <c r="I1020" t="s">
        <v>885</v>
      </c>
      <c r="J1020">
        <v>-11</v>
      </c>
      <c r="K1020" t="s">
        <v>63</v>
      </c>
      <c r="M1020" t="s">
        <v>64</v>
      </c>
      <c r="N1020">
        <v>12720009</v>
      </c>
      <c r="O1020" t="s">
        <v>695</v>
      </c>
      <c r="P1020" s="2">
        <v>45543</v>
      </c>
      <c r="Q1020" t="s">
        <v>66</v>
      </c>
      <c r="R1020" s="2">
        <v>45543</v>
      </c>
      <c r="S1020" s="2"/>
      <c r="T1020" t="s">
        <v>67</v>
      </c>
      <c r="U1020">
        <v>500</v>
      </c>
      <c r="X1020">
        <v>5</v>
      </c>
      <c r="Y1020" t="s">
        <v>68</v>
      </c>
      <c r="AC1020" t="s">
        <v>69</v>
      </c>
      <c r="AD1020" t="s">
        <v>696</v>
      </c>
      <c r="AE1020">
        <v>72230</v>
      </c>
      <c r="AF1020" t="s">
        <v>4786</v>
      </c>
      <c r="AJ1020">
        <v>676366692</v>
      </c>
      <c r="AK1020" t="s">
        <v>4787</v>
      </c>
      <c r="AL1020">
        <v>1</v>
      </c>
      <c r="AM1020">
        <v>0</v>
      </c>
    </row>
    <row r="1021" spans="1:39" x14ac:dyDescent="0.2">
      <c r="A1021">
        <v>7228688</v>
      </c>
      <c r="B1021" t="s">
        <v>609</v>
      </c>
      <c r="C1021" t="s">
        <v>1718</v>
      </c>
      <c r="D1021" t="s">
        <v>4788</v>
      </c>
      <c r="E1021" t="s">
        <v>90</v>
      </c>
      <c r="H1021" s="2">
        <v>41201</v>
      </c>
      <c r="I1021" t="s">
        <v>92</v>
      </c>
      <c r="J1021">
        <v>-13</v>
      </c>
      <c r="K1021" t="s">
        <v>63</v>
      </c>
      <c r="M1021" t="s">
        <v>64</v>
      </c>
      <c r="N1021">
        <v>12720066</v>
      </c>
      <c r="O1021" t="s">
        <v>123</v>
      </c>
      <c r="P1021" s="2">
        <v>45543</v>
      </c>
      <c r="Q1021" t="s">
        <v>66</v>
      </c>
      <c r="R1021" s="2">
        <v>45543</v>
      </c>
      <c r="T1021" t="s">
        <v>67</v>
      </c>
      <c r="U1021">
        <v>500</v>
      </c>
      <c r="X1021">
        <v>5</v>
      </c>
      <c r="Y1021" t="s">
        <v>68</v>
      </c>
      <c r="AC1021" t="s">
        <v>69</v>
      </c>
      <c r="AD1021" t="s">
        <v>3804</v>
      </c>
      <c r="AE1021">
        <v>72600</v>
      </c>
      <c r="AF1021" t="s">
        <v>4789</v>
      </c>
      <c r="AJ1021">
        <v>630708823</v>
      </c>
      <c r="AK1021" t="s">
        <v>4790</v>
      </c>
      <c r="AL1021">
        <v>0</v>
      </c>
      <c r="AM1021">
        <v>0</v>
      </c>
    </row>
    <row r="1022" spans="1:39" x14ac:dyDescent="0.2">
      <c r="A1022">
        <v>7228689</v>
      </c>
      <c r="B1022" t="s">
        <v>3670</v>
      </c>
      <c r="C1022" t="s">
        <v>407</v>
      </c>
      <c r="D1022" t="s">
        <v>4791</v>
      </c>
      <c r="E1022" t="s">
        <v>1</v>
      </c>
      <c r="H1022" s="2">
        <v>41481</v>
      </c>
      <c r="I1022" t="s">
        <v>122</v>
      </c>
      <c r="J1022">
        <v>-12</v>
      </c>
      <c r="K1022" t="s">
        <v>63</v>
      </c>
      <c r="M1022" t="s">
        <v>64</v>
      </c>
      <c r="N1022">
        <v>12720066</v>
      </c>
      <c r="O1022" t="s">
        <v>123</v>
      </c>
      <c r="P1022" s="2">
        <v>45626</v>
      </c>
      <c r="Q1022" t="s">
        <v>66</v>
      </c>
      <c r="R1022" s="2">
        <v>45543</v>
      </c>
      <c r="T1022" t="s">
        <v>67</v>
      </c>
      <c r="U1022">
        <v>500</v>
      </c>
      <c r="X1022">
        <v>5</v>
      </c>
      <c r="Y1022" t="s">
        <v>68</v>
      </c>
      <c r="AC1022" t="s">
        <v>69</v>
      </c>
      <c r="AD1022" t="s">
        <v>3673</v>
      </c>
      <c r="AE1022">
        <v>72600</v>
      </c>
      <c r="AF1022" t="s">
        <v>3674</v>
      </c>
      <c r="AJ1022">
        <v>760503552</v>
      </c>
      <c r="AK1022" t="s">
        <v>3675</v>
      </c>
      <c r="AL1022">
        <v>0</v>
      </c>
      <c r="AM1022">
        <v>0</v>
      </c>
    </row>
    <row r="1023" spans="1:39" x14ac:dyDescent="0.2">
      <c r="A1023">
        <v>7228690</v>
      </c>
      <c r="B1023" t="s">
        <v>4792</v>
      </c>
      <c r="C1023" t="s">
        <v>128</v>
      </c>
      <c r="D1023" t="s">
        <v>4793</v>
      </c>
      <c r="E1023" t="s">
        <v>90</v>
      </c>
      <c r="H1023" s="2">
        <v>42393</v>
      </c>
      <c r="I1023" t="s">
        <v>90</v>
      </c>
      <c r="J1023">
        <v>-9</v>
      </c>
      <c r="K1023" t="s">
        <v>63</v>
      </c>
      <c r="M1023" t="s">
        <v>64</v>
      </c>
      <c r="N1023">
        <v>12720027</v>
      </c>
      <c r="O1023" t="s">
        <v>169</v>
      </c>
      <c r="P1023" s="2">
        <v>45543</v>
      </c>
      <c r="Q1023" t="s">
        <v>66</v>
      </c>
      <c r="R1023" s="2">
        <v>45543</v>
      </c>
      <c r="T1023" t="s">
        <v>67</v>
      </c>
      <c r="U1023">
        <v>500</v>
      </c>
      <c r="X1023">
        <v>5</v>
      </c>
      <c r="Y1023" t="s">
        <v>68</v>
      </c>
      <c r="AC1023" t="s">
        <v>69</v>
      </c>
      <c r="AD1023" t="s">
        <v>4794</v>
      </c>
      <c r="AE1023">
        <v>72220</v>
      </c>
      <c r="AF1023" t="s">
        <v>4795</v>
      </c>
      <c r="AI1023">
        <v>625987856</v>
      </c>
      <c r="AJ1023">
        <v>642068795</v>
      </c>
      <c r="AK1023" t="s">
        <v>4796</v>
      </c>
      <c r="AL1023">
        <v>0</v>
      </c>
      <c r="AM1023">
        <v>0</v>
      </c>
    </row>
    <row r="1024" spans="1:39" x14ac:dyDescent="0.2">
      <c r="A1024">
        <v>7228691</v>
      </c>
      <c r="B1024" t="s">
        <v>4797</v>
      </c>
      <c r="C1024" t="s">
        <v>615</v>
      </c>
      <c r="D1024" t="s">
        <v>4798</v>
      </c>
      <c r="E1024" t="s">
        <v>90</v>
      </c>
      <c r="H1024" s="2">
        <v>42708</v>
      </c>
      <c r="I1024" t="s">
        <v>90</v>
      </c>
      <c r="J1024">
        <v>-9</v>
      </c>
      <c r="K1024" t="s">
        <v>63</v>
      </c>
      <c r="M1024" t="s">
        <v>64</v>
      </c>
      <c r="N1024">
        <v>12720027</v>
      </c>
      <c r="O1024" t="s">
        <v>169</v>
      </c>
      <c r="P1024" s="2">
        <v>45543</v>
      </c>
      <c r="Q1024" t="s">
        <v>66</v>
      </c>
      <c r="R1024" s="2">
        <v>45543</v>
      </c>
      <c r="T1024" t="s">
        <v>67</v>
      </c>
      <c r="U1024">
        <v>500</v>
      </c>
      <c r="X1024">
        <v>5</v>
      </c>
      <c r="Y1024" t="s">
        <v>68</v>
      </c>
      <c r="AC1024" t="s">
        <v>69</v>
      </c>
      <c r="AD1024" t="s">
        <v>3236</v>
      </c>
      <c r="AE1024">
        <v>72440</v>
      </c>
      <c r="AF1024" t="s">
        <v>4799</v>
      </c>
      <c r="AI1024">
        <v>783317788</v>
      </c>
      <c r="AJ1024">
        <v>632596821</v>
      </c>
      <c r="AK1024" t="s">
        <v>4800</v>
      </c>
      <c r="AL1024">
        <v>0</v>
      </c>
      <c r="AM1024">
        <v>0</v>
      </c>
    </row>
    <row r="1025" spans="1:39" x14ac:dyDescent="0.2">
      <c r="A1025">
        <v>7228692</v>
      </c>
      <c r="B1025" t="s">
        <v>4126</v>
      </c>
      <c r="C1025" t="s">
        <v>1360</v>
      </c>
      <c r="D1025" t="s">
        <v>4801</v>
      </c>
      <c r="E1025" t="s">
        <v>1</v>
      </c>
      <c r="H1025" s="2">
        <v>41900</v>
      </c>
      <c r="I1025" t="s">
        <v>885</v>
      </c>
      <c r="J1025">
        <v>-11</v>
      </c>
      <c r="K1025" t="s">
        <v>76</v>
      </c>
      <c r="M1025" t="s">
        <v>64</v>
      </c>
      <c r="N1025">
        <v>12720027</v>
      </c>
      <c r="O1025" t="s">
        <v>169</v>
      </c>
      <c r="P1025" s="2">
        <v>45605</v>
      </c>
      <c r="Q1025" t="s">
        <v>66</v>
      </c>
      <c r="R1025" s="2">
        <v>45543</v>
      </c>
      <c r="S1025">
        <v>45530</v>
      </c>
      <c r="T1025" t="s">
        <v>109</v>
      </c>
      <c r="U1025">
        <v>500</v>
      </c>
      <c r="X1025">
        <v>5</v>
      </c>
      <c r="Y1025" t="s">
        <v>68</v>
      </c>
      <c r="AC1025" t="s">
        <v>69</v>
      </c>
      <c r="AD1025" t="s">
        <v>1568</v>
      </c>
      <c r="AE1025">
        <v>72250</v>
      </c>
      <c r="AF1025" t="s">
        <v>4802</v>
      </c>
      <c r="AJ1025">
        <v>688326550</v>
      </c>
      <c r="AK1025" t="s">
        <v>4803</v>
      </c>
      <c r="AL1025">
        <v>0</v>
      </c>
      <c r="AM1025">
        <v>0</v>
      </c>
    </row>
    <row r="1026" spans="1:39" x14ac:dyDescent="0.2">
      <c r="A1026">
        <v>7228693</v>
      </c>
      <c r="B1026" t="s">
        <v>546</v>
      </c>
      <c r="C1026" t="s">
        <v>2108</v>
      </c>
      <c r="D1026" t="s">
        <v>4804</v>
      </c>
      <c r="E1026" t="s">
        <v>90</v>
      </c>
      <c r="H1026" s="2">
        <v>42352</v>
      </c>
      <c r="I1026" t="s">
        <v>994</v>
      </c>
      <c r="J1026">
        <v>-10</v>
      </c>
      <c r="K1026" t="s">
        <v>63</v>
      </c>
      <c r="M1026" t="s">
        <v>64</v>
      </c>
      <c r="N1026">
        <v>12720027</v>
      </c>
      <c r="O1026" t="s">
        <v>169</v>
      </c>
      <c r="P1026" s="2">
        <v>45544</v>
      </c>
      <c r="Q1026" t="s">
        <v>66</v>
      </c>
      <c r="R1026" s="2">
        <v>45544</v>
      </c>
      <c r="T1026" t="s">
        <v>67</v>
      </c>
      <c r="U1026">
        <v>500</v>
      </c>
      <c r="X1026">
        <v>5</v>
      </c>
      <c r="Y1026" t="s">
        <v>68</v>
      </c>
      <c r="AC1026" t="s">
        <v>69</v>
      </c>
      <c r="AD1026" t="s">
        <v>4805</v>
      </c>
      <c r="AE1026">
        <v>72470</v>
      </c>
      <c r="AF1026" t="s">
        <v>4806</v>
      </c>
      <c r="AJ1026">
        <v>665293231</v>
      </c>
      <c r="AK1026" t="s">
        <v>4807</v>
      </c>
      <c r="AL1026">
        <v>0</v>
      </c>
      <c r="AM1026">
        <v>0</v>
      </c>
    </row>
    <row r="1027" spans="1:39" x14ac:dyDescent="0.2">
      <c r="A1027">
        <v>7228696</v>
      </c>
      <c r="B1027" t="s">
        <v>4808</v>
      </c>
      <c r="C1027" t="s">
        <v>4809</v>
      </c>
      <c r="D1027" t="s">
        <v>4810</v>
      </c>
      <c r="E1027" t="s">
        <v>90</v>
      </c>
      <c r="H1027" s="2">
        <v>41953</v>
      </c>
      <c r="I1027" t="s">
        <v>885</v>
      </c>
      <c r="J1027">
        <v>-11</v>
      </c>
      <c r="K1027" t="s">
        <v>63</v>
      </c>
      <c r="M1027" t="s">
        <v>64</v>
      </c>
      <c r="N1027">
        <v>12720108</v>
      </c>
      <c r="O1027" t="s">
        <v>955</v>
      </c>
      <c r="P1027" s="2">
        <v>45544</v>
      </c>
      <c r="Q1027" t="s">
        <v>66</v>
      </c>
      <c r="R1027" s="2">
        <v>45544</v>
      </c>
      <c r="T1027" t="s">
        <v>67</v>
      </c>
      <c r="U1027">
        <v>500</v>
      </c>
      <c r="X1027">
        <v>5</v>
      </c>
      <c r="Y1027" t="s">
        <v>68</v>
      </c>
      <c r="AC1027" t="s">
        <v>69</v>
      </c>
      <c r="AD1027" t="s">
        <v>1769</v>
      </c>
      <c r="AE1027">
        <v>72650</v>
      </c>
      <c r="AF1027" t="s">
        <v>4811</v>
      </c>
      <c r="AK1027" t="s">
        <v>4812</v>
      </c>
      <c r="AL1027">
        <v>0</v>
      </c>
      <c r="AM1027">
        <v>0</v>
      </c>
    </row>
    <row r="1028" spans="1:39" x14ac:dyDescent="0.2">
      <c r="A1028">
        <v>7228697</v>
      </c>
      <c r="B1028" t="s">
        <v>4813</v>
      </c>
      <c r="C1028" t="s">
        <v>120</v>
      </c>
      <c r="D1028" t="s">
        <v>4814</v>
      </c>
      <c r="E1028" t="s">
        <v>1</v>
      </c>
      <c r="H1028" s="2">
        <v>41598</v>
      </c>
      <c r="I1028" t="s">
        <v>122</v>
      </c>
      <c r="J1028">
        <v>-12</v>
      </c>
      <c r="K1028" t="s">
        <v>63</v>
      </c>
      <c r="M1028" t="s">
        <v>64</v>
      </c>
      <c r="N1028">
        <v>12720108</v>
      </c>
      <c r="O1028" t="s">
        <v>955</v>
      </c>
      <c r="P1028" s="2">
        <v>45562</v>
      </c>
      <c r="Q1028" t="s">
        <v>66</v>
      </c>
      <c r="R1028" s="2">
        <v>45544</v>
      </c>
      <c r="S1028" s="2"/>
      <c r="T1028" t="s">
        <v>67</v>
      </c>
      <c r="U1028">
        <v>500</v>
      </c>
      <c r="X1028">
        <v>5</v>
      </c>
      <c r="Y1028" t="s">
        <v>68</v>
      </c>
      <c r="AC1028" t="s">
        <v>69</v>
      </c>
      <c r="AD1028" t="s">
        <v>1769</v>
      </c>
      <c r="AE1028">
        <v>72650</v>
      </c>
      <c r="AF1028" t="s">
        <v>4815</v>
      </c>
      <c r="AK1028" t="s">
        <v>4816</v>
      </c>
      <c r="AL1028">
        <v>0</v>
      </c>
      <c r="AM1028">
        <v>0</v>
      </c>
    </row>
    <row r="1029" spans="1:39" x14ac:dyDescent="0.2">
      <c r="A1029">
        <v>7228698</v>
      </c>
      <c r="B1029" t="s">
        <v>4817</v>
      </c>
      <c r="C1029" t="s">
        <v>675</v>
      </c>
      <c r="D1029" t="s">
        <v>4818</v>
      </c>
      <c r="E1029" t="s">
        <v>1</v>
      </c>
      <c r="H1029" s="2">
        <v>40431</v>
      </c>
      <c r="I1029" t="s">
        <v>194</v>
      </c>
      <c r="J1029">
        <v>-15</v>
      </c>
      <c r="K1029" t="s">
        <v>63</v>
      </c>
      <c r="M1029" t="s">
        <v>64</v>
      </c>
      <c r="N1029">
        <v>12720108</v>
      </c>
      <c r="O1029" t="s">
        <v>955</v>
      </c>
      <c r="P1029" s="2">
        <v>45577</v>
      </c>
      <c r="Q1029" t="s">
        <v>66</v>
      </c>
      <c r="R1029" s="2">
        <v>45544</v>
      </c>
      <c r="T1029" t="s">
        <v>67</v>
      </c>
      <c r="U1029">
        <v>500</v>
      </c>
      <c r="X1029">
        <v>5</v>
      </c>
      <c r="Y1029" t="s">
        <v>68</v>
      </c>
      <c r="AC1029" t="s">
        <v>69</v>
      </c>
      <c r="AD1029" t="s">
        <v>1777</v>
      </c>
      <c r="AE1029">
        <v>72650</v>
      </c>
      <c r="AF1029" t="s">
        <v>4819</v>
      </c>
      <c r="AK1029" t="s">
        <v>4820</v>
      </c>
      <c r="AL1029">
        <v>0</v>
      </c>
      <c r="AM1029">
        <v>0</v>
      </c>
    </row>
    <row r="1030" spans="1:39" x14ac:dyDescent="0.2">
      <c r="A1030">
        <v>7228699</v>
      </c>
      <c r="B1030" t="s">
        <v>4821</v>
      </c>
      <c r="C1030" t="s">
        <v>4822</v>
      </c>
      <c r="D1030" t="s">
        <v>4823</v>
      </c>
      <c r="E1030" t="s">
        <v>90</v>
      </c>
      <c r="H1030" s="2">
        <v>41630</v>
      </c>
      <c r="I1030" t="s">
        <v>122</v>
      </c>
      <c r="J1030">
        <v>-12</v>
      </c>
      <c r="K1030" t="s">
        <v>76</v>
      </c>
      <c r="M1030" t="s">
        <v>64</v>
      </c>
      <c r="N1030">
        <v>12720041</v>
      </c>
      <c r="O1030" t="s">
        <v>630</v>
      </c>
      <c r="P1030" s="2">
        <v>45544</v>
      </c>
      <c r="Q1030" t="s">
        <v>66</v>
      </c>
      <c r="R1030" s="2">
        <v>45544</v>
      </c>
      <c r="T1030" t="s">
        <v>67</v>
      </c>
      <c r="U1030">
        <v>500</v>
      </c>
      <c r="X1030">
        <v>5</v>
      </c>
      <c r="Y1030" t="s">
        <v>68</v>
      </c>
      <c r="AC1030" t="s">
        <v>69</v>
      </c>
      <c r="AD1030" t="s">
        <v>326</v>
      </c>
      <c r="AE1030">
        <v>72110</v>
      </c>
      <c r="AF1030" t="s">
        <v>4824</v>
      </c>
      <c r="AJ1030">
        <v>601063135</v>
      </c>
      <c r="AK1030" t="s">
        <v>4825</v>
      </c>
      <c r="AL1030">
        <v>0</v>
      </c>
      <c r="AM1030">
        <v>0</v>
      </c>
    </row>
    <row r="1031" spans="1:39" x14ac:dyDescent="0.2">
      <c r="A1031">
        <v>7228701</v>
      </c>
      <c r="B1031" t="s">
        <v>2465</v>
      </c>
      <c r="C1031" t="s">
        <v>1360</v>
      </c>
      <c r="D1031" t="s">
        <v>4826</v>
      </c>
      <c r="E1031" t="s">
        <v>1</v>
      </c>
      <c r="H1031" s="2">
        <v>41883</v>
      </c>
      <c r="I1031" t="s">
        <v>885</v>
      </c>
      <c r="J1031">
        <v>-11</v>
      </c>
      <c r="K1031" t="s">
        <v>63</v>
      </c>
      <c r="M1031" t="s">
        <v>64</v>
      </c>
      <c r="N1031">
        <v>12720056</v>
      </c>
      <c r="O1031" t="s">
        <v>115</v>
      </c>
      <c r="P1031" s="2">
        <v>45545</v>
      </c>
      <c r="Q1031" t="s">
        <v>66</v>
      </c>
      <c r="R1031" s="2">
        <v>45545</v>
      </c>
      <c r="T1031" t="s">
        <v>67</v>
      </c>
      <c r="U1031">
        <v>500</v>
      </c>
      <c r="X1031">
        <v>5</v>
      </c>
      <c r="Y1031" t="s">
        <v>68</v>
      </c>
      <c r="AC1031" t="s">
        <v>69</v>
      </c>
      <c r="AD1031" t="s">
        <v>707</v>
      </c>
      <c r="AE1031">
        <v>72200</v>
      </c>
      <c r="AF1031" t="s">
        <v>4827</v>
      </c>
      <c r="AK1031" t="s">
        <v>4828</v>
      </c>
      <c r="AL1031">
        <v>0</v>
      </c>
      <c r="AM1031">
        <v>0</v>
      </c>
    </row>
    <row r="1032" spans="1:39" x14ac:dyDescent="0.2">
      <c r="A1032">
        <v>7228702</v>
      </c>
      <c r="B1032" t="s">
        <v>4829</v>
      </c>
      <c r="C1032" t="s">
        <v>823</v>
      </c>
      <c r="D1032" t="s">
        <v>4830</v>
      </c>
      <c r="E1032" t="s">
        <v>90</v>
      </c>
      <c r="H1032" s="2">
        <v>40564</v>
      </c>
      <c r="I1032" t="s">
        <v>75</v>
      </c>
      <c r="J1032">
        <v>-14</v>
      </c>
      <c r="K1032" t="s">
        <v>63</v>
      </c>
      <c r="M1032" t="s">
        <v>64</v>
      </c>
      <c r="N1032">
        <v>12720144</v>
      </c>
      <c r="O1032" t="s">
        <v>93</v>
      </c>
      <c r="P1032" s="2">
        <v>45545</v>
      </c>
      <c r="Q1032" t="s">
        <v>66</v>
      </c>
      <c r="R1032" s="2">
        <v>45545</v>
      </c>
      <c r="T1032" t="s">
        <v>67</v>
      </c>
      <c r="U1032">
        <v>500</v>
      </c>
      <c r="X1032">
        <v>5</v>
      </c>
      <c r="Y1032" t="s">
        <v>68</v>
      </c>
      <c r="AC1032" t="s">
        <v>69</v>
      </c>
      <c r="AD1032" t="s">
        <v>4331</v>
      </c>
      <c r="AE1032">
        <v>72550</v>
      </c>
      <c r="AF1032" t="s">
        <v>4831</v>
      </c>
      <c r="AJ1032">
        <v>769802071</v>
      </c>
      <c r="AK1032" t="s">
        <v>4832</v>
      </c>
      <c r="AL1032">
        <v>0</v>
      </c>
      <c r="AM1032">
        <v>0</v>
      </c>
    </row>
    <row r="1033" spans="1:39" x14ac:dyDescent="0.2">
      <c r="A1033">
        <v>7228704</v>
      </c>
      <c r="B1033" t="s">
        <v>4833</v>
      </c>
      <c r="C1033" t="s">
        <v>923</v>
      </c>
      <c r="D1033" t="s">
        <v>4834</v>
      </c>
      <c r="E1033" t="s">
        <v>90</v>
      </c>
      <c r="H1033" s="2">
        <v>40743</v>
      </c>
      <c r="I1033" t="s">
        <v>75</v>
      </c>
      <c r="J1033">
        <v>-14</v>
      </c>
      <c r="K1033" t="s">
        <v>63</v>
      </c>
      <c r="M1033" t="s">
        <v>64</v>
      </c>
      <c r="N1033">
        <v>12720144</v>
      </c>
      <c r="O1033" t="s">
        <v>93</v>
      </c>
      <c r="P1033" s="2">
        <v>45545</v>
      </c>
      <c r="Q1033" t="s">
        <v>66</v>
      </c>
      <c r="R1033" s="2">
        <v>45545</v>
      </c>
      <c r="T1033" t="s">
        <v>67</v>
      </c>
      <c r="U1033">
        <v>500</v>
      </c>
      <c r="X1033">
        <v>5</v>
      </c>
      <c r="Y1033" t="s">
        <v>68</v>
      </c>
      <c r="AC1033" t="s">
        <v>69</v>
      </c>
      <c r="AD1033" t="s">
        <v>522</v>
      </c>
      <c r="AE1033">
        <v>72550</v>
      </c>
      <c r="AF1033" t="s">
        <v>4835</v>
      </c>
      <c r="AK1033" t="s">
        <v>4836</v>
      </c>
      <c r="AL1033">
        <v>0</v>
      </c>
      <c r="AM1033">
        <v>0</v>
      </c>
    </row>
    <row r="1034" spans="1:39" x14ac:dyDescent="0.2">
      <c r="A1034">
        <v>7228705</v>
      </c>
      <c r="B1034" t="s">
        <v>4837</v>
      </c>
      <c r="C1034" t="s">
        <v>4838</v>
      </c>
      <c r="D1034" t="s">
        <v>4839</v>
      </c>
      <c r="E1034" t="s">
        <v>1</v>
      </c>
      <c r="H1034" s="2">
        <v>40842</v>
      </c>
      <c r="I1034" t="s">
        <v>75</v>
      </c>
      <c r="J1034">
        <v>-14</v>
      </c>
      <c r="K1034" t="s">
        <v>63</v>
      </c>
      <c r="M1034" t="s">
        <v>64</v>
      </c>
      <c r="N1034">
        <v>12720056</v>
      </c>
      <c r="O1034" t="s">
        <v>115</v>
      </c>
      <c r="P1034" s="2">
        <v>45545</v>
      </c>
      <c r="Q1034" t="s">
        <v>66</v>
      </c>
      <c r="R1034" s="2">
        <v>45545</v>
      </c>
      <c r="T1034" t="s">
        <v>67</v>
      </c>
      <c r="U1034">
        <v>504</v>
      </c>
      <c r="X1034">
        <v>5</v>
      </c>
      <c r="Y1034" t="s">
        <v>68</v>
      </c>
      <c r="AC1034" t="s">
        <v>69</v>
      </c>
      <c r="AD1034" t="s">
        <v>4840</v>
      </c>
      <c r="AE1034">
        <v>72800</v>
      </c>
      <c r="AF1034" t="s">
        <v>4841</v>
      </c>
      <c r="AJ1034">
        <v>678551842</v>
      </c>
      <c r="AK1034" t="s">
        <v>4842</v>
      </c>
      <c r="AL1034">
        <v>0</v>
      </c>
      <c r="AM1034">
        <v>0</v>
      </c>
    </row>
    <row r="1035" spans="1:39" x14ac:dyDescent="0.2">
      <c r="A1035">
        <v>7228707</v>
      </c>
      <c r="B1035" t="s">
        <v>4843</v>
      </c>
      <c r="C1035" t="s">
        <v>4844</v>
      </c>
      <c r="D1035" t="s">
        <v>4845</v>
      </c>
      <c r="E1035" t="s">
        <v>1</v>
      </c>
      <c r="H1035" s="2">
        <v>40584</v>
      </c>
      <c r="I1035" t="s">
        <v>75</v>
      </c>
      <c r="J1035">
        <v>-14</v>
      </c>
      <c r="K1035" t="s">
        <v>63</v>
      </c>
      <c r="M1035" t="s">
        <v>64</v>
      </c>
      <c r="N1035">
        <v>12720056</v>
      </c>
      <c r="O1035" t="s">
        <v>115</v>
      </c>
      <c r="P1035" s="2">
        <v>45545</v>
      </c>
      <c r="Q1035" t="s">
        <v>66</v>
      </c>
      <c r="R1035" s="2">
        <v>45545</v>
      </c>
      <c r="T1035" t="s">
        <v>67</v>
      </c>
      <c r="U1035">
        <v>500</v>
      </c>
      <c r="X1035">
        <v>5</v>
      </c>
      <c r="Y1035" t="s">
        <v>68</v>
      </c>
      <c r="AC1035" t="s">
        <v>69</v>
      </c>
      <c r="AD1035" t="s">
        <v>707</v>
      </c>
      <c r="AE1035">
        <v>72200</v>
      </c>
      <c r="AF1035" t="s">
        <v>4846</v>
      </c>
      <c r="AJ1035">
        <v>609352776</v>
      </c>
      <c r="AK1035" t="s">
        <v>4847</v>
      </c>
      <c r="AL1035">
        <v>0</v>
      </c>
      <c r="AM1035">
        <v>0</v>
      </c>
    </row>
    <row r="1036" spans="1:39" x14ac:dyDescent="0.2">
      <c r="A1036">
        <v>7228708</v>
      </c>
      <c r="B1036" t="s">
        <v>475</v>
      </c>
      <c r="C1036" t="s">
        <v>615</v>
      </c>
      <c r="D1036" t="s">
        <v>4848</v>
      </c>
      <c r="E1036" t="s">
        <v>90</v>
      </c>
      <c r="H1036" s="2">
        <v>41764</v>
      </c>
      <c r="I1036" t="s">
        <v>885</v>
      </c>
      <c r="J1036">
        <v>-11</v>
      </c>
      <c r="K1036" t="s">
        <v>63</v>
      </c>
      <c r="M1036" t="s">
        <v>64</v>
      </c>
      <c r="N1036">
        <v>12720056</v>
      </c>
      <c r="O1036" t="s">
        <v>115</v>
      </c>
      <c r="P1036" s="2">
        <v>45545</v>
      </c>
      <c r="Q1036" t="s">
        <v>66</v>
      </c>
      <c r="R1036" s="2">
        <v>45545</v>
      </c>
      <c r="T1036" t="s">
        <v>67</v>
      </c>
      <c r="U1036">
        <v>500</v>
      </c>
      <c r="X1036">
        <v>5</v>
      </c>
      <c r="Y1036" t="s">
        <v>68</v>
      </c>
      <c r="AC1036" t="s">
        <v>69</v>
      </c>
      <c r="AD1036" t="s">
        <v>4849</v>
      </c>
      <c r="AE1036">
        <v>72800</v>
      </c>
      <c r="AF1036" t="s">
        <v>4850</v>
      </c>
      <c r="AJ1036">
        <v>659466444</v>
      </c>
      <c r="AK1036" t="s">
        <v>4851</v>
      </c>
      <c r="AL1036">
        <v>0</v>
      </c>
      <c r="AM1036">
        <v>0</v>
      </c>
    </row>
    <row r="1037" spans="1:39" x14ac:dyDescent="0.2">
      <c r="A1037">
        <v>7228709</v>
      </c>
      <c r="B1037" t="s">
        <v>4852</v>
      </c>
      <c r="C1037" t="s">
        <v>1278</v>
      </c>
      <c r="D1037" t="s">
        <v>4853</v>
      </c>
      <c r="E1037" t="s">
        <v>1</v>
      </c>
      <c r="H1037" s="2">
        <v>41088</v>
      </c>
      <c r="I1037" t="s">
        <v>92</v>
      </c>
      <c r="J1037">
        <v>-13</v>
      </c>
      <c r="K1037" t="s">
        <v>63</v>
      </c>
      <c r="M1037" t="s">
        <v>64</v>
      </c>
      <c r="N1037">
        <v>12720056</v>
      </c>
      <c r="O1037" t="s">
        <v>115</v>
      </c>
      <c r="P1037" s="2">
        <v>45545</v>
      </c>
      <c r="Q1037" t="s">
        <v>66</v>
      </c>
      <c r="R1037" s="2">
        <v>45545</v>
      </c>
      <c r="T1037" t="s">
        <v>67</v>
      </c>
      <c r="U1037">
        <v>500</v>
      </c>
      <c r="X1037">
        <v>5</v>
      </c>
      <c r="Y1037" t="s">
        <v>68</v>
      </c>
      <c r="AC1037" t="s">
        <v>69</v>
      </c>
      <c r="AD1037" t="s">
        <v>4854</v>
      </c>
      <c r="AE1037">
        <v>72510</v>
      </c>
      <c r="AF1037" t="s">
        <v>4855</v>
      </c>
      <c r="AJ1037">
        <v>778874792</v>
      </c>
      <c r="AK1037" t="s">
        <v>4856</v>
      </c>
      <c r="AL1037">
        <v>0</v>
      </c>
      <c r="AM1037">
        <v>0</v>
      </c>
    </row>
    <row r="1038" spans="1:39" x14ac:dyDescent="0.2">
      <c r="A1038">
        <v>7228710</v>
      </c>
      <c r="B1038" t="s">
        <v>4857</v>
      </c>
      <c r="C1038" t="s">
        <v>4858</v>
      </c>
      <c r="D1038" t="s">
        <v>4859</v>
      </c>
      <c r="E1038" t="s">
        <v>4379</v>
      </c>
      <c r="H1038" s="2">
        <v>41507</v>
      </c>
      <c r="I1038" t="s">
        <v>122</v>
      </c>
      <c r="J1038">
        <v>-12</v>
      </c>
      <c r="K1038" t="s">
        <v>63</v>
      </c>
      <c r="M1038" t="s">
        <v>64</v>
      </c>
      <c r="N1038">
        <v>12720056</v>
      </c>
      <c r="O1038" t="s">
        <v>115</v>
      </c>
      <c r="P1038" s="2">
        <v>45545</v>
      </c>
      <c r="Q1038" t="s">
        <v>66</v>
      </c>
      <c r="R1038" s="2">
        <v>45545</v>
      </c>
      <c r="T1038" t="s">
        <v>67</v>
      </c>
      <c r="U1038">
        <v>500</v>
      </c>
      <c r="X1038">
        <v>5</v>
      </c>
      <c r="Y1038" t="s">
        <v>68</v>
      </c>
      <c r="AC1038" t="s">
        <v>69</v>
      </c>
      <c r="AD1038" t="s">
        <v>707</v>
      </c>
      <c r="AE1038">
        <v>72200</v>
      </c>
      <c r="AF1038" t="s">
        <v>4860</v>
      </c>
      <c r="AJ1038">
        <v>606884100</v>
      </c>
      <c r="AK1038" t="s">
        <v>4861</v>
      </c>
      <c r="AL1038">
        <v>0</v>
      </c>
      <c r="AM1038">
        <v>0</v>
      </c>
    </row>
    <row r="1039" spans="1:39" x14ac:dyDescent="0.2">
      <c r="A1039">
        <v>7228713</v>
      </c>
      <c r="B1039" t="s">
        <v>4829</v>
      </c>
      <c r="C1039" t="s">
        <v>411</v>
      </c>
      <c r="D1039" t="s">
        <v>4862</v>
      </c>
      <c r="E1039" t="s">
        <v>90</v>
      </c>
      <c r="H1039" s="2">
        <v>40896</v>
      </c>
      <c r="I1039" t="s">
        <v>75</v>
      </c>
      <c r="J1039">
        <v>-14</v>
      </c>
      <c r="K1039" t="s">
        <v>63</v>
      </c>
      <c r="M1039" t="s">
        <v>64</v>
      </c>
      <c r="N1039">
        <v>12720050</v>
      </c>
      <c r="O1039" t="s">
        <v>270</v>
      </c>
      <c r="P1039" s="2">
        <v>45545</v>
      </c>
      <c r="Q1039" t="s">
        <v>66</v>
      </c>
      <c r="R1039" s="2">
        <v>45545</v>
      </c>
      <c r="T1039" t="s">
        <v>67</v>
      </c>
      <c r="U1039">
        <v>500</v>
      </c>
      <c r="X1039">
        <v>5</v>
      </c>
      <c r="Y1039" t="s">
        <v>68</v>
      </c>
      <c r="AC1039" t="s">
        <v>69</v>
      </c>
      <c r="AD1039" t="s">
        <v>157</v>
      </c>
      <c r="AE1039">
        <v>72000</v>
      </c>
      <c r="AF1039" t="s">
        <v>4863</v>
      </c>
      <c r="AJ1039">
        <v>648146433</v>
      </c>
      <c r="AK1039" t="s">
        <v>4864</v>
      </c>
      <c r="AL1039">
        <v>0</v>
      </c>
      <c r="AM1039">
        <v>0</v>
      </c>
    </row>
    <row r="1040" spans="1:39" x14ac:dyDescent="0.2">
      <c r="A1040">
        <v>7228714</v>
      </c>
      <c r="B1040" t="s">
        <v>4865</v>
      </c>
      <c r="C1040" t="s">
        <v>1356</v>
      </c>
      <c r="D1040" t="s">
        <v>4866</v>
      </c>
      <c r="E1040" t="s">
        <v>90</v>
      </c>
      <c r="H1040" s="2">
        <v>42070</v>
      </c>
      <c r="I1040" t="s">
        <v>994</v>
      </c>
      <c r="J1040">
        <v>-10</v>
      </c>
      <c r="K1040" t="s">
        <v>63</v>
      </c>
      <c r="M1040" t="s">
        <v>64</v>
      </c>
      <c r="N1040">
        <v>12720050</v>
      </c>
      <c r="O1040" t="s">
        <v>270</v>
      </c>
      <c r="P1040" s="2">
        <v>45545</v>
      </c>
      <c r="Q1040" t="s">
        <v>66</v>
      </c>
      <c r="R1040" s="2">
        <v>45545</v>
      </c>
      <c r="T1040" t="s">
        <v>67</v>
      </c>
      <c r="U1040">
        <v>500</v>
      </c>
      <c r="X1040">
        <v>5</v>
      </c>
      <c r="Y1040" t="s">
        <v>68</v>
      </c>
      <c r="AC1040" t="s">
        <v>69</v>
      </c>
      <c r="AD1040" t="s">
        <v>157</v>
      </c>
      <c r="AE1040">
        <v>72000</v>
      </c>
      <c r="AF1040" t="s">
        <v>4867</v>
      </c>
      <c r="AJ1040">
        <v>679845596</v>
      </c>
      <c r="AK1040" t="s">
        <v>4868</v>
      </c>
      <c r="AL1040">
        <v>0</v>
      </c>
      <c r="AM1040">
        <v>0</v>
      </c>
    </row>
    <row r="1041" spans="1:39" x14ac:dyDescent="0.2">
      <c r="A1041">
        <v>7228716</v>
      </c>
      <c r="B1041" t="s">
        <v>4869</v>
      </c>
      <c r="C1041" t="s">
        <v>615</v>
      </c>
      <c r="D1041" t="s">
        <v>4870</v>
      </c>
      <c r="E1041" t="s">
        <v>90</v>
      </c>
      <c r="H1041" s="2">
        <v>40135</v>
      </c>
      <c r="I1041" t="s">
        <v>182</v>
      </c>
      <c r="J1041">
        <v>-16</v>
      </c>
      <c r="K1041" t="s">
        <v>63</v>
      </c>
      <c r="M1041" t="s">
        <v>64</v>
      </c>
      <c r="N1041">
        <v>12720008</v>
      </c>
      <c r="O1041" t="s">
        <v>148</v>
      </c>
      <c r="P1041" s="2">
        <v>45545</v>
      </c>
      <c r="Q1041" t="s">
        <v>66</v>
      </c>
      <c r="R1041" s="2">
        <v>45545</v>
      </c>
      <c r="T1041" t="s">
        <v>67</v>
      </c>
      <c r="U1041">
        <v>500</v>
      </c>
      <c r="X1041">
        <v>5</v>
      </c>
      <c r="Y1041" t="s">
        <v>68</v>
      </c>
      <c r="AC1041" t="s">
        <v>69</v>
      </c>
      <c r="AD1041" t="s">
        <v>4871</v>
      </c>
      <c r="AE1041">
        <v>72430</v>
      </c>
      <c r="AF1041" t="s">
        <v>4872</v>
      </c>
      <c r="AJ1041">
        <v>611629630</v>
      </c>
      <c r="AK1041" t="s">
        <v>4873</v>
      </c>
      <c r="AL1041">
        <v>0</v>
      </c>
      <c r="AM1041">
        <v>0</v>
      </c>
    </row>
    <row r="1042" spans="1:39" x14ac:dyDescent="0.2">
      <c r="A1042">
        <v>7228719</v>
      </c>
      <c r="B1042" t="s">
        <v>4874</v>
      </c>
      <c r="C1042" t="s">
        <v>1899</v>
      </c>
      <c r="D1042" t="s">
        <v>4875</v>
      </c>
      <c r="E1042" t="s">
        <v>90</v>
      </c>
      <c r="H1042" s="2">
        <v>40793</v>
      </c>
      <c r="I1042" t="s">
        <v>75</v>
      </c>
      <c r="J1042">
        <v>-14</v>
      </c>
      <c r="K1042" t="s">
        <v>63</v>
      </c>
      <c r="M1042" t="s">
        <v>64</v>
      </c>
      <c r="N1042">
        <v>12720056</v>
      </c>
      <c r="O1042" t="s">
        <v>115</v>
      </c>
      <c r="P1042" s="2">
        <v>45545</v>
      </c>
      <c r="Q1042" t="s">
        <v>66</v>
      </c>
      <c r="R1042" s="2">
        <v>45545</v>
      </c>
      <c r="S1042">
        <v>45544</v>
      </c>
      <c r="T1042" t="s">
        <v>109</v>
      </c>
      <c r="U1042">
        <v>500</v>
      </c>
      <c r="X1042">
        <v>5</v>
      </c>
      <c r="Y1042" t="s">
        <v>68</v>
      </c>
      <c r="AC1042" t="s">
        <v>69</v>
      </c>
      <c r="AD1042" t="s">
        <v>4876</v>
      </c>
      <c r="AE1042">
        <v>72200</v>
      </c>
      <c r="AF1042" t="s">
        <v>4877</v>
      </c>
      <c r="AJ1042" t="s">
        <v>4878</v>
      </c>
      <c r="AK1042" t="s">
        <v>4879</v>
      </c>
      <c r="AL1042">
        <v>0</v>
      </c>
      <c r="AM1042">
        <v>0</v>
      </c>
    </row>
    <row r="1043" spans="1:39" x14ac:dyDescent="0.2">
      <c r="A1043">
        <v>7228720</v>
      </c>
      <c r="B1043" t="s">
        <v>4880</v>
      </c>
      <c r="C1043" t="s">
        <v>823</v>
      </c>
      <c r="D1043" t="s">
        <v>4881</v>
      </c>
      <c r="E1043" t="s">
        <v>90</v>
      </c>
      <c r="H1043" s="2">
        <v>41974</v>
      </c>
      <c r="I1043" t="s">
        <v>885</v>
      </c>
      <c r="J1043">
        <v>-11</v>
      </c>
      <c r="K1043" t="s">
        <v>63</v>
      </c>
      <c r="M1043" t="s">
        <v>64</v>
      </c>
      <c r="N1043">
        <v>12720005</v>
      </c>
      <c r="O1043" t="s">
        <v>219</v>
      </c>
      <c r="P1043" s="2">
        <v>45545</v>
      </c>
      <c r="Q1043" t="s">
        <v>66</v>
      </c>
      <c r="R1043" s="2">
        <v>45545</v>
      </c>
      <c r="S1043">
        <v>45548</v>
      </c>
      <c r="T1043" t="s">
        <v>109</v>
      </c>
      <c r="U1043">
        <v>500</v>
      </c>
      <c r="X1043">
        <v>5</v>
      </c>
      <c r="Y1043" t="s">
        <v>68</v>
      </c>
      <c r="AC1043" t="s">
        <v>69</v>
      </c>
      <c r="AD1043" t="s">
        <v>573</v>
      </c>
      <c r="AE1043">
        <v>72650</v>
      </c>
      <c r="AF1043" t="s">
        <v>4882</v>
      </c>
      <c r="AI1043">
        <v>658199691</v>
      </c>
      <c r="AJ1043">
        <v>676487214</v>
      </c>
      <c r="AK1043" t="s">
        <v>4883</v>
      </c>
      <c r="AL1043">
        <v>0</v>
      </c>
      <c r="AM1043">
        <v>0</v>
      </c>
    </row>
    <row r="1044" spans="1:39" x14ac:dyDescent="0.2">
      <c r="A1044">
        <v>7228721</v>
      </c>
      <c r="B1044" t="s">
        <v>4884</v>
      </c>
      <c r="C1044" t="s">
        <v>3092</v>
      </c>
      <c r="D1044" t="s">
        <v>4885</v>
      </c>
      <c r="E1044" t="s">
        <v>90</v>
      </c>
      <c r="H1044" s="2">
        <v>42855</v>
      </c>
      <c r="I1044" t="s">
        <v>90</v>
      </c>
      <c r="J1044">
        <v>-9</v>
      </c>
      <c r="K1044" t="s">
        <v>63</v>
      </c>
      <c r="M1044" t="s">
        <v>64</v>
      </c>
      <c r="N1044">
        <v>12720041</v>
      </c>
      <c r="O1044" t="s">
        <v>630</v>
      </c>
      <c r="P1044" s="2">
        <v>45573</v>
      </c>
      <c r="Q1044" t="s">
        <v>66</v>
      </c>
      <c r="R1044" s="2">
        <v>45545</v>
      </c>
      <c r="S1044" s="2"/>
      <c r="T1044" t="s">
        <v>67</v>
      </c>
      <c r="U1044">
        <v>500</v>
      </c>
      <c r="X1044">
        <v>5</v>
      </c>
      <c r="Y1044" t="s">
        <v>68</v>
      </c>
      <c r="AC1044" t="s">
        <v>69</v>
      </c>
      <c r="AD1044" t="s">
        <v>631</v>
      </c>
      <c r="AE1044">
        <v>72110</v>
      </c>
      <c r="AF1044" t="s">
        <v>4886</v>
      </c>
      <c r="AI1044">
        <v>243208071</v>
      </c>
      <c r="AJ1044">
        <v>667488436</v>
      </c>
      <c r="AK1044" t="s">
        <v>4887</v>
      </c>
      <c r="AL1044">
        <v>0</v>
      </c>
      <c r="AM1044">
        <v>0</v>
      </c>
    </row>
    <row r="1045" spans="1:39" x14ac:dyDescent="0.2">
      <c r="A1045">
        <v>7228722</v>
      </c>
      <c r="B1045" t="s">
        <v>4888</v>
      </c>
      <c r="C1045" t="s">
        <v>167</v>
      </c>
      <c r="D1045" t="s">
        <v>4889</v>
      </c>
      <c r="E1045" t="s">
        <v>90</v>
      </c>
      <c r="H1045" s="2">
        <v>42032</v>
      </c>
      <c r="I1045" t="s">
        <v>994</v>
      </c>
      <c r="J1045">
        <v>-10</v>
      </c>
      <c r="K1045" t="s">
        <v>63</v>
      </c>
      <c r="M1045" t="s">
        <v>64</v>
      </c>
      <c r="N1045">
        <v>12720102</v>
      </c>
      <c r="O1045" t="s">
        <v>83</v>
      </c>
      <c r="P1045" s="2">
        <v>45545</v>
      </c>
      <c r="Q1045" t="s">
        <v>66</v>
      </c>
      <c r="R1045" s="2">
        <v>45545</v>
      </c>
      <c r="T1045" t="s">
        <v>67</v>
      </c>
      <c r="U1045">
        <v>500</v>
      </c>
      <c r="X1045">
        <v>5</v>
      </c>
      <c r="Y1045" t="s">
        <v>68</v>
      </c>
      <c r="AC1045" t="s">
        <v>69</v>
      </c>
      <c r="AD1045" t="s">
        <v>4890</v>
      </c>
      <c r="AE1045">
        <v>72340</v>
      </c>
      <c r="AF1045" t="s">
        <v>4891</v>
      </c>
      <c r="AI1045">
        <v>763504992</v>
      </c>
      <c r="AJ1045">
        <v>663775261</v>
      </c>
      <c r="AK1045" t="s">
        <v>4892</v>
      </c>
      <c r="AL1045">
        <v>0</v>
      </c>
      <c r="AM1045">
        <v>0</v>
      </c>
    </row>
    <row r="1046" spans="1:39" x14ac:dyDescent="0.2">
      <c r="A1046">
        <v>7228723</v>
      </c>
      <c r="B1046" t="s">
        <v>4893</v>
      </c>
      <c r="C1046" t="s">
        <v>4894</v>
      </c>
      <c r="D1046" t="s">
        <v>4895</v>
      </c>
      <c r="E1046" t="s">
        <v>90</v>
      </c>
      <c r="H1046" s="2">
        <v>41568</v>
      </c>
      <c r="I1046" t="s">
        <v>122</v>
      </c>
      <c r="J1046">
        <v>-12</v>
      </c>
      <c r="K1046" t="s">
        <v>63</v>
      </c>
      <c r="M1046" t="s">
        <v>64</v>
      </c>
      <c r="N1046">
        <v>12720041</v>
      </c>
      <c r="O1046" t="s">
        <v>630</v>
      </c>
      <c r="P1046" s="2">
        <v>45567</v>
      </c>
      <c r="Q1046" t="s">
        <v>66</v>
      </c>
      <c r="R1046" s="2">
        <v>45545</v>
      </c>
      <c r="T1046" t="s">
        <v>67</v>
      </c>
      <c r="U1046">
        <v>500</v>
      </c>
      <c r="X1046">
        <v>5</v>
      </c>
      <c r="Y1046" t="s">
        <v>68</v>
      </c>
      <c r="AC1046" t="s">
        <v>69</v>
      </c>
      <c r="AD1046" t="s">
        <v>631</v>
      </c>
      <c r="AE1046">
        <v>72110</v>
      </c>
      <c r="AF1046" t="s">
        <v>4896</v>
      </c>
      <c r="AJ1046">
        <v>661590039</v>
      </c>
      <c r="AK1046" t="s">
        <v>4897</v>
      </c>
      <c r="AL1046">
        <v>0</v>
      </c>
      <c r="AM1046">
        <v>0</v>
      </c>
    </row>
    <row r="1047" spans="1:39" x14ac:dyDescent="0.2">
      <c r="A1047">
        <v>7228725</v>
      </c>
      <c r="B1047" t="s">
        <v>2373</v>
      </c>
      <c r="C1047" t="s">
        <v>758</v>
      </c>
      <c r="D1047" t="s">
        <v>4898</v>
      </c>
      <c r="E1047" t="s">
        <v>90</v>
      </c>
      <c r="H1047" s="2">
        <v>42810</v>
      </c>
      <c r="I1047" t="s">
        <v>90</v>
      </c>
      <c r="J1047">
        <v>-9</v>
      </c>
      <c r="K1047" t="s">
        <v>63</v>
      </c>
      <c r="M1047" t="s">
        <v>64</v>
      </c>
      <c r="N1047">
        <v>12720020</v>
      </c>
      <c r="O1047" t="s">
        <v>307</v>
      </c>
      <c r="P1047" s="2">
        <v>45546</v>
      </c>
      <c r="Q1047" t="s">
        <v>66</v>
      </c>
      <c r="R1047" s="2">
        <v>45546</v>
      </c>
      <c r="T1047" t="s">
        <v>67</v>
      </c>
      <c r="U1047">
        <v>500</v>
      </c>
      <c r="X1047">
        <v>5</v>
      </c>
      <c r="Y1047" t="s">
        <v>68</v>
      </c>
      <c r="AC1047" t="s">
        <v>69</v>
      </c>
      <c r="AD1047" t="s">
        <v>1846</v>
      </c>
      <c r="AE1047">
        <v>72170</v>
      </c>
      <c r="AF1047" t="s">
        <v>4899</v>
      </c>
      <c r="AJ1047">
        <v>762708866</v>
      </c>
      <c r="AK1047" t="s">
        <v>4900</v>
      </c>
      <c r="AL1047">
        <v>0</v>
      </c>
      <c r="AM1047">
        <v>0</v>
      </c>
    </row>
    <row r="1048" spans="1:39" x14ac:dyDescent="0.2">
      <c r="A1048">
        <v>7228726</v>
      </c>
      <c r="B1048" t="s">
        <v>2373</v>
      </c>
      <c r="C1048" t="s">
        <v>2445</v>
      </c>
      <c r="D1048" t="s">
        <v>4901</v>
      </c>
      <c r="E1048" t="s">
        <v>90</v>
      </c>
      <c r="H1048" s="2">
        <v>41745</v>
      </c>
      <c r="I1048" t="s">
        <v>885</v>
      </c>
      <c r="J1048">
        <v>-11</v>
      </c>
      <c r="K1048" t="s">
        <v>63</v>
      </c>
      <c r="M1048" t="s">
        <v>64</v>
      </c>
      <c r="N1048">
        <v>12720020</v>
      </c>
      <c r="O1048" t="s">
        <v>307</v>
      </c>
      <c r="P1048" s="2">
        <v>45546</v>
      </c>
      <c r="Q1048" t="s">
        <v>66</v>
      </c>
      <c r="R1048" s="2">
        <v>45546</v>
      </c>
      <c r="S1048" s="2"/>
      <c r="T1048" t="s">
        <v>67</v>
      </c>
      <c r="U1048">
        <v>500</v>
      </c>
      <c r="X1048">
        <v>5</v>
      </c>
      <c r="Y1048" t="s">
        <v>68</v>
      </c>
      <c r="AC1048" t="s">
        <v>69</v>
      </c>
      <c r="AD1048" t="s">
        <v>1846</v>
      </c>
      <c r="AE1048">
        <v>72170</v>
      </c>
      <c r="AF1048" t="s">
        <v>4899</v>
      </c>
      <c r="AK1048" t="s">
        <v>4900</v>
      </c>
      <c r="AL1048">
        <v>0</v>
      </c>
      <c r="AM1048">
        <v>0</v>
      </c>
    </row>
    <row r="1049" spans="1:39" x14ac:dyDescent="0.2">
      <c r="A1049">
        <v>7228727</v>
      </c>
      <c r="B1049" t="s">
        <v>1026</v>
      </c>
      <c r="C1049" t="s">
        <v>2445</v>
      </c>
      <c r="D1049" t="s">
        <v>4902</v>
      </c>
      <c r="E1049" t="s">
        <v>90</v>
      </c>
      <c r="H1049" s="2">
        <v>42284</v>
      </c>
      <c r="I1049" t="s">
        <v>994</v>
      </c>
      <c r="J1049">
        <v>-10</v>
      </c>
      <c r="K1049" t="s">
        <v>63</v>
      </c>
      <c r="M1049" t="s">
        <v>64</v>
      </c>
      <c r="N1049">
        <v>12720020</v>
      </c>
      <c r="O1049" t="s">
        <v>307</v>
      </c>
      <c r="P1049" s="2">
        <v>45546</v>
      </c>
      <c r="Q1049" t="s">
        <v>66</v>
      </c>
      <c r="R1049" s="2">
        <v>45546</v>
      </c>
      <c r="T1049" t="s">
        <v>67</v>
      </c>
      <c r="U1049">
        <v>500</v>
      </c>
      <c r="X1049">
        <v>5</v>
      </c>
      <c r="Y1049" t="s">
        <v>68</v>
      </c>
      <c r="AC1049" t="s">
        <v>69</v>
      </c>
      <c r="AD1049" t="s">
        <v>4903</v>
      </c>
      <c r="AE1049">
        <v>72170</v>
      </c>
      <c r="AF1049" t="s">
        <v>4904</v>
      </c>
      <c r="AJ1049">
        <v>764691336</v>
      </c>
      <c r="AK1049" t="s">
        <v>4905</v>
      </c>
      <c r="AL1049">
        <v>1</v>
      </c>
      <c r="AM1049">
        <v>0</v>
      </c>
    </row>
    <row r="1050" spans="1:39" x14ac:dyDescent="0.2">
      <c r="A1050">
        <v>7228728</v>
      </c>
      <c r="B1050" t="s">
        <v>4906</v>
      </c>
      <c r="C1050" t="s">
        <v>4907</v>
      </c>
      <c r="D1050" t="s">
        <v>4908</v>
      </c>
      <c r="E1050" t="s">
        <v>90</v>
      </c>
      <c r="H1050" s="2">
        <v>41570</v>
      </c>
      <c r="I1050" t="s">
        <v>122</v>
      </c>
      <c r="J1050">
        <v>-12</v>
      </c>
      <c r="K1050" t="s">
        <v>63</v>
      </c>
      <c r="M1050" t="s">
        <v>64</v>
      </c>
      <c r="N1050">
        <v>12720023</v>
      </c>
      <c r="O1050" t="s">
        <v>108</v>
      </c>
      <c r="P1050" s="2">
        <v>45546</v>
      </c>
      <c r="Q1050" t="s">
        <v>66</v>
      </c>
      <c r="R1050" s="2">
        <v>45546</v>
      </c>
      <c r="T1050" t="s">
        <v>67</v>
      </c>
      <c r="U1050">
        <v>500</v>
      </c>
      <c r="X1050">
        <v>5</v>
      </c>
      <c r="Y1050" t="s">
        <v>68</v>
      </c>
      <c r="AC1050" t="s">
        <v>69</v>
      </c>
      <c r="AD1050" t="s">
        <v>94</v>
      </c>
      <c r="AE1050">
        <v>72000</v>
      </c>
      <c r="AF1050" t="s">
        <v>4909</v>
      </c>
      <c r="AJ1050">
        <v>611111773</v>
      </c>
      <c r="AK1050" t="s">
        <v>4910</v>
      </c>
      <c r="AL1050">
        <v>0</v>
      </c>
      <c r="AM1050">
        <v>0</v>
      </c>
    </row>
    <row r="1051" spans="1:39" x14ac:dyDescent="0.2">
      <c r="A1051">
        <v>7228729</v>
      </c>
      <c r="B1051" t="s">
        <v>4911</v>
      </c>
      <c r="C1051" t="s">
        <v>167</v>
      </c>
      <c r="D1051" t="s">
        <v>4912</v>
      </c>
      <c r="E1051" t="s">
        <v>90</v>
      </c>
      <c r="H1051" s="2">
        <v>42041</v>
      </c>
      <c r="I1051" t="s">
        <v>994</v>
      </c>
      <c r="J1051">
        <v>-10</v>
      </c>
      <c r="K1051" t="s">
        <v>63</v>
      </c>
      <c r="M1051" t="s">
        <v>64</v>
      </c>
      <c r="N1051">
        <v>12720084</v>
      </c>
      <c r="O1051" t="s">
        <v>1231</v>
      </c>
      <c r="P1051" s="2">
        <v>45546</v>
      </c>
      <c r="Q1051" t="s">
        <v>66</v>
      </c>
      <c r="R1051" s="2">
        <v>45546</v>
      </c>
      <c r="S1051">
        <v>45537</v>
      </c>
      <c r="T1051" t="s">
        <v>109</v>
      </c>
      <c r="U1051">
        <v>500</v>
      </c>
      <c r="X1051">
        <v>5</v>
      </c>
      <c r="Y1051" t="s">
        <v>68</v>
      </c>
      <c r="AC1051" t="s">
        <v>69</v>
      </c>
      <c r="AD1051" t="s">
        <v>1232</v>
      </c>
      <c r="AE1051">
        <v>72190</v>
      </c>
      <c r="AF1051" t="s">
        <v>4913</v>
      </c>
      <c r="AI1051">
        <v>673478334</v>
      </c>
      <c r="AJ1051" t="s">
        <v>4914</v>
      </c>
      <c r="AK1051" t="s">
        <v>4915</v>
      </c>
      <c r="AL1051">
        <v>0</v>
      </c>
      <c r="AM1051">
        <v>0</v>
      </c>
    </row>
    <row r="1052" spans="1:39" x14ac:dyDescent="0.2">
      <c r="A1052">
        <v>7228731</v>
      </c>
      <c r="B1052" t="s">
        <v>2127</v>
      </c>
      <c r="C1052" t="s">
        <v>441</v>
      </c>
      <c r="D1052" t="s">
        <v>4916</v>
      </c>
      <c r="E1052" t="s">
        <v>90</v>
      </c>
      <c r="H1052" s="2">
        <v>41966</v>
      </c>
      <c r="I1052" t="s">
        <v>885</v>
      </c>
      <c r="J1052">
        <v>-11</v>
      </c>
      <c r="K1052" t="s">
        <v>76</v>
      </c>
      <c r="M1052" t="s">
        <v>64</v>
      </c>
      <c r="N1052">
        <v>12720084</v>
      </c>
      <c r="O1052" t="s">
        <v>1231</v>
      </c>
      <c r="P1052" s="2">
        <v>45546</v>
      </c>
      <c r="Q1052" t="s">
        <v>66</v>
      </c>
      <c r="R1052" s="2">
        <v>45546</v>
      </c>
      <c r="T1052" t="s">
        <v>67</v>
      </c>
      <c r="U1052">
        <v>500</v>
      </c>
      <c r="X1052">
        <v>5</v>
      </c>
      <c r="Y1052" t="s">
        <v>68</v>
      </c>
      <c r="AC1052" t="s">
        <v>69</v>
      </c>
      <c r="AD1052" t="s">
        <v>2129</v>
      </c>
      <c r="AE1052">
        <v>72190</v>
      </c>
      <c r="AF1052" t="s">
        <v>2130</v>
      </c>
      <c r="AI1052">
        <v>652741492</v>
      </c>
      <c r="AJ1052">
        <v>652741492</v>
      </c>
      <c r="AK1052" t="s">
        <v>2131</v>
      </c>
      <c r="AL1052">
        <v>0</v>
      </c>
      <c r="AM1052">
        <v>0</v>
      </c>
    </row>
    <row r="1053" spans="1:39" x14ac:dyDescent="0.2">
      <c r="A1053">
        <v>7228732</v>
      </c>
      <c r="B1053" t="s">
        <v>4917</v>
      </c>
      <c r="C1053" t="s">
        <v>4918</v>
      </c>
      <c r="D1053" t="s">
        <v>4919</v>
      </c>
      <c r="E1053" t="s">
        <v>1</v>
      </c>
      <c r="H1053" s="2">
        <v>41820</v>
      </c>
      <c r="I1053" t="s">
        <v>885</v>
      </c>
      <c r="J1053">
        <v>-11</v>
      </c>
      <c r="K1053" t="s">
        <v>63</v>
      </c>
      <c r="M1053" t="s">
        <v>64</v>
      </c>
      <c r="N1053">
        <v>12720084</v>
      </c>
      <c r="O1053" t="s">
        <v>1231</v>
      </c>
      <c r="P1053" s="2">
        <v>45605</v>
      </c>
      <c r="Q1053" t="s">
        <v>66</v>
      </c>
      <c r="R1053" s="2">
        <v>45546</v>
      </c>
      <c r="T1053" t="s">
        <v>67</v>
      </c>
      <c r="U1053">
        <v>500</v>
      </c>
      <c r="X1053">
        <v>5</v>
      </c>
      <c r="Y1053" t="s">
        <v>68</v>
      </c>
      <c r="AC1053" t="s">
        <v>69</v>
      </c>
      <c r="AD1053" t="s">
        <v>2757</v>
      </c>
      <c r="AE1053">
        <v>72190</v>
      </c>
      <c r="AF1053" t="s">
        <v>4920</v>
      </c>
      <c r="AH1053" t="s">
        <v>4921</v>
      </c>
      <c r="AI1053">
        <v>243256371</v>
      </c>
      <c r="AJ1053" t="s">
        <v>4922</v>
      </c>
      <c r="AK1053" t="s">
        <v>4923</v>
      </c>
      <c r="AL1053">
        <v>0</v>
      </c>
      <c r="AM1053">
        <v>0</v>
      </c>
    </row>
    <row r="1054" spans="1:39" x14ac:dyDescent="0.2">
      <c r="A1054">
        <v>7228734</v>
      </c>
      <c r="B1054" t="s">
        <v>4924</v>
      </c>
      <c r="C1054" t="s">
        <v>1782</v>
      </c>
      <c r="D1054" t="s">
        <v>4925</v>
      </c>
      <c r="E1054" t="s">
        <v>90</v>
      </c>
      <c r="H1054" s="2">
        <v>42801</v>
      </c>
      <c r="I1054" t="s">
        <v>90</v>
      </c>
      <c r="J1054">
        <v>-9</v>
      </c>
      <c r="K1054" t="s">
        <v>76</v>
      </c>
      <c r="M1054" t="s">
        <v>64</v>
      </c>
      <c r="N1054">
        <v>12720144</v>
      </c>
      <c r="O1054" t="s">
        <v>93</v>
      </c>
      <c r="P1054" s="2">
        <v>45546</v>
      </c>
      <c r="Q1054" t="s">
        <v>66</v>
      </c>
      <c r="R1054" s="2">
        <v>45546</v>
      </c>
      <c r="T1054" t="s">
        <v>67</v>
      </c>
      <c r="U1054">
        <v>500</v>
      </c>
      <c r="X1054">
        <v>5</v>
      </c>
      <c r="Y1054" t="s">
        <v>68</v>
      </c>
      <c r="AC1054" t="s">
        <v>69</v>
      </c>
      <c r="AD1054" t="s">
        <v>4926</v>
      </c>
      <c r="AE1054">
        <v>72650</v>
      </c>
      <c r="AF1054" t="s">
        <v>4927</v>
      </c>
      <c r="AJ1054" t="s">
        <v>4928</v>
      </c>
      <c r="AK1054" t="s">
        <v>4929</v>
      </c>
      <c r="AL1054">
        <v>0</v>
      </c>
      <c r="AM1054">
        <v>0</v>
      </c>
    </row>
    <row r="1055" spans="1:39" x14ac:dyDescent="0.2">
      <c r="A1055">
        <v>7228735</v>
      </c>
      <c r="B1055" t="s">
        <v>4930</v>
      </c>
      <c r="C1055" t="s">
        <v>81</v>
      </c>
      <c r="D1055" t="s">
        <v>4931</v>
      </c>
      <c r="E1055" t="s">
        <v>90</v>
      </c>
      <c r="H1055" s="2">
        <v>42587</v>
      </c>
      <c r="I1055" t="s">
        <v>90</v>
      </c>
      <c r="J1055">
        <v>-9</v>
      </c>
      <c r="K1055" t="s">
        <v>63</v>
      </c>
      <c r="M1055" t="s">
        <v>64</v>
      </c>
      <c r="N1055">
        <v>12720144</v>
      </c>
      <c r="O1055" t="s">
        <v>93</v>
      </c>
      <c r="P1055" s="2">
        <v>45546</v>
      </c>
      <c r="Q1055" t="s">
        <v>66</v>
      </c>
      <c r="R1055" s="2">
        <v>45546</v>
      </c>
      <c r="T1055" t="s">
        <v>67</v>
      </c>
      <c r="U1055">
        <v>500</v>
      </c>
      <c r="X1055">
        <v>5</v>
      </c>
      <c r="Y1055" t="s">
        <v>68</v>
      </c>
      <c r="AC1055" t="s">
        <v>69</v>
      </c>
      <c r="AD1055" t="s">
        <v>4926</v>
      </c>
      <c r="AE1055">
        <v>72650</v>
      </c>
      <c r="AF1055" t="s">
        <v>4932</v>
      </c>
      <c r="AJ1055">
        <v>672672417</v>
      </c>
      <c r="AK1055" t="s">
        <v>4933</v>
      </c>
      <c r="AL1055">
        <v>0</v>
      </c>
      <c r="AM1055">
        <v>0</v>
      </c>
    </row>
    <row r="1056" spans="1:39" x14ac:dyDescent="0.2">
      <c r="A1056">
        <v>7228736</v>
      </c>
      <c r="B1056" t="s">
        <v>1707</v>
      </c>
      <c r="C1056" t="s">
        <v>498</v>
      </c>
      <c r="D1056" t="s">
        <v>4934</v>
      </c>
      <c r="E1056" t="s">
        <v>1</v>
      </c>
      <c r="H1056" s="2">
        <v>42320</v>
      </c>
      <c r="I1056" t="s">
        <v>994</v>
      </c>
      <c r="J1056">
        <v>-10</v>
      </c>
      <c r="K1056" t="s">
        <v>63</v>
      </c>
      <c r="M1056" t="s">
        <v>64</v>
      </c>
      <c r="N1056">
        <v>12720144</v>
      </c>
      <c r="O1056" t="s">
        <v>93</v>
      </c>
      <c r="P1056" s="2">
        <v>45605</v>
      </c>
      <c r="Q1056" t="s">
        <v>66</v>
      </c>
      <c r="R1056" s="2">
        <v>45546</v>
      </c>
      <c r="S1056" s="2"/>
      <c r="T1056" t="s">
        <v>67</v>
      </c>
      <c r="U1056">
        <v>500</v>
      </c>
      <c r="X1056">
        <v>5</v>
      </c>
      <c r="Y1056" t="s">
        <v>68</v>
      </c>
      <c r="AC1056" t="s">
        <v>4935</v>
      </c>
      <c r="AD1056" t="s">
        <v>4936</v>
      </c>
      <c r="AE1056">
        <v>72650</v>
      </c>
      <c r="AF1056" t="s">
        <v>4937</v>
      </c>
      <c r="AJ1056">
        <v>677757962</v>
      </c>
      <c r="AK1056" t="s">
        <v>4159</v>
      </c>
      <c r="AL1056">
        <v>0</v>
      </c>
      <c r="AM1056">
        <v>0</v>
      </c>
    </row>
    <row r="1057" spans="1:39" x14ac:dyDescent="0.2">
      <c r="A1057">
        <v>7228737</v>
      </c>
      <c r="B1057" t="s">
        <v>2330</v>
      </c>
      <c r="C1057" t="s">
        <v>4938</v>
      </c>
      <c r="D1057" t="s">
        <v>4939</v>
      </c>
      <c r="E1057" t="s">
        <v>90</v>
      </c>
      <c r="H1057" s="2">
        <v>41863</v>
      </c>
      <c r="I1057" t="s">
        <v>885</v>
      </c>
      <c r="J1057">
        <v>-11</v>
      </c>
      <c r="K1057" t="s">
        <v>76</v>
      </c>
      <c r="M1057" t="s">
        <v>64</v>
      </c>
      <c r="N1057">
        <v>12720023</v>
      </c>
      <c r="O1057" t="s">
        <v>108</v>
      </c>
      <c r="P1057" s="2">
        <v>45546</v>
      </c>
      <c r="Q1057" t="s">
        <v>66</v>
      </c>
      <c r="R1057" s="2">
        <v>45546</v>
      </c>
      <c r="T1057" t="s">
        <v>67</v>
      </c>
      <c r="U1057">
        <v>500</v>
      </c>
      <c r="X1057">
        <v>5</v>
      </c>
      <c r="Y1057" t="s">
        <v>68</v>
      </c>
      <c r="AC1057" t="s">
        <v>69</v>
      </c>
      <c r="AD1057" t="s">
        <v>94</v>
      </c>
      <c r="AE1057">
        <v>72000</v>
      </c>
      <c r="AF1057" t="s">
        <v>4940</v>
      </c>
      <c r="AK1057" t="s">
        <v>4941</v>
      </c>
      <c r="AL1057">
        <v>0</v>
      </c>
      <c r="AM1057">
        <v>0</v>
      </c>
    </row>
    <row r="1058" spans="1:39" x14ac:dyDescent="0.2">
      <c r="A1058">
        <v>7228738</v>
      </c>
      <c r="B1058" t="s">
        <v>4942</v>
      </c>
      <c r="C1058" t="s">
        <v>4943</v>
      </c>
      <c r="D1058" t="s">
        <v>4944</v>
      </c>
      <c r="E1058" t="s">
        <v>1</v>
      </c>
      <c r="H1058" s="2">
        <v>41444</v>
      </c>
      <c r="I1058" t="s">
        <v>122</v>
      </c>
      <c r="J1058">
        <v>-12</v>
      </c>
      <c r="K1058" t="s">
        <v>63</v>
      </c>
      <c r="M1058" t="s">
        <v>64</v>
      </c>
      <c r="N1058">
        <v>12720020</v>
      </c>
      <c r="O1058" t="s">
        <v>307</v>
      </c>
      <c r="P1058" s="2">
        <v>45612</v>
      </c>
      <c r="Q1058" t="s">
        <v>66</v>
      </c>
      <c r="R1058" s="2">
        <v>45546</v>
      </c>
      <c r="T1058" t="s">
        <v>67</v>
      </c>
      <c r="U1058">
        <v>514</v>
      </c>
      <c r="X1058">
        <v>5</v>
      </c>
      <c r="Y1058" t="s">
        <v>68</v>
      </c>
      <c r="AC1058" t="s">
        <v>69</v>
      </c>
      <c r="AD1058" t="s">
        <v>1846</v>
      </c>
      <c r="AE1058">
        <v>72170</v>
      </c>
      <c r="AF1058" t="s">
        <v>4945</v>
      </c>
      <c r="AJ1058">
        <v>686188285</v>
      </c>
      <c r="AK1058" t="s">
        <v>4946</v>
      </c>
      <c r="AL1058">
        <v>0</v>
      </c>
      <c r="AM1058">
        <v>0</v>
      </c>
    </row>
    <row r="1059" spans="1:39" x14ac:dyDescent="0.2">
      <c r="A1059">
        <v>7228739</v>
      </c>
      <c r="B1059" t="s">
        <v>4947</v>
      </c>
      <c r="C1059" t="s">
        <v>552</v>
      </c>
      <c r="D1059" t="s">
        <v>4948</v>
      </c>
      <c r="E1059" t="s">
        <v>90</v>
      </c>
      <c r="H1059" s="2">
        <v>40401</v>
      </c>
      <c r="I1059" t="s">
        <v>194</v>
      </c>
      <c r="J1059">
        <v>-15</v>
      </c>
      <c r="K1059" t="s">
        <v>63</v>
      </c>
      <c r="M1059" t="s">
        <v>64</v>
      </c>
      <c r="N1059">
        <v>12720005</v>
      </c>
      <c r="O1059" t="s">
        <v>219</v>
      </c>
      <c r="P1059" s="2">
        <v>45546</v>
      </c>
      <c r="Q1059" t="s">
        <v>66</v>
      </c>
      <c r="R1059" s="2">
        <v>45546</v>
      </c>
      <c r="T1059" t="s">
        <v>67</v>
      </c>
      <c r="U1059">
        <v>500</v>
      </c>
      <c r="X1059">
        <v>5</v>
      </c>
      <c r="Y1059" t="s">
        <v>68</v>
      </c>
      <c r="AC1059" t="s">
        <v>69</v>
      </c>
      <c r="AD1059" t="s">
        <v>1676</v>
      </c>
      <c r="AE1059">
        <v>72290</v>
      </c>
      <c r="AJ1059">
        <v>625002981</v>
      </c>
      <c r="AK1059" t="s">
        <v>4949</v>
      </c>
      <c r="AL1059">
        <v>0</v>
      </c>
      <c r="AM1059">
        <v>0</v>
      </c>
    </row>
    <row r="1060" spans="1:39" x14ac:dyDescent="0.2">
      <c r="A1060">
        <v>7228740</v>
      </c>
      <c r="B1060" t="s">
        <v>4950</v>
      </c>
      <c r="C1060" t="s">
        <v>4951</v>
      </c>
      <c r="D1060" t="s">
        <v>4952</v>
      </c>
      <c r="E1060" t="s">
        <v>90</v>
      </c>
      <c r="H1060" s="2">
        <v>42447</v>
      </c>
      <c r="I1060" t="s">
        <v>90</v>
      </c>
      <c r="J1060">
        <v>-9</v>
      </c>
      <c r="K1060" t="s">
        <v>63</v>
      </c>
      <c r="M1060" t="s">
        <v>64</v>
      </c>
      <c r="N1060">
        <v>12720104</v>
      </c>
      <c r="O1060" t="s">
        <v>65</v>
      </c>
      <c r="P1060" s="2">
        <v>45546</v>
      </c>
      <c r="Q1060" t="s">
        <v>66</v>
      </c>
      <c r="R1060" s="2">
        <v>45546</v>
      </c>
      <c r="T1060" t="s">
        <v>67</v>
      </c>
      <c r="U1060">
        <v>500</v>
      </c>
      <c r="X1060">
        <v>5</v>
      </c>
      <c r="Y1060" t="s">
        <v>68</v>
      </c>
      <c r="AC1060" t="s">
        <v>69</v>
      </c>
      <c r="AD1060" t="s">
        <v>157</v>
      </c>
      <c r="AE1060">
        <v>72100</v>
      </c>
      <c r="AF1060" t="s">
        <v>4953</v>
      </c>
      <c r="AJ1060">
        <v>611521578</v>
      </c>
      <c r="AK1060" t="s">
        <v>4954</v>
      </c>
      <c r="AL1060">
        <v>0</v>
      </c>
      <c r="AM1060">
        <v>0</v>
      </c>
    </row>
    <row r="1061" spans="1:39" x14ac:dyDescent="0.2">
      <c r="A1061">
        <v>7228743</v>
      </c>
      <c r="B1061" t="s">
        <v>3607</v>
      </c>
      <c r="C1061" t="s">
        <v>224</v>
      </c>
      <c r="D1061" t="s">
        <v>4955</v>
      </c>
      <c r="E1061" t="s">
        <v>90</v>
      </c>
      <c r="H1061" s="2">
        <v>40978</v>
      </c>
      <c r="I1061" t="s">
        <v>92</v>
      </c>
      <c r="J1061">
        <v>-13</v>
      </c>
      <c r="K1061" t="s">
        <v>63</v>
      </c>
      <c r="M1061" t="s">
        <v>64</v>
      </c>
      <c r="N1061">
        <v>12720117</v>
      </c>
      <c r="O1061" t="s">
        <v>293</v>
      </c>
      <c r="P1061" s="2">
        <v>45546</v>
      </c>
      <c r="Q1061" t="s">
        <v>66</v>
      </c>
      <c r="R1061" s="2">
        <v>45546</v>
      </c>
      <c r="T1061" t="s">
        <v>67</v>
      </c>
      <c r="U1061">
        <v>500</v>
      </c>
      <c r="X1061">
        <v>5</v>
      </c>
      <c r="Y1061" t="s">
        <v>68</v>
      </c>
      <c r="AC1061" t="s">
        <v>69</v>
      </c>
      <c r="AD1061" t="s">
        <v>4956</v>
      </c>
      <c r="AE1061">
        <v>72160</v>
      </c>
      <c r="AF1061" t="s">
        <v>4957</v>
      </c>
      <c r="AK1061" t="s">
        <v>4958</v>
      </c>
      <c r="AL1061">
        <v>0</v>
      </c>
      <c r="AM1061">
        <v>0</v>
      </c>
    </row>
    <row r="1062" spans="1:39" x14ac:dyDescent="0.2">
      <c r="A1062">
        <v>7228745</v>
      </c>
      <c r="B1062" t="s">
        <v>4959</v>
      </c>
      <c r="C1062" t="s">
        <v>4960</v>
      </c>
      <c r="D1062" t="s">
        <v>4961</v>
      </c>
      <c r="E1062" t="s">
        <v>90</v>
      </c>
      <c r="H1062" s="2">
        <v>42247</v>
      </c>
      <c r="I1062" t="s">
        <v>994</v>
      </c>
      <c r="J1062">
        <v>-10</v>
      </c>
      <c r="K1062" t="s">
        <v>63</v>
      </c>
      <c r="M1062" t="s">
        <v>64</v>
      </c>
      <c r="N1062">
        <v>12720104</v>
      </c>
      <c r="O1062" t="s">
        <v>65</v>
      </c>
      <c r="P1062" s="2">
        <v>45546</v>
      </c>
      <c r="Q1062" t="s">
        <v>66</v>
      </c>
      <c r="R1062" s="2">
        <v>45546</v>
      </c>
      <c r="T1062" t="s">
        <v>67</v>
      </c>
      <c r="U1062">
        <v>500</v>
      </c>
      <c r="X1062">
        <v>5</v>
      </c>
      <c r="Y1062" t="s">
        <v>68</v>
      </c>
      <c r="AC1062" t="s">
        <v>69</v>
      </c>
      <c r="AD1062" t="s">
        <v>157</v>
      </c>
      <c r="AE1062">
        <v>72000</v>
      </c>
      <c r="AF1062" t="s">
        <v>4962</v>
      </c>
      <c r="AJ1062">
        <v>671929407</v>
      </c>
      <c r="AK1062" t="s">
        <v>4963</v>
      </c>
      <c r="AL1062">
        <v>0</v>
      </c>
      <c r="AM1062">
        <v>0</v>
      </c>
    </row>
    <row r="1063" spans="1:39" x14ac:dyDescent="0.2">
      <c r="A1063">
        <v>7228746</v>
      </c>
      <c r="B1063" t="s">
        <v>2693</v>
      </c>
      <c r="C1063" t="s">
        <v>4453</v>
      </c>
      <c r="D1063" t="s">
        <v>4964</v>
      </c>
      <c r="E1063" t="s">
        <v>90</v>
      </c>
      <c r="H1063" s="2">
        <v>41771</v>
      </c>
      <c r="I1063" t="s">
        <v>885</v>
      </c>
      <c r="J1063">
        <v>-11</v>
      </c>
      <c r="K1063" t="s">
        <v>63</v>
      </c>
      <c r="M1063" t="s">
        <v>64</v>
      </c>
      <c r="N1063">
        <v>12720117</v>
      </c>
      <c r="O1063" t="s">
        <v>293</v>
      </c>
      <c r="P1063" s="2">
        <v>45546</v>
      </c>
      <c r="Q1063" t="s">
        <v>66</v>
      </c>
      <c r="R1063" s="2">
        <v>45546</v>
      </c>
      <c r="T1063" t="s">
        <v>67</v>
      </c>
      <c r="U1063">
        <v>500</v>
      </c>
      <c r="X1063">
        <v>5</v>
      </c>
      <c r="Y1063" t="s">
        <v>68</v>
      </c>
      <c r="AC1063" t="s">
        <v>69</v>
      </c>
      <c r="AD1063" t="s">
        <v>2447</v>
      </c>
      <c r="AE1063">
        <v>7245</v>
      </c>
      <c r="AF1063" t="s">
        <v>4965</v>
      </c>
      <c r="AK1063" t="s">
        <v>2696</v>
      </c>
      <c r="AL1063">
        <v>0</v>
      </c>
      <c r="AM1063">
        <v>0</v>
      </c>
    </row>
    <row r="1064" spans="1:39" x14ac:dyDescent="0.2">
      <c r="A1064">
        <v>7228747</v>
      </c>
      <c r="B1064" t="s">
        <v>4966</v>
      </c>
      <c r="C1064" t="s">
        <v>868</v>
      </c>
      <c r="D1064" t="s">
        <v>4967</v>
      </c>
      <c r="E1064" t="s">
        <v>1</v>
      </c>
      <c r="H1064" s="2">
        <v>41896</v>
      </c>
      <c r="I1064" t="s">
        <v>885</v>
      </c>
      <c r="J1064">
        <v>-11</v>
      </c>
      <c r="K1064" t="s">
        <v>63</v>
      </c>
      <c r="M1064" t="s">
        <v>64</v>
      </c>
      <c r="N1064">
        <v>12720084</v>
      </c>
      <c r="O1064" t="s">
        <v>1231</v>
      </c>
      <c r="P1064" s="2">
        <v>45640</v>
      </c>
      <c r="Q1064" t="s">
        <v>66</v>
      </c>
      <c r="R1064" s="2">
        <v>45546</v>
      </c>
      <c r="T1064" t="s">
        <v>67</v>
      </c>
      <c r="U1064">
        <v>500</v>
      </c>
      <c r="X1064">
        <v>5</v>
      </c>
      <c r="Y1064" t="s">
        <v>68</v>
      </c>
      <c r="AC1064" t="s">
        <v>69</v>
      </c>
      <c r="AD1064" t="s">
        <v>1232</v>
      </c>
      <c r="AE1064">
        <v>72190</v>
      </c>
      <c r="AF1064" t="s">
        <v>4968</v>
      </c>
      <c r="AI1064">
        <v>673478334</v>
      </c>
      <c r="AJ1064" t="s">
        <v>4969</v>
      </c>
      <c r="AK1064" t="s">
        <v>4970</v>
      </c>
      <c r="AL1064">
        <v>0</v>
      </c>
      <c r="AM1064">
        <v>0</v>
      </c>
    </row>
    <row r="1065" spans="1:39" x14ac:dyDescent="0.2">
      <c r="A1065">
        <v>7228748</v>
      </c>
      <c r="B1065" t="s">
        <v>4971</v>
      </c>
      <c r="C1065" t="s">
        <v>4480</v>
      </c>
      <c r="D1065" t="s">
        <v>4972</v>
      </c>
      <c r="E1065" t="s">
        <v>1</v>
      </c>
      <c r="H1065" s="2">
        <v>42083</v>
      </c>
      <c r="I1065" t="s">
        <v>994</v>
      </c>
      <c r="J1065">
        <v>-10</v>
      </c>
      <c r="K1065" t="s">
        <v>63</v>
      </c>
      <c r="M1065" t="s">
        <v>64</v>
      </c>
      <c r="N1065">
        <v>12720117</v>
      </c>
      <c r="O1065" t="s">
        <v>293</v>
      </c>
      <c r="P1065" s="2">
        <v>45546</v>
      </c>
      <c r="Q1065" t="s">
        <v>66</v>
      </c>
      <c r="R1065" s="2">
        <v>45546</v>
      </c>
      <c r="S1065" s="2"/>
      <c r="T1065" t="s">
        <v>67</v>
      </c>
      <c r="U1065">
        <v>500</v>
      </c>
      <c r="X1065">
        <v>5</v>
      </c>
      <c r="Y1065" t="s">
        <v>68</v>
      </c>
      <c r="AC1065" t="s">
        <v>69</v>
      </c>
      <c r="AD1065" t="s">
        <v>4973</v>
      </c>
      <c r="AE1065">
        <v>72470</v>
      </c>
      <c r="AF1065" t="s">
        <v>4974</v>
      </c>
      <c r="AJ1065">
        <v>683938182</v>
      </c>
      <c r="AK1065" t="s">
        <v>4975</v>
      </c>
      <c r="AL1065">
        <v>0</v>
      </c>
      <c r="AM1065">
        <v>0</v>
      </c>
    </row>
    <row r="1066" spans="1:39" x14ac:dyDescent="0.2">
      <c r="A1066">
        <v>7228749</v>
      </c>
      <c r="B1066" t="s">
        <v>4976</v>
      </c>
      <c r="C1066" t="s">
        <v>385</v>
      </c>
      <c r="D1066" t="s">
        <v>4977</v>
      </c>
      <c r="E1066" t="s">
        <v>90</v>
      </c>
      <c r="H1066" s="2">
        <v>43048</v>
      </c>
      <c r="I1066" t="s">
        <v>90</v>
      </c>
      <c r="J1066">
        <v>-9</v>
      </c>
      <c r="K1066" t="s">
        <v>63</v>
      </c>
      <c r="M1066" t="s">
        <v>64</v>
      </c>
      <c r="N1066">
        <v>12720084</v>
      </c>
      <c r="O1066" t="s">
        <v>1231</v>
      </c>
      <c r="P1066" s="2">
        <v>45546</v>
      </c>
      <c r="Q1066" t="s">
        <v>66</v>
      </c>
      <c r="R1066" s="2">
        <v>45546</v>
      </c>
      <c r="T1066" t="s">
        <v>67</v>
      </c>
      <c r="U1066">
        <v>500</v>
      </c>
      <c r="X1066">
        <v>5</v>
      </c>
      <c r="Y1066" t="s">
        <v>68</v>
      </c>
      <c r="AC1066" t="s">
        <v>69</v>
      </c>
      <c r="AD1066" t="s">
        <v>516</v>
      </c>
      <c r="AE1066">
        <v>72650</v>
      </c>
      <c r="AF1066" t="s">
        <v>4978</v>
      </c>
      <c r="AI1066">
        <v>642451519</v>
      </c>
      <c r="AJ1066" t="s">
        <v>4979</v>
      </c>
      <c r="AK1066" t="s">
        <v>4980</v>
      </c>
      <c r="AL1066">
        <v>0</v>
      </c>
      <c r="AM1066">
        <v>0</v>
      </c>
    </row>
    <row r="1067" spans="1:39" x14ac:dyDescent="0.2">
      <c r="A1067">
        <v>7228750</v>
      </c>
      <c r="B1067" t="s">
        <v>4911</v>
      </c>
      <c r="C1067" t="s">
        <v>2108</v>
      </c>
      <c r="D1067" t="s">
        <v>4981</v>
      </c>
      <c r="E1067" t="s">
        <v>90</v>
      </c>
      <c r="H1067" s="2">
        <v>42523</v>
      </c>
      <c r="I1067" t="s">
        <v>90</v>
      </c>
      <c r="J1067">
        <v>-9</v>
      </c>
      <c r="K1067" t="s">
        <v>63</v>
      </c>
      <c r="M1067" t="s">
        <v>64</v>
      </c>
      <c r="N1067">
        <v>12720084</v>
      </c>
      <c r="O1067" t="s">
        <v>1231</v>
      </c>
      <c r="P1067" s="2">
        <v>45546</v>
      </c>
      <c r="Q1067" t="s">
        <v>66</v>
      </c>
      <c r="R1067" s="2">
        <v>45546</v>
      </c>
      <c r="S1067">
        <v>45537</v>
      </c>
      <c r="T1067" t="s">
        <v>109</v>
      </c>
      <c r="U1067">
        <v>500</v>
      </c>
      <c r="X1067">
        <v>5</v>
      </c>
      <c r="Y1067" t="s">
        <v>68</v>
      </c>
      <c r="AC1067" t="s">
        <v>69</v>
      </c>
      <c r="AD1067" t="s">
        <v>1234</v>
      </c>
      <c r="AE1067">
        <v>72190</v>
      </c>
      <c r="AF1067" t="s">
        <v>4913</v>
      </c>
      <c r="AI1067">
        <v>661621510</v>
      </c>
      <c r="AJ1067" t="s">
        <v>4914</v>
      </c>
      <c r="AK1067" t="s">
        <v>4915</v>
      </c>
      <c r="AL1067">
        <v>0</v>
      </c>
      <c r="AM1067">
        <v>0</v>
      </c>
    </row>
    <row r="1068" spans="1:39" x14ac:dyDescent="0.2">
      <c r="A1068">
        <v>7228751</v>
      </c>
      <c r="B1068" t="s">
        <v>4982</v>
      </c>
      <c r="C1068" t="s">
        <v>390</v>
      </c>
      <c r="D1068" t="s">
        <v>4983</v>
      </c>
      <c r="E1068" t="s">
        <v>90</v>
      </c>
      <c r="H1068" s="2">
        <v>41095</v>
      </c>
      <c r="I1068" t="s">
        <v>92</v>
      </c>
      <c r="J1068">
        <v>-13</v>
      </c>
      <c r="K1068" t="s">
        <v>63</v>
      </c>
      <c r="M1068" t="s">
        <v>64</v>
      </c>
      <c r="N1068">
        <v>12720084</v>
      </c>
      <c r="O1068" t="s">
        <v>1231</v>
      </c>
      <c r="P1068" s="2">
        <v>45546</v>
      </c>
      <c r="Q1068" t="s">
        <v>66</v>
      </c>
      <c r="R1068" s="2">
        <v>45546</v>
      </c>
      <c r="T1068" t="s">
        <v>67</v>
      </c>
      <c r="U1068">
        <v>500</v>
      </c>
      <c r="X1068">
        <v>5</v>
      </c>
      <c r="Y1068" t="s">
        <v>68</v>
      </c>
      <c r="AC1068" t="s">
        <v>69</v>
      </c>
      <c r="AD1068" t="s">
        <v>1232</v>
      </c>
      <c r="AE1068">
        <v>72190</v>
      </c>
      <c r="AF1068" t="s">
        <v>4984</v>
      </c>
      <c r="AJ1068" t="s">
        <v>4985</v>
      </c>
      <c r="AK1068" t="s">
        <v>4986</v>
      </c>
      <c r="AL1068">
        <v>0</v>
      </c>
      <c r="AM1068">
        <v>0</v>
      </c>
    </row>
    <row r="1069" spans="1:39" x14ac:dyDescent="0.2">
      <c r="A1069">
        <v>7228753</v>
      </c>
      <c r="B1069" t="s">
        <v>4987</v>
      </c>
      <c r="C1069" t="s">
        <v>356</v>
      </c>
      <c r="D1069" t="s">
        <v>4988</v>
      </c>
      <c r="E1069" t="s">
        <v>90</v>
      </c>
      <c r="H1069" s="2">
        <v>39902</v>
      </c>
      <c r="I1069" t="s">
        <v>182</v>
      </c>
      <c r="J1069">
        <v>-16</v>
      </c>
      <c r="K1069" t="s">
        <v>63</v>
      </c>
      <c r="M1069" t="s">
        <v>64</v>
      </c>
      <c r="N1069">
        <v>12720084</v>
      </c>
      <c r="O1069" t="s">
        <v>1231</v>
      </c>
      <c r="P1069" s="2">
        <v>45546</v>
      </c>
      <c r="Q1069" t="s">
        <v>66</v>
      </c>
      <c r="R1069" s="2">
        <v>45546</v>
      </c>
      <c r="S1069" s="2"/>
      <c r="T1069" t="s">
        <v>67</v>
      </c>
      <c r="U1069">
        <v>500</v>
      </c>
      <c r="X1069">
        <v>5</v>
      </c>
      <c r="Y1069" t="s">
        <v>68</v>
      </c>
      <c r="AC1069" t="s">
        <v>69</v>
      </c>
      <c r="AD1069" t="s">
        <v>2129</v>
      </c>
      <c r="AE1069">
        <v>72190</v>
      </c>
      <c r="AF1069" t="s">
        <v>4989</v>
      </c>
      <c r="AH1069" t="s">
        <v>4990</v>
      </c>
      <c r="AI1069">
        <v>652741492</v>
      </c>
      <c r="AJ1069">
        <v>614081834</v>
      </c>
      <c r="AK1069" t="s">
        <v>4991</v>
      </c>
      <c r="AL1069">
        <v>0</v>
      </c>
      <c r="AM1069">
        <v>0</v>
      </c>
    </row>
    <row r="1070" spans="1:39" x14ac:dyDescent="0.2">
      <c r="A1070">
        <v>7228755</v>
      </c>
      <c r="B1070" t="s">
        <v>4992</v>
      </c>
      <c r="C1070" t="s">
        <v>2748</v>
      </c>
      <c r="D1070" t="s">
        <v>4993</v>
      </c>
      <c r="E1070" t="s">
        <v>90</v>
      </c>
      <c r="H1070" s="2">
        <v>41436</v>
      </c>
      <c r="I1070" t="s">
        <v>122</v>
      </c>
      <c r="J1070">
        <v>-12</v>
      </c>
      <c r="K1070" t="s">
        <v>63</v>
      </c>
      <c r="M1070" t="s">
        <v>64</v>
      </c>
      <c r="N1070">
        <v>12720009</v>
      </c>
      <c r="O1070" t="s">
        <v>695</v>
      </c>
      <c r="P1070" s="2">
        <v>45546</v>
      </c>
      <c r="Q1070" t="s">
        <v>66</v>
      </c>
      <c r="R1070" s="2">
        <v>45546</v>
      </c>
      <c r="T1070" t="s">
        <v>67</v>
      </c>
      <c r="U1070">
        <v>500</v>
      </c>
      <c r="X1070">
        <v>5</v>
      </c>
      <c r="Y1070" t="s">
        <v>68</v>
      </c>
      <c r="AC1070" t="s">
        <v>69</v>
      </c>
      <c r="AD1070" t="s">
        <v>696</v>
      </c>
      <c r="AE1070">
        <v>72230</v>
      </c>
      <c r="AF1070" t="s">
        <v>4994</v>
      </c>
      <c r="AJ1070">
        <v>625345184</v>
      </c>
      <c r="AK1070" t="s">
        <v>4995</v>
      </c>
      <c r="AL1070">
        <v>0</v>
      </c>
      <c r="AM1070">
        <v>0</v>
      </c>
    </row>
    <row r="1071" spans="1:39" x14ac:dyDescent="0.2">
      <c r="A1071">
        <v>7228756</v>
      </c>
      <c r="B1071" t="s">
        <v>2132</v>
      </c>
      <c r="C1071" t="s">
        <v>1834</v>
      </c>
      <c r="D1071" t="s">
        <v>4996</v>
      </c>
      <c r="E1071" t="s">
        <v>90</v>
      </c>
      <c r="H1071" s="2">
        <v>42343</v>
      </c>
      <c r="I1071" t="s">
        <v>994</v>
      </c>
      <c r="J1071">
        <v>-10</v>
      </c>
      <c r="K1071" t="s">
        <v>76</v>
      </c>
      <c r="M1071" t="s">
        <v>64</v>
      </c>
      <c r="N1071">
        <v>12720044</v>
      </c>
      <c r="O1071" t="s">
        <v>207</v>
      </c>
      <c r="P1071" s="2">
        <v>45546</v>
      </c>
      <c r="Q1071" t="s">
        <v>66</v>
      </c>
      <c r="R1071" s="2">
        <v>45546</v>
      </c>
      <c r="S1071" s="2">
        <v>45527</v>
      </c>
      <c r="T1071" t="s">
        <v>109</v>
      </c>
      <c r="U1071">
        <v>500</v>
      </c>
      <c r="X1071">
        <v>5</v>
      </c>
      <c r="Y1071" t="s">
        <v>68</v>
      </c>
      <c r="AC1071" t="s">
        <v>69</v>
      </c>
      <c r="AD1071" t="s">
        <v>4997</v>
      </c>
      <c r="AE1071">
        <v>72220</v>
      </c>
      <c r="AF1071" t="s">
        <v>2135</v>
      </c>
      <c r="AJ1071">
        <v>624060937</v>
      </c>
      <c r="AK1071" t="s">
        <v>2136</v>
      </c>
      <c r="AL1071">
        <v>0</v>
      </c>
      <c r="AM1071">
        <v>0</v>
      </c>
    </row>
    <row r="1072" spans="1:39" x14ac:dyDescent="0.2">
      <c r="A1072">
        <v>7228757</v>
      </c>
      <c r="B1072" t="s">
        <v>4998</v>
      </c>
      <c r="C1072" t="s">
        <v>4999</v>
      </c>
      <c r="D1072" t="s">
        <v>5000</v>
      </c>
      <c r="E1072" t="s">
        <v>90</v>
      </c>
      <c r="H1072" s="2">
        <v>41885</v>
      </c>
      <c r="I1072" t="s">
        <v>885</v>
      </c>
      <c r="J1072">
        <v>-11</v>
      </c>
      <c r="K1072" t="s">
        <v>76</v>
      </c>
      <c r="M1072" t="s">
        <v>64</v>
      </c>
      <c r="N1072">
        <v>12720005</v>
      </c>
      <c r="O1072" t="s">
        <v>219</v>
      </c>
      <c r="P1072" s="2">
        <v>45547</v>
      </c>
      <c r="Q1072" t="s">
        <v>66</v>
      </c>
      <c r="R1072" s="2">
        <v>45547</v>
      </c>
      <c r="S1072" s="2"/>
      <c r="T1072" t="s">
        <v>67</v>
      </c>
      <c r="U1072">
        <v>500</v>
      </c>
      <c r="X1072">
        <v>5</v>
      </c>
      <c r="Y1072" t="s">
        <v>68</v>
      </c>
      <c r="AC1072" t="s">
        <v>69</v>
      </c>
      <c r="AD1072" t="s">
        <v>4584</v>
      </c>
      <c r="AE1072">
        <v>72190</v>
      </c>
      <c r="AF1072" t="s">
        <v>5001</v>
      </c>
      <c r="AI1072">
        <v>622778609</v>
      </c>
      <c r="AK1072" t="s">
        <v>5002</v>
      </c>
      <c r="AL1072">
        <v>0</v>
      </c>
      <c r="AM1072">
        <v>0</v>
      </c>
    </row>
    <row r="1073" spans="1:39" x14ac:dyDescent="0.2">
      <c r="A1073">
        <v>7228758</v>
      </c>
      <c r="B1073" t="s">
        <v>5003</v>
      </c>
      <c r="C1073" t="s">
        <v>5004</v>
      </c>
      <c r="D1073" t="s">
        <v>5005</v>
      </c>
      <c r="E1073" t="s">
        <v>90</v>
      </c>
      <c r="H1073" s="2">
        <v>42560</v>
      </c>
      <c r="I1073" t="s">
        <v>90</v>
      </c>
      <c r="J1073">
        <v>-9</v>
      </c>
      <c r="K1073" t="s">
        <v>63</v>
      </c>
      <c r="M1073" t="s">
        <v>64</v>
      </c>
      <c r="N1073">
        <v>12720104</v>
      </c>
      <c r="O1073" t="s">
        <v>65</v>
      </c>
      <c r="P1073" s="2">
        <v>45547</v>
      </c>
      <c r="Q1073" t="s">
        <v>66</v>
      </c>
      <c r="R1073" s="2">
        <v>45547</v>
      </c>
      <c r="T1073" t="s">
        <v>67</v>
      </c>
      <c r="U1073">
        <v>500</v>
      </c>
      <c r="X1073">
        <v>5</v>
      </c>
      <c r="Y1073" t="s">
        <v>68</v>
      </c>
      <c r="AC1073" t="s">
        <v>69</v>
      </c>
      <c r="AD1073" t="s">
        <v>157</v>
      </c>
      <c r="AE1073">
        <v>72000</v>
      </c>
      <c r="AF1073" t="s">
        <v>5006</v>
      </c>
      <c r="AJ1073">
        <v>788764284</v>
      </c>
      <c r="AK1073" t="s">
        <v>5007</v>
      </c>
      <c r="AL1073">
        <v>0</v>
      </c>
      <c r="AM1073">
        <v>0</v>
      </c>
    </row>
    <row r="1074" spans="1:39" x14ac:dyDescent="0.2">
      <c r="A1074">
        <v>7228759</v>
      </c>
      <c r="B1074" t="s">
        <v>5008</v>
      </c>
      <c r="C1074" t="s">
        <v>5009</v>
      </c>
      <c r="D1074" t="s">
        <v>5010</v>
      </c>
      <c r="E1074" t="s">
        <v>90</v>
      </c>
      <c r="H1074" s="2">
        <v>42575</v>
      </c>
      <c r="I1074" t="s">
        <v>90</v>
      </c>
      <c r="J1074">
        <v>-9</v>
      </c>
      <c r="K1074" t="s">
        <v>63</v>
      </c>
      <c r="M1074" t="s">
        <v>64</v>
      </c>
      <c r="N1074">
        <v>12720104</v>
      </c>
      <c r="O1074" t="s">
        <v>65</v>
      </c>
      <c r="P1074" s="2">
        <v>45547</v>
      </c>
      <c r="Q1074" t="s">
        <v>66</v>
      </c>
      <c r="R1074" s="2">
        <v>45547</v>
      </c>
      <c r="T1074" t="s">
        <v>67</v>
      </c>
      <c r="U1074">
        <v>500</v>
      </c>
      <c r="X1074">
        <v>5</v>
      </c>
      <c r="Y1074" t="s">
        <v>68</v>
      </c>
      <c r="AC1074" t="s">
        <v>69</v>
      </c>
      <c r="AD1074" t="s">
        <v>157</v>
      </c>
      <c r="AE1074">
        <v>72000</v>
      </c>
      <c r="AF1074" t="s">
        <v>5011</v>
      </c>
      <c r="AJ1074">
        <v>667169735</v>
      </c>
      <c r="AK1074" t="s">
        <v>5012</v>
      </c>
      <c r="AL1074">
        <v>0</v>
      </c>
      <c r="AM1074">
        <v>0</v>
      </c>
    </row>
    <row r="1075" spans="1:39" x14ac:dyDescent="0.2">
      <c r="A1075">
        <v>7228760</v>
      </c>
      <c r="B1075" t="s">
        <v>5013</v>
      </c>
      <c r="C1075" t="s">
        <v>268</v>
      </c>
      <c r="D1075" t="s">
        <v>5014</v>
      </c>
      <c r="E1075" t="s">
        <v>90</v>
      </c>
      <c r="H1075" s="2">
        <v>42355</v>
      </c>
      <c r="I1075" t="s">
        <v>994</v>
      </c>
      <c r="J1075">
        <v>-10</v>
      </c>
      <c r="K1075" t="s">
        <v>63</v>
      </c>
      <c r="M1075" t="s">
        <v>64</v>
      </c>
      <c r="N1075">
        <v>12720104</v>
      </c>
      <c r="O1075" t="s">
        <v>65</v>
      </c>
      <c r="P1075" s="2">
        <v>45547</v>
      </c>
      <c r="Q1075" t="s">
        <v>66</v>
      </c>
      <c r="R1075" s="2">
        <v>45547</v>
      </c>
      <c r="T1075" t="s">
        <v>67</v>
      </c>
      <c r="U1075">
        <v>500</v>
      </c>
      <c r="X1075">
        <v>5</v>
      </c>
      <c r="Y1075" t="s">
        <v>68</v>
      </c>
      <c r="AC1075" t="s">
        <v>69</v>
      </c>
      <c r="AD1075" t="s">
        <v>157</v>
      </c>
      <c r="AE1075">
        <v>72100</v>
      </c>
      <c r="AF1075" t="s">
        <v>5015</v>
      </c>
      <c r="AJ1075">
        <v>681970315</v>
      </c>
      <c r="AK1075" t="s">
        <v>5016</v>
      </c>
      <c r="AL1075">
        <v>0</v>
      </c>
      <c r="AM1075">
        <v>0</v>
      </c>
    </row>
    <row r="1076" spans="1:39" x14ac:dyDescent="0.2">
      <c r="A1076">
        <v>7228761</v>
      </c>
      <c r="B1076" t="s">
        <v>5017</v>
      </c>
      <c r="C1076" t="s">
        <v>1338</v>
      </c>
      <c r="D1076" t="s">
        <v>5018</v>
      </c>
      <c r="E1076" t="s">
        <v>90</v>
      </c>
      <c r="H1076" s="2">
        <v>41762</v>
      </c>
      <c r="I1076" t="s">
        <v>885</v>
      </c>
      <c r="J1076">
        <v>-11</v>
      </c>
      <c r="K1076" t="s">
        <v>63</v>
      </c>
      <c r="M1076" t="s">
        <v>64</v>
      </c>
      <c r="N1076">
        <v>12720104</v>
      </c>
      <c r="O1076" t="s">
        <v>65</v>
      </c>
      <c r="P1076" s="2">
        <v>45547</v>
      </c>
      <c r="Q1076" t="s">
        <v>66</v>
      </c>
      <c r="R1076" s="2">
        <v>45547</v>
      </c>
      <c r="T1076" t="s">
        <v>67</v>
      </c>
      <c r="U1076">
        <v>500</v>
      </c>
      <c r="X1076">
        <v>5</v>
      </c>
      <c r="Y1076" t="s">
        <v>68</v>
      </c>
      <c r="AC1076" t="s">
        <v>69</v>
      </c>
      <c r="AD1076" t="s">
        <v>157</v>
      </c>
      <c r="AE1076">
        <v>72100</v>
      </c>
      <c r="AF1076" t="s">
        <v>5019</v>
      </c>
      <c r="AJ1076">
        <v>659644191</v>
      </c>
      <c r="AK1076" t="s">
        <v>5020</v>
      </c>
      <c r="AL1076">
        <v>0</v>
      </c>
      <c r="AM1076">
        <v>0</v>
      </c>
    </row>
    <row r="1077" spans="1:39" x14ac:dyDescent="0.2">
      <c r="A1077">
        <v>7228762</v>
      </c>
      <c r="B1077" t="s">
        <v>2273</v>
      </c>
      <c r="C1077" t="s">
        <v>1338</v>
      </c>
      <c r="D1077" t="s">
        <v>5021</v>
      </c>
      <c r="E1077" t="s">
        <v>90</v>
      </c>
      <c r="H1077" s="2">
        <v>39630</v>
      </c>
      <c r="I1077" t="s">
        <v>62</v>
      </c>
      <c r="J1077">
        <v>-17</v>
      </c>
      <c r="K1077" t="s">
        <v>63</v>
      </c>
      <c r="M1077" t="s">
        <v>64</v>
      </c>
      <c r="N1077">
        <v>12720104</v>
      </c>
      <c r="O1077" t="s">
        <v>65</v>
      </c>
      <c r="P1077" s="2">
        <v>45547</v>
      </c>
      <c r="Q1077" t="s">
        <v>66</v>
      </c>
      <c r="R1077" s="2">
        <v>45547</v>
      </c>
      <c r="T1077" t="s">
        <v>67</v>
      </c>
      <c r="U1077">
        <v>500</v>
      </c>
      <c r="X1077">
        <v>5</v>
      </c>
      <c r="Y1077" t="s">
        <v>68</v>
      </c>
      <c r="AC1077" t="s">
        <v>69</v>
      </c>
      <c r="AD1077" t="s">
        <v>157</v>
      </c>
      <c r="AE1077">
        <v>72000</v>
      </c>
      <c r="AF1077" t="s">
        <v>5022</v>
      </c>
      <c r="AJ1077">
        <v>648331950</v>
      </c>
      <c r="AK1077" t="s">
        <v>5023</v>
      </c>
      <c r="AL1077">
        <v>0</v>
      </c>
      <c r="AM1077">
        <v>0</v>
      </c>
    </row>
    <row r="1078" spans="1:39" x14ac:dyDescent="0.2">
      <c r="A1078">
        <v>7228764</v>
      </c>
      <c r="B1078" t="s">
        <v>5024</v>
      </c>
      <c r="C1078" t="s">
        <v>1797</v>
      </c>
      <c r="D1078" t="s">
        <v>5025</v>
      </c>
      <c r="E1078" t="s">
        <v>90</v>
      </c>
      <c r="H1078" s="2">
        <v>43419</v>
      </c>
      <c r="I1078" t="s">
        <v>90</v>
      </c>
      <c r="J1078">
        <v>-9</v>
      </c>
      <c r="K1078" t="s">
        <v>63</v>
      </c>
      <c r="M1078" t="s">
        <v>64</v>
      </c>
      <c r="N1078">
        <v>12720104</v>
      </c>
      <c r="O1078" t="s">
        <v>65</v>
      </c>
      <c r="P1078" s="2">
        <v>45547</v>
      </c>
      <c r="Q1078" t="s">
        <v>66</v>
      </c>
      <c r="R1078" s="2">
        <v>45547</v>
      </c>
      <c r="T1078" t="s">
        <v>67</v>
      </c>
      <c r="U1078">
        <v>500</v>
      </c>
      <c r="X1078">
        <v>5</v>
      </c>
      <c r="Y1078" t="s">
        <v>68</v>
      </c>
      <c r="AC1078" t="s">
        <v>69</v>
      </c>
      <c r="AD1078" t="s">
        <v>157</v>
      </c>
      <c r="AE1078">
        <v>72000</v>
      </c>
      <c r="AF1078" t="s">
        <v>5026</v>
      </c>
      <c r="AJ1078">
        <v>688825566</v>
      </c>
      <c r="AK1078" t="s">
        <v>5027</v>
      </c>
      <c r="AL1078">
        <v>0</v>
      </c>
      <c r="AM1078">
        <v>0</v>
      </c>
    </row>
    <row r="1079" spans="1:39" x14ac:dyDescent="0.2">
      <c r="A1079">
        <v>7228765</v>
      </c>
      <c r="B1079" t="s">
        <v>5028</v>
      </c>
      <c r="C1079" t="s">
        <v>700</v>
      </c>
      <c r="D1079" t="s">
        <v>5029</v>
      </c>
      <c r="E1079" t="s">
        <v>90</v>
      </c>
      <c r="H1079" s="2">
        <v>41810</v>
      </c>
      <c r="I1079" t="s">
        <v>885</v>
      </c>
      <c r="J1079">
        <v>-11</v>
      </c>
      <c r="K1079" t="s">
        <v>63</v>
      </c>
      <c r="M1079" t="s">
        <v>64</v>
      </c>
      <c r="N1079">
        <v>12720104</v>
      </c>
      <c r="O1079" t="s">
        <v>65</v>
      </c>
      <c r="P1079" s="2">
        <v>45547</v>
      </c>
      <c r="Q1079" t="s">
        <v>66</v>
      </c>
      <c r="R1079" s="2">
        <v>45547</v>
      </c>
      <c r="S1079">
        <v>45539</v>
      </c>
      <c r="T1079" t="s">
        <v>109</v>
      </c>
      <c r="U1079">
        <v>500</v>
      </c>
      <c r="X1079">
        <v>5</v>
      </c>
      <c r="Y1079" t="s">
        <v>68</v>
      </c>
      <c r="AC1079" t="s">
        <v>69</v>
      </c>
      <c r="AD1079" t="s">
        <v>157</v>
      </c>
      <c r="AE1079">
        <v>72000</v>
      </c>
      <c r="AF1079" t="s">
        <v>5030</v>
      </c>
      <c r="AJ1079">
        <v>616151296</v>
      </c>
      <c r="AK1079" t="s">
        <v>5031</v>
      </c>
      <c r="AL1079">
        <v>0</v>
      </c>
      <c r="AM1079">
        <v>0</v>
      </c>
    </row>
    <row r="1080" spans="1:39" x14ac:dyDescent="0.2">
      <c r="A1080">
        <v>7228766</v>
      </c>
      <c r="B1080" t="s">
        <v>5032</v>
      </c>
      <c r="C1080" t="s">
        <v>5033</v>
      </c>
      <c r="D1080" t="s">
        <v>5034</v>
      </c>
      <c r="E1080" t="s">
        <v>1</v>
      </c>
      <c r="H1080" s="2">
        <v>40725</v>
      </c>
      <c r="I1080" t="s">
        <v>75</v>
      </c>
      <c r="J1080">
        <v>-14</v>
      </c>
      <c r="K1080" t="s">
        <v>63</v>
      </c>
      <c r="M1080" t="s">
        <v>64</v>
      </c>
      <c r="N1080">
        <v>12720050</v>
      </c>
      <c r="O1080" t="s">
        <v>270</v>
      </c>
      <c r="P1080" s="2">
        <v>45555</v>
      </c>
      <c r="Q1080" t="s">
        <v>66</v>
      </c>
      <c r="R1080" s="2">
        <v>45547</v>
      </c>
      <c r="T1080" t="s">
        <v>67</v>
      </c>
      <c r="U1080">
        <v>500</v>
      </c>
      <c r="X1080">
        <v>5</v>
      </c>
      <c r="Y1080" t="s">
        <v>68</v>
      </c>
      <c r="AC1080" t="s">
        <v>69</v>
      </c>
      <c r="AD1080" t="s">
        <v>157</v>
      </c>
      <c r="AE1080">
        <v>72000</v>
      </c>
      <c r="AF1080" t="s">
        <v>5035</v>
      </c>
      <c r="AJ1080">
        <v>682631396</v>
      </c>
      <c r="AK1080" t="s">
        <v>5036</v>
      </c>
      <c r="AL1080">
        <v>0</v>
      </c>
      <c r="AM1080">
        <v>0</v>
      </c>
    </row>
    <row r="1081" spans="1:39" x14ac:dyDescent="0.2">
      <c r="A1081">
        <v>7228768</v>
      </c>
      <c r="B1081" t="s">
        <v>5037</v>
      </c>
      <c r="C1081" t="s">
        <v>5038</v>
      </c>
      <c r="D1081" t="s">
        <v>5039</v>
      </c>
      <c r="E1081" t="s">
        <v>90</v>
      </c>
      <c r="H1081" s="2">
        <v>39419</v>
      </c>
      <c r="I1081" t="s">
        <v>100</v>
      </c>
      <c r="J1081">
        <v>-18</v>
      </c>
      <c r="K1081" t="s">
        <v>63</v>
      </c>
      <c r="M1081" t="s">
        <v>64</v>
      </c>
      <c r="N1081">
        <v>12720104</v>
      </c>
      <c r="O1081" t="s">
        <v>65</v>
      </c>
      <c r="P1081" s="2">
        <v>45547</v>
      </c>
      <c r="Q1081" t="s">
        <v>66</v>
      </c>
      <c r="R1081" s="2">
        <v>45547</v>
      </c>
      <c r="T1081" t="s">
        <v>67</v>
      </c>
      <c r="U1081">
        <v>500</v>
      </c>
      <c r="X1081">
        <v>5</v>
      </c>
      <c r="Y1081" t="s">
        <v>68</v>
      </c>
      <c r="AC1081" t="s">
        <v>69</v>
      </c>
      <c r="AD1081" t="s">
        <v>157</v>
      </c>
      <c r="AE1081">
        <v>72100</v>
      </c>
      <c r="AF1081" t="s">
        <v>5040</v>
      </c>
      <c r="AJ1081">
        <v>782147606</v>
      </c>
      <c r="AK1081" t="s">
        <v>5041</v>
      </c>
      <c r="AL1081">
        <v>0</v>
      </c>
      <c r="AM1081">
        <v>0</v>
      </c>
    </row>
    <row r="1082" spans="1:39" x14ac:dyDescent="0.2">
      <c r="A1082">
        <v>7228769</v>
      </c>
      <c r="B1082" t="s">
        <v>5042</v>
      </c>
      <c r="C1082" t="s">
        <v>128</v>
      </c>
      <c r="D1082" t="s">
        <v>5043</v>
      </c>
      <c r="E1082" t="s">
        <v>90</v>
      </c>
      <c r="H1082" s="2">
        <v>41233</v>
      </c>
      <c r="I1082" t="s">
        <v>92</v>
      </c>
      <c r="J1082">
        <v>-13</v>
      </c>
      <c r="K1082" t="s">
        <v>63</v>
      </c>
      <c r="M1082" t="s">
        <v>64</v>
      </c>
      <c r="N1082">
        <v>12720104</v>
      </c>
      <c r="O1082" t="s">
        <v>65</v>
      </c>
      <c r="P1082" s="2">
        <v>45547</v>
      </c>
      <c r="Q1082" t="s">
        <v>66</v>
      </c>
      <c r="R1082" s="2">
        <v>45547</v>
      </c>
      <c r="T1082" t="s">
        <v>67</v>
      </c>
      <c r="U1082">
        <v>500</v>
      </c>
      <c r="X1082">
        <v>5</v>
      </c>
      <c r="Y1082" t="s">
        <v>68</v>
      </c>
      <c r="AC1082" t="s">
        <v>69</v>
      </c>
      <c r="AD1082" t="s">
        <v>1993</v>
      </c>
      <c r="AE1082">
        <v>72700</v>
      </c>
      <c r="AF1082" t="s">
        <v>5044</v>
      </c>
      <c r="AJ1082">
        <v>663004995</v>
      </c>
      <c r="AK1082" t="s">
        <v>5045</v>
      </c>
      <c r="AL1082">
        <v>1</v>
      </c>
      <c r="AM1082">
        <v>0</v>
      </c>
    </row>
    <row r="1083" spans="1:39" x14ac:dyDescent="0.2">
      <c r="A1083">
        <v>7228770</v>
      </c>
      <c r="B1083" t="s">
        <v>1611</v>
      </c>
      <c r="C1083" t="s">
        <v>615</v>
      </c>
      <c r="D1083" t="s">
        <v>5046</v>
      </c>
      <c r="E1083" t="s">
        <v>90</v>
      </c>
      <c r="H1083" s="2">
        <v>41730</v>
      </c>
      <c r="I1083" t="s">
        <v>885</v>
      </c>
      <c r="J1083">
        <v>-11</v>
      </c>
      <c r="K1083" t="s">
        <v>63</v>
      </c>
      <c r="M1083" t="s">
        <v>64</v>
      </c>
      <c r="N1083">
        <v>12720008</v>
      </c>
      <c r="O1083" t="s">
        <v>148</v>
      </c>
      <c r="P1083" s="2">
        <v>45547</v>
      </c>
      <c r="Q1083" t="s">
        <v>66</v>
      </c>
      <c r="R1083" s="2">
        <v>45547</v>
      </c>
      <c r="T1083" t="s">
        <v>67</v>
      </c>
      <c r="U1083">
        <v>500</v>
      </c>
      <c r="X1083">
        <v>5</v>
      </c>
      <c r="Y1083" t="s">
        <v>68</v>
      </c>
      <c r="AC1083" t="s">
        <v>69</v>
      </c>
      <c r="AD1083" t="s">
        <v>1755</v>
      </c>
      <c r="AE1083">
        <v>72700</v>
      </c>
      <c r="AF1083" t="s">
        <v>5047</v>
      </c>
      <c r="AJ1083">
        <v>686065695</v>
      </c>
      <c r="AK1083" t="s">
        <v>5048</v>
      </c>
      <c r="AL1083">
        <v>0</v>
      </c>
      <c r="AM1083">
        <v>0</v>
      </c>
    </row>
    <row r="1084" spans="1:39" x14ac:dyDescent="0.2">
      <c r="A1084">
        <v>7228771</v>
      </c>
      <c r="B1084" t="s">
        <v>1611</v>
      </c>
      <c r="C1084" t="s">
        <v>313</v>
      </c>
      <c r="D1084" t="s">
        <v>5049</v>
      </c>
      <c r="E1084" t="s">
        <v>90</v>
      </c>
      <c r="H1084" s="2">
        <v>41227</v>
      </c>
      <c r="I1084" t="s">
        <v>92</v>
      </c>
      <c r="J1084">
        <v>-13</v>
      </c>
      <c r="K1084" t="s">
        <v>63</v>
      </c>
      <c r="M1084" t="s">
        <v>64</v>
      </c>
      <c r="N1084">
        <v>12720008</v>
      </c>
      <c r="O1084" t="s">
        <v>148</v>
      </c>
      <c r="P1084" s="2">
        <v>45547</v>
      </c>
      <c r="Q1084" t="s">
        <v>66</v>
      </c>
      <c r="R1084" s="2">
        <v>45547</v>
      </c>
      <c r="T1084" t="s">
        <v>67</v>
      </c>
      <c r="U1084">
        <v>500</v>
      </c>
      <c r="X1084">
        <v>5</v>
      </c>
      <c r="Y1084" t="s">
        <v>68</v>
      </c>
      <c r="AC1084" t="s">
        <v>69</v>
      </c>
      <c r="AD1084" t="s">
        <v>1755</v>
      </c>
      <c r="AE1084">
        <v>72700</v>
      </c>
      <c r="AF1084" t="s">
        <v>5047</v>
      </c>
      <c r="AK1084" t="s">
        <v>5048</v>
      </c>
      <c r="AL1084">
        <v>0</v>
      </c>
      <c r="AM1084">
        <v>0</v>
      </c>
    </row>
    <row r="1085" spans="1:39" x14ac:dyDescent="0.2">
      <c r="A1085">
        <v>7228772</v>
      </c>
      <c r="B1085" t="s">
        <v>5050</v>
      </c>
      <c r="C1085" t="s">
        <v>5051</v>
      </c>
      <c r="D1085" t="s">
        <v>5052</v>
      </c>
      <c r="E1085" t="s">
        <v>1</v>
      </c>
      <c r="H1085" s="2">
        <v>41499</v>
      </c>
      <c r="I1085" t="s">
        <v>122</v>
      </c>
      <c r="J1085">
        <v>-12</v>
      </c>
      <c r="K1085" t="s">
        <v>63</v>
      </c>
      <c r="M1085" t="s">
        <v>64</v>
      </c>
      <c r="N1085">
        <v>12720141</v>
      </c>
      <c r="O1085" t="s">
        <v>538</v>
      </c>
      <c r="P1085" s="2">
        <v>45547</v>
      </c>
      <c r="Q1085" t="s">
        <v>66</v>
      </c>
      <c r="R1085" s="2">
        <v>45547</v>
      </c>
      <c r="T1085" t="s">
        <v>67</v>
      </c>
      <c r="U1085">
        <v>508</v>
      </c>
      <c r="X1085">
        <v>5</v>
      </c>
      <c r="Y1085" t="s">
        <v>68</v>
      </c>
      <c r="AC1085" t="s">
        <v>69</v>
      </c>
      <c r="AD1085" t="s">
        <v>4756</v>
      </c>
      <c r="AE1085">
        <v>72800</v>
      </c>
      <c r="AF1085" t="s">
        <v>5053</v>
      </c>
      <c r="AJ1085" t="s">
        <v>5054</v>
      </c>
      <c r="AK1085" t="s">
        <v>5055</v>
      </c>
      <c r="AL1085">
        <v>1</v>
      </c>
      <c r="AM1085">
        <v>1</v>
      </c>
    </row>
    <row r="1086" spans="1:39" x14ac:dyDescent="0.2">
      <c r="A1086">
        <v>7228773</v>
      </c>
      <c r="B1086" t="s">
        <v>5056</v>
      </c>
      <c r="C1086" t="s">
        <v>823</v>
      </c>
      <c r="D1086" t="s">
        <v>5057</v>
      </c>
      <c r="E1086" t="s">
        <v>90</v>
      </c>
      <c r="H1086" s="2">
        <v>40577</v>
      </c>
      <c r="I1086" t="s">
        <v>75</v>
      </c>
      <c r="J1086">
        <v>-14</v>
      </c>
      <c r="K1086" t="s">
        <v>63</v>
      </c>
      <c r="M1086" t="s">
        <v>64</v>
      </c>
      <c r="N1086">
        <v>12720141</v>
      </c>
      <c r="O1086" t="s">
        <v>538</v>
      </c>
      <c r="P1086" s="2">
        <v>45547</v>
      </c>
      <c r="Q1086" t="s">
        <v>66</v>
      </c>
      <c r="R1086" s="2">
        <v>45547</v>
      </c>
      <c r="S1086" s="2"/>
      <c r="T1086" t="s">
        <v>67</v>
      </c>
      <c r="U1086">
        <v>500</v>
      </c>
      <c r="X1086">
        <v>5</v>
      </c>
      <c r="Y1086" t="s">
        <v>68</v>
      </c>
      <c r="AC1086" t="s">
        <v>69</v>
      </c>
      <c r="AD1086" t="s">
        <v>4756</v>
      </c>
      <c r="AE1086">
        <v>72800</v>
      </c>
      <c r="AF1086" t="s">
        <v>5058</v>
      </c>
      <c r="AJ1086">
        <v>619362818</v>
      </c>
      <c r="AK1086" t="s">
        <v>5059</v>
      </c>
      <c r="AL1086">
        <v>1</v>
      </c>
      <c r="AM1086">
        <v>0</v>
      </c>
    </row>
    <row r="1087" spans="1:39" x14ac:dyDescent="0.2">
      <c r="A1087">
        <v>7228774</v>
      </c>
      <c r="B1087" t="s">
        <v>5060</v>
      </c>
      <c r="C1087" t="s">
        <v>268</v>
      </c>
      <c r="D1087" t="s">
        <v>5061</v>
      </c>
      <c r="E1087" t="s">
        <v>90</v>
      </c>
      <c r="H1087" s="2">
        <v>40699</v>
      </c>
      <c r="I1087" t="s">
        <v>75</v>
      </c>
      <c r="J1087">
        <v>-14</v>
      </c>
      <c r="K1087" t="s">
        <v>63</v>
      </c>
      <c r="M1087" t="s">
        <v>64</v>
      </c>
      <c r="N1087">
        <v>12720141</v>
      </c>
      <c r="O1087" t="s">
        <v>538</v>
      </c>
      <c r="P1087" s="2">
        <v>45547</v>
      </c>
      <c r="Q1087" t="s">
        <v>66</v>
      </c>
      <c r="R1087" s="2">
        <v>45547</v>
      </c>
      <c r="T1087" t="s">
        <v>67</v>
      </c>
      <c r="U1087">
        <v>500</v>
      </c>
      <c r="X1087">
        <v>5</v>
      </c>
      <c r="Y1087" t="s">
        <v>68</v>
      </c>
      <c r="AC1087" t="s">
        <v>69</v>
      </c>
      <c r="AD1087" t="s">
        <v>4756</v>
      </c>
      <c r="AE1087">
        <v>72800</v>
      </c>
      <c r="AF1087" t="s">
        <v>5062</v>
      </c>
      <c r="AJ1087">
        <v>643976498</v>
      </c>
      <c r="AK1087" t="s">
        <v>5063</v>
      </c>
      <c r="AL1087">
        <v>1</v>
      </c>
      <c r="AM1087">
        <v>0</v>
      </c>
    </row>
    <row r="1088" spans="1:39" x14ac:dyDescent="0.2">
      <c r="A1088">
        <v>7228777</v>
      </c>
      <c r="B1088" t="s">
        <v>5064</v>
      </c>
      <c r="C1088" t="s">
        <v>1177</v>
      </c>
      <c r="D1088" t="s">
        <v>5065</v>
      </c>
      <c r="E1088" t="s">
        <v>1</v>
      </c>
      <c r="H1088" s="2">
        <v>40763</v>
      </c>
      <c r="I1088" t="s">
        <v>75</v>
      </c>
      <c r="J1088">
        <v>-14</v>
      </c>
      <c r="K1088" t="s">
        <v>63</v>
      </c>
      <c r="M1088" t="s">
        <v>64</v>
      </c>
      <c r="N1088">
        <v>12720141</v>
      </c>
      <c r="O1088" t="s">
        <v>538</v>
      </c>
      <c r="P1088" s="2">
        <v>45547</v>
      </c>
      <c r="Q1088" t="s">
        <v>66</v>
      </c>
      <c r="R1088" s="2">
        <v>45547</v>
      </c>
      <c r="S1088">
        <v>45477</v>
      </c>
      <c r="T1088" t="s">
        <v>109</v>
      </c>
      <c r="U1088">
        <v>500</v>
      </c>
      <c r="X1088">
        <v>5</v>
      </c>
      <c r="Y1088" t="s">
        <v>68</v>
      </c>
      <c r="AC1088" t="s">
        <v>69</v>
      </c>
      <c r="AD1088" t="s">
        <v>1008</v>
      </c>
      <c r="AE1088">
        <v>72500</v>
      </c>
      <c r="AF1088" t="s">
        <v>5066</v>
      </c>
      <c r="AJ1088">
        <v>750883721</v>
      </c>
      <c r="AK1088" t="s">
        <v>5067</v>
      </c>
      <c r="AL1088">
        <v>1</v>
      </c>
      <c r="AM1088">
        <v>1</v>
      </c>
    </row>
    <row r="1089" spans="1:39" x14ac:dyDescent="0.2">
      <c r="A1089">
        <v>7228778</v>
      </c>
      <c r="B1089" t="s">
        <v>5068</v>
      </c>
      <c r="C1089" t="s">
        <v>4960</v>
      </c>
      <c r="D1089" t="s">
        <v>5069</v>
      </c>
      <c r="E1089" t="s">
        <v>1</v>
      </c>
      <c r="H1089" s="2">
        <v>42465</v>
      </c>
      <c r="I1089" t="s">
        <v>90</v>
      </c>
      <c r="J1089">
        <v>-9</v>
      </c>
      <c r="K1089" t="s">
        <v>63</v>
      </c>
      <c r="M1089" t="s">
        <v>64</v>
      </c>
      <c r="N1089">
        <v>12720048</v>
      </c>
      <c r="O1089" t="s">
        <v>1280</v>
      </c>
      <c r="P1089" s="2">
        <v>45547</v>
      </c>
      <c r="Q1089" t="s">
        <v>66</v>
      </c>
      <c r="R1089" s="2">
        <v>45547</v>
      </c>
      <c r="T1089" t="s">
        <v>67</v>
      </c>
      <c r="U1089">
        <v>500</v>
      </c>
      <c r="X1089">
        <v>5</v>
      </c>
      <c r="Y1089" t="s">
        <v>68</v>
      </c>
      <c r="AC1089" t="s">
        <v>69</v>
      </c>
      <c r="AD1089" t="s">
        <v>5070</v>
      </c>
      <c r="AE1089">
        <v>72460</v>
      </c>
      <c r="AF1089" t="s">
        <v>5071</v>
      </c>
      <c r="AI1089">
        <v>695508910</v>
      </c>
      <c r="AJ1089">
        <v>607854156</v>
      </c>
      <c r="AK1089" t="s">
        <v>5072</v>
      </c>
      <c r="AL1089">
        <v>0</v>
      </c>
      <c r="AM1089">
        <v>0</v>
      </c>
    </row>
    <row r="1090" spans="1:39" x14ac:dyDescent="0.2">
      <c r="A1090">
        <v>7228779</v>
      </c>
      <c r="B1090" t="s">
        <v>5073</v>
      </c>
      <c r="C1090" t="s">
        <v>1177</v>
      </c>
      <c r="D1090" t="s">
        <v>5074</v>
      </c>
      <c r="E1090" t="s">
        <v>1</v>
      </c>
      <c r="H1090" s="2">
        <v>42400</v>
      </c>
      <c r="I1090" t="s">
        <v>90</v>
      </c>
      <c r="J1090">
        <v>-9</v>
      </c>
      <c r="K1090" t="s">
        <v>63</v>
      </c>
      <c r="M1090" t="s">
        <v>64</v>
      </c>
      <c r="N1090">
        <v>12720048</v>
      </c>
      <c r="O1090" t="s">
        <v>1280</v>
      </c>
      <c r="P1090" s="2">
        <v>45547</v>
      </c>
      <c r="Q1090" t="s">
        <v>66</v>
      </c>
      <c r="R1090" s="2">
        <v>45547</v>
      </c>
      <c r="T1090" t="s">
        <v>67</v>
      </c>
      <c r="U1090">
        <v>500</v>
      </c>
      <c r="X1090">
        <v>5</v>
      </c>
      <c r="Y1090" t="s">
        <v>68</v>
      </c>
      <c r="AC1090" t="s">
        <v>69</v>
      </c>
      <c r="AD1090" t="s">
        <v>5075</v>
      </c>
      <c r="AE1090">
        <v>72460</v>
      </c>
      <c r="AF1090" t="s">
        <v>5076</v>
      </c>
      <c r="AI1090">
        <v>695508910</v>
      </c>
      <c r="AJ1090">
        <v>640438758</v>
      </c>
      <c r="AK1090" t="s">
        <v>5077</v>
      </c>
      <c r="AL1090">
        <v>0</v>
      </c>
      <c r="AM1090">
        <v>0</v>
      </c>
    </row>
    <row r="1091" spans="1:39" x14ac:dyDescent="0.2">
      <c r="A1091">
        <v>7228780</v>
      </c>
      <c r="B1091" t="s">
        <v>5073</v>
      </c>
      <c r="C1091" t="s">
        <v>5078</v>
      </c>
      <c r="D1091" t="s">
        <v>5079</v>
      </c>
      <c r="E1091" t="s">
        <v>1</v>
      </c>
      <c r="H1091" s="2">
        <v>42585</v>
      </c>
      <c r="I1091" t="s">
        <v>90</v>
      </c>
      <c r="J1091">
        <v>-9</v>
      </c>
      <c r="K1091" t="s">
        <v>76</v>
      </c>
      <c r="M1091" t="s">
        <v>64</v>
      </c>
      <c r="N1091">
        <v>12720048</v>
      </c>
      <c r="O1091" t="s">
        <v>1280</v>
      </c>
      <c r="P1091" s="2">
        <v>45547</v>
      </c>
      <c r="Q1091" t="s">
        <v>66</v>
      </c>
      <c r="R1091" s="2">
        <v>45547</v>
      </c>
      <c r="T1091" t="s">
        <v>67</v>
      </c>
      <c r="U1091">
        <v>500</v>
      </c>
      <c r="X1091">
        <v>5</v>
      </c>
      <c r="Y1091" t="s">
        <v>68</v>
      </c>
      <c r="AC1091" t="s">
        <v>69</v>
      </c>
      <c r="AD1091" t="s">
        <v>5075</v>
      </c>
      <c r="AE1091">
        <v>72460</v>
      </c>
      <c r="AF1091" t="s">
        <v>5076</v>
      </c>
      <c r="AI1091">
        <v>695508910</v>
      </c>
      <c r="AJ1091">
        <v>640438758</v>
      </c>
      <c r="AK1091" t="s">
        <v>5077</v>
      </c>
      <c r="AL1091">
        <v>0</v>
      </c>
      <c r="AM1091">
        <v>0</v>
      </c>
    </row>
    <row r="1092" spans="1:39" x14ac:dyDescent="0.2">
      <c r="A1092">
        <v>7228782</v>
      </c>
      <c r="B1092" t="s">
        <v>5080</v>
      </c>
      <c r="C1092" t="s">
        <v>5081</v>
      </c>
      <c r="D1092" t="s">
        <v>5082</v>
      </c>
      <c r="E1092" t="s">
        <v>1</v>
      </c>
      <c r="H1092" s="2">
        <v>41690</v>
      </c>
      <c r="I1092" t="s">
        <v>885</v>
      </c>
      <c r="J1092">
        <v>-11</v>
      </c>
      <c r="K1092" t="s">
        <v>63</v>
      </c>
      <c r="M1092" t="s">
        <v>64</v>
      </c>
      <c r="N1092">
        <v>12720155</v>
      </c>
      <c r="O1092" t="s">
        <v>858</v>
      </c>
      <c r="P1092" s="2">
        <v>45547</v>
      </c>
      <c r="Q1092" t="s">
        <v>66</v>
      </c>
      <c r="R1092" s="2">
        <v>45547</v>
      </c>
      <c r="S1092">
        <v>45518</v>
      </c>
      <c r="T1092" t="s">
        <v>109</v>
      </c>
      <c r="U1092">
        <v>517</v>
      </c>
      <c r="X1092">
        <v>5</v>
      </c>
      <c r="Y1092" t="s">
        <v>68</v>
      </c>
      <c r="AC1092" t="s">
        <v>69</v>
      </c>
      <c r="AD1092" t="s">
        <v>5083</v>
      </c>
      <c r="AE1092">
        <v>72210</v>
      </c>
      <c r="AF1092" t="s">
        <v>5084</v>
      </c>
      <c r="AI1092">
        <v>648307802</v>
      </c>
      <c r="AJ1092">
        <v>686142390</v>
      </c>
      <c r="AK1092" t="s">
        <v>5085</v>
      </c>
      <c r="AL1092">
        <v>0</v>
      </c>
      <c r="AM1092">
        <v>0</v>
      </c>
    </row>
    <row r="1093" spans="1:39" x14ac:dyDescent="0.2">
      <c r="A1093">
        <v>7228783</v>
      </c>
      <c r="B1093" t="s">
        <v>5086</v>
      </c>
      <c r="C1093" t="s">
        <v>571</v>
      </c>
      <c r="D1093" t="s">
        <v>5087</v>
      </c>
      <c r="E1093" t="s">
        <v>90</v>
      </c>
      <c r="H1093" s="2">
        <v>41827</v>
      </c>
      <c r="I1093" t="s">
        <v>885</v>
      </c>
      <c r="J1093">
        <v>-11</v>
      </c>
      <c r="K1093" t="s">
        <v>63</v>
      </c>
      <c r="M1093" t="s">
        <v>64</v>
      </c>
      <c r="N1093">
        <v>12720041</v>
      </c>
      <c r="O1093" t="s">
        <v>630</v>
      </c>
      <c r="P1093" s="2">
        <v>45547</v>
      </c>
      <c r="Q1093" t="s">
        <v>66</v>
      </c>
      <c r="R1093" s="2">
        <v>45547</v>
      </c>
      <c r="T1093" t="s">
        <v>67</v>
      </c>
      <c r="U1093">
        <v>500</v>
      </c>
      <c r="X1093">
        <v>5</v>
      </c>
      <c r="Y1093" t="s">
        <v>68</v>
      </c>
      <c r="AC1093" t="s">
        <v>69</v>
      </c>
      <c r="AD1093" t="s">
        <v>931</v>
      </c>
      <c r="AE1093">
        <v>72110</v>
      </c>
      <c r="AF1093" t="s">
        <v>5088</v>
      </c>
      <c r="AI1093">
        <v>983027010</v>
      </c>
      <c r="AJ1093">
        <v>787388270</v>
      </c>
      <c r="AK1093" t="s">
        <v>5089</v>
      </c>
      <c r="AL1093">
        <v>0</v>
      </c>
      <c r="AM1093">
        <v>0</v>
      </c>
    </row>
    <row r="1094" spans="1:39" x14ac:dyDescent="0.2">
      <c r="A1094">
        <v>7228784</v>
      </c>
      <c r="B1094" t="s">
        <v>5080</v>
      </c>
      <c r="C1094" t="s">
        <v>839</v>
      </c>
      <c r="D1094" t="s">
        <v>5090</v>
      </c>
      <c r="E1094" t="s">
        <v>1</v>
      </c>
      <c r="H1094" s="2">
        <v>42561</v>
      </c>
      <c r="I1094" t="s">
        <v>90</v>
      </c>
      <c r="J1094">
        <v>-9</v>
      </c>
      <c r="K1094" t="s">
        <v>63</v>
      </c>
      <c r="M1094" t="s">
        <v>64</v>
      </c>
      <c r="N1094">
        <v>12720155</v>
      </c>
      <c r="O1094" t="s">
        <v>858</v>
      </c>
      <c r="P1094" s="2">
        <v>45547</v>
      </c>
      <c r="Q1094" t="s">
        <v>66</v>
      </c>
      <c r="R1094" s="2">
        <v>45547</v>
      </c>
      <c r="S1094" s="2">
        <v>45518</v>
      </c>
      <c r="T1094" t="s">
        <v>109</v>
      </c>
      <c r="U1094">
        <v>500</v>
      </c>
      <c r="X1094">
        <v>5</v>
      </c>
      <c r="Y1094" t="s">
        <v>68</v>
      </c>
      <c r="AC1094" t="s">
        <v>69</v>
      </c>
      <c r="AD1094" t="s">
        <v>5083</v>
      </c>
      <c r="AE1094">
        <v>72210</v>
      </c>
      <c r="AF1094" t="s">
        <v>5091</v>
      </c>
      <c r="AI1094">
        <v>648307802</v>
      </c>
      <c r="AJ1094">
        <v>686142390</v>
      </c>
      <c r="AK1094" t="s">
        <v>5085</v>
      </c>
      <c r="AL1094">
        <v>0</v>
      </c>
      <c r="AM1094">
        <v>0</v>
      </c>
    </row>
    <row r="1095" spans="1:39" x14ac:dyDescent="0.2">
      <c r="A1095">
        <v>7228785</v>
      </c>
      <c r="B1095" t="s">
        <v>5092</v>
      </c>
      <c r="C1095" t="s">
        <v>1602</v>
      </c>
      <c r="D1095" t="s">
        <v>5093</v>
      </c>
      <c r="E1095" t="s">
        <v>90</v>
      </c>
      <c r="H1095" s="2">
        <v>41037</v>
      </c>
      <c r="I1095" t="s">
        <v>92</v>
      </c>
      <c r="J1095">
        <v>-13</v>
      </c>
      <c r="K1095" t="s">
        <v>63</v>
      </c>
      <c r="M1095" t="s">
        <v>64</v>
      </c>
      <c r="N1095">
        <v>12720041</v>
      </c>
      <c r="O1095" t="s">
        <v>630</v>
      </c>
      <c r="P1095" s="2">
        <v>45547</v>
      </c>
      <c r="Q1095" t="s">
        <v>66</v>
      </c>
      <c r="R1095" s="2">
        <v>45547</v>
      </c>
      <c r="S1095">
        <v>45502</v>
      </c>
      <c r="T1095" t="s">
        <v>109</v>
      </c>
      <c r="U1095">
        <v>500</v>
      </c>
      <c r="X1095">
        <v>5</v>
      </c>
      <c r="Y1095" t="s">
        <v>68</v>
      </c>
      <c r="AC1095" t="s">
        <v>69</v>
      </c>
      <c r="AD1095" t="s">
        <v>5094</v>
      </c>
      <c r="AE1095">
        <v>72110</v>
      </c>
      <c r="AF1095" t="s">
        <v>5095</v>
      </c>
      <c r="AI1095">
        <v>689914999</v>
      </c>
      <c r="AJ1095">
        <v>646531098</v>
      </c>
      <c r="AK1095" t="s">
        <v>5096</v>
      </c>
      <c r="AL1095">
        <v>0</v>
      </c>
      <c r="AM1095">
        <v>0</v>
      </c>
    </row>
    <row r="1096" spans="1:39" x14ac:dyDescent="0.2">
      <c r="A1096">
        <v>7228786</v>
      </c>
      <c r="B1096" t="s">
        <v>5097</v>
      </c>
      <c r="C1096" t="s">
        <v>3221</v>
      </c>
      <c r="D1096" t="s">
        <v>5098</v>
      </c>
      <c r="E1096" t="s">
        <v>1</v>
      </c>
      <c r="H1096" s="2">
        <v>40684</v>
      </c>
      <c r="I1096" t="s">
        <v>75</v>
      </c>
      <c r="J1096">
        <v>-14</v>
      </c>
      <c r="K1096" t="s">
        <v>63</v>
      </c>
      <c r="M1096" t="s">
        <v>64</v>
      </c>
      <c r="N1096">
        <v>12720041</v>
      </c>
      <c r="O1096" t="s">
        <v>630</v>
      </c>
      <c r="P1096" s="2">
        <v>45546</v>
      </c>
      <c r="Q1096" t="s">
        <v>66</v>
      </c>
      <c r="R1096" s="2">
        <v>45547</v>
      </c>
      <c r="T1096" t="s">
        <v>67</v>
      </c>
      <c r="U1096">
        <v>500</v>
      </c>
      <c r="X1096">
        <v>5</v>
      </c>
      <c r="Y1096" t="s">
        <v>68</v>
      </c>
      <c r="AC1096" t="s">
        <v>69</v>
      </c>
      <c r="AD1096" t="s">
        <v>5094</v>
      </c>
      <c r="AE1096">
        <v>72110</v>
      </c>
      <c r="AF1096" t="s">
        <v>5099</v>
      </c>
      <c r="AI1096">
        <v>253498653</v>
      </c>
      <c r="AJ1096">
        <v>684845368</v>
      </c>
      <c r="AK1096" t="s">
        <v>5100</v>
      </c>
      <c r="AL1096">
        <v>0</v>
      </c>
      <c r="AM1096">
        <v>0</v>
      </c>
    </row>
    <row r="1097" spans="1:39" x14ac:dyDescent="0.2">
      <c r="A1097">
        <v>7228787</v>
      </c>
      <c r="B1097" t="s">
        <v>5101</v>
      </c>
      <c r="C1097" t="s">
        <v>587</v>
      </c>
      <c r="D1097" t="s">
        <v>5102</v>
      </c>
      <c r="E1097" t="s">
        <v>90</v>
      </c>
      <c r="H1097" s="2">
        <v>42345</v>
      </c>
      <c r="I1097" t="s">
        <v>994</v>
      </c>
      <c r="J1097">
        <v>-10</v>
      </c>
      <c r="K1097" t="s">
        <v>63</v>
      </c>
      <c r="M1097" t="s">
        <v>64</v>
      </c>
      <c r="N1097">
        <v>12720041</v>
      </c>
      <c r="O1097" t="s">
        <v>630</v>
      </c>
      <c r="P1097" s="2">
        <v>45547</v>
      </c>
      <c r="Q1097" t="s">
        <v>66</v>
      </c>
      <c r="R1097" s="2">
        <v>45547</v>
      </c>
      <c r="T1097" t="s">
        <v>67</v>
      </c>
      <c r="U1097">
        <v>500</v>
      </c>
      <c r="X1097">
        <v>5</v>
      </c>
      <c r="Y1097" t="s">
        <v>68</v>
      </c>
      <c r="AC1097" t="s">
        <v>69</v>
      </c>
      <c r="AD1097" t="s">
        <v>931</v>
      </c>
      <c r="AE1097">
        <v>72110</v>
      </c>
      <c r="AF1097" t="s">
        <v>5103</v>
      </c>
      <c r="AK1097" t="s">
        <v>5104</v>
      </c>
      <c r="AL1097">
        <v>0</v>
      </c>
      <c r="AM1097">
        <v>0</v>
      </c>
    </row>
    <row r="1098" spans="1:39" x14ac:dyDescent="0.2">
      <c r="A1098">
        <v>7228789</v>
      </c>
      <c r="B1098" t="s">
        <v>3330</v>
      </c>
      <c r="C1098" t="s">
        <v>5105</v>
      </c>
      <c r="D1098" t="s">
        <v>5106</v>
      </c>
      <c r="E1098" t="s">
        <v>1</v>
      </c>
      <c r="H1098" s="2">
        <v>41840</v>
      </c>
      <c r="I1098" t="s">
        <v>885</v>
      </c>
      <c r="J1098">
        <v>-11</v>
      </c>
      <c r="K1098" t="s">
        <v>63</v>
      </c>
      <c r="M1098" t="s">
        <v>64</v>
      </c>
      <c r="N1098">
        <v>12720110</v>
      </c>
      <c r="O1098" t="s">
        <v>493</v>
      </c>
      <c r="P1098" s="2">
        <v>45548</v>
      </c>
      <c r="Q1098" t="s">
        <v>66</v>
      </c>
      <c r="R1098" s="2">
        <v>45548</v>
      </c>
      <c r="T1098" t="s">
        <v>67</v>
      </c>
      <c r="U1098">
        <v>500</v>
      </c>
      <c r="X1098">
        <v>5</v>
      </c>
      <c r="Y1098" t="s">
        <v>68</v>
      </c>
      <c r="AC1098" t="s">
        <v>69</v>
      </c>
      <c r="AD1098" t="s">
        <v>5107</v>
      </c>
      <c r="AE1098">
        <v>72330</v>
      </c>
      <c r="AH1098" t="s">
        <v>5108</v>
      </c>
      <c r="AJ1098">
        <v>664540935</v>
      </c>
      <c r="AK1098" t="s">
        <v>5109</v>
      </c>
      <c r="AL1098">
        <v>0</v>
      </c>
      <c r="AM1098">
        <v>0</v>
      </c>
    </row>
    <row r="1099" spans="1:39" x14ac:dyDescent="0.2">
      <c r="A1099">
        <v>7228790</v>
      </c>
      <c r="B1099" t="s">
        <v>4260</v>
      </c>
      <c r="C1099" t="s">
        <v>174</v>
      </c>
      <c r="D1099" t="s">
        <v>5110</v>
      </c>
      <c r="E1099" t="s">
        <v>1</v>
      </c>
      <c r="H1099" s="2">
        <v>40762</v>
      </c>
      <c r="I1099" t="s">
        <v>75</v>
      </c>
      <c r="J1099">
        <v>-14</v>
      </c>
      <c r="K1099" t="s">
        <v>63</v>
      </c>
      <c r="M1099" t="s">
        <v>64</v>
      </c>
      <c r="N1099">
        <v>12720052</v>
      </c>
      <c r="O1099" t="s">
        <v>4025</v>
      </c>
      <c r="P1099" s="2">
        <v>45586</v>
      </c>
      <c r="Q1099" t="s">
        <v>66</v>
      </c>
      <c r="R1099" s="2">
        <v>45548</v>
      </c>
      <c r="T1099" t="s">
        <v>67</v>
      </c>
      <c r="U1099">
        <v>500</v>
      </c>
      <c r="X1099">
        <v>5</v>
      </c>
      <c r="Y1099" t="s">
        <v>68</v>
      </c>
      <c r="AC1099" t="s">
        <v>69</v>
      </c>
      <c r="AD1099" t="s">
        <v>3843</v>
      </c>
      <c r="AE1099">
        <v>72220</v>
      </c>
      <c r="AF1099" t="s">
        <v>5111</v>
      </c>
      <c r="AK1099" t="s">
        <v>5112</v>
      </c>
      <c r="AL1099">
        <v>0</v>
      </c>
      <c r="AM1099">
        <v>0</v>
      </c>
    </row>
    <row r="1100" spans="1:39" x14ac:dyDescent="0.2">
      <c r="A1100">
        <v>7228792</v>
      </c>
      <c r="B1100" t="s">
        <v>401</v>
      </c>
      <c r="C1100" t="s">
        <v>411</v>
      </c>
      <c r="D1100" t="s">
        <v>5113</v>
      </c>
      <c r="E1100" t="s">
        <v>90</v>
      </c>
      <c r="H1100" s="2">
        <v>41150</v>
      </c>
      <c r="I1100" t="s">
        <v>92</v>
      </c>
      <c r="J1100">
        <v>-13</v>
      </c>
      <c r="K1100" t="s">
        <v>63</v>
      </c>
      <c r="M1100" t="s">
        <v>64</v>
      </c>
      <c r="N1100">
        <v>12720104</v>
      </c>
      <c r="O1100" t="s">
        <v>65</v>
      </c>
      <c r="P1100" s="2">
        <v>45548</v>
      </c>
      <c r="Q1100" t="s">
        <v>66</v>
      </c>
      <c r="R1100" s="2">
        <v>45548</v>
      </c>
      <c r="T1100" t="s">
        <v>67</v>
      </c>
      <c r="U1100">
        <v>500</v>
      </c>
      <c r="X1100">
        <v>5</v>
      </c>
      <c r="Y1100" t="s">
        <v>68</v>
      </c>
      <c r="AC1100" t="s">
        <v>69</v>
      </c>
      <c r="AD1100" t="s">
        <v>157</v>
      </c>
      <c r="AE1100">
        <v>72000</v>
      </c>
      <c r="AF1100" t="s">
        <v>5114</v>
      </c>
      <c r="AJ1100">
        <v>685735675</v>
      </c>
      <c r="AK1100" t="s">
        <v>5115</v>
      </c>
      <c r="AL1100">
        <v>1</v>
      </c>
      <c r="AM1100">
        <v>1</v>
      </c>
    </row>
    <row r="1101" spans="1:39" x14ac:dyDescent="0.2">
      <c r="A1101">
        <v>7228793</v>
      </c>
      <c r="B1101" t="s">
        <v>5116</v>
      </c>
      <c r="C1101" t="s">
        <v>2631</v>
      </c>
      <c r="D1101" t="s">
        <v>5117</v>
      </c>
      <c r="E1101" t="s">
        <v>90</v>
      </c>
      <c r="H1101" s="2">
        <v>41858</v>
      </c>
      <c r="I1101" t="s">
        <v>885</v>
      </c>
      <c r="J1101">
        <v>-11</v>
      </c>
      <c r="K1101" t="s">
        <v>63</v>
      </c>
      <c r="M1101" t="s">
        <v>64</v>
      </c>
      <c r="N1101">
        <v>12720104</v>
      </c>
      <c r="O1101" t="s">
        <v>65</v>
      </c>
      <c r="P1101" s="2">
        <v>45548</v>
      </c>
      <c r="Q1101" t="s">
        <v>66</v>
      </c>
      <c r="R1101" s="2">
        <v>45548</v>
      </c>
      <c r="T1101" t="s">
        <v>67</v>
      </c>
      <c r="U1101">
        <v>500</v>
      </c>
      <c r="X1101">
        <v>5</v>
      </c>
      <c r="Y1101" t="s">
        <v>68</v>
      </c>
      <c r="AC1101" t="s">
        <v>69</v>
      </c>
      <c r="AD1101" t="s">
        <v>157</v>
      </c>
      <c r="AE1101">
        <v>72000</v>
      </c>
      <c r="AF1101" t="s">
        <v>5118</v>
      </c>
      <c r="AJ1101">
        <v>687751010</v>
      </c>
      <c r="AK1101" t="s">
        <v>5119</v>
      </c>
      <c r="AL1101">
        <v>0</v>
      </c>
      <c r="AM1101">
        <v>0</v>
      </c>
    </row>
    <row r="1102" spans="1:39" x14ac:dyDescent="0.2">
      <c r="A1102">
        <v>7228794</v>
      </c>
      <c r="B1102" t="s">
        <v>5120</v>
      </c>
      <c r="C1102" t="s">
        <v>1046</v>
      </c>
      <c r="D1102" t="s">
        <v>5121</v>
      </c>
      <c r="E1102" t="s">
        <v>1</v>
      </c>
      <c r="H1102" s="2">
        <v>42390</v>
      </c>
      <c r="I1102" t="s">
        <v>90</v>
      </c>
      <c r="J1102">
        <v>-9</v>
      </c>
      <c r="K1102" t="s">
        <v>63</v>
      </c>
      <c r="M1102" t="s">
        <v>64</v>
      </c>
      <c r="N1102">
        <v>12720041</v>
      </c>
      <c r="O1102" t="s">
        <v>630</v>
      </c>
      <c r="P1102" s="2">
        <v>45548</v>
      </c>
      <c r="Q1102" t="s">
        <v>66</v>
      </c>
      <c r="R1102" s="2">
        <v>45548</v>
      </c>
      <c r="T1102" t="s">
        <v>67</v>
      </c>
      <c r="U1102">
        <v>537</v>
      </c>
      <c r="X1102">
        <v>5</v>
      </c>
      <c r="Y1102" t="s">
        <v>68</v>
      </c>
      <c r="AC1102" t="s">
        <v>69</v>
      </c>
      <c r="AD1102" t="s">
        <v>631</v>
      </c>
      <c r="AE1102">
        <v>72110</v>
      </c>
      <c r="AF1102" t="s">
        <v>5122</v>
      </c>
      <c r="AI1102">
        <v>685212822</v>
      </c>
      <c r="AJ1102">
        <v>630370177</v>
      </c>
      <c r="AK1102" t="s">
        <v>5123</v>
      </c>
      <c r="AL1102">
        <v>0</v>
      </c>
      <c r="AM1102">
        <v>0</v>
      </c>
    </row>
    <row r="1103" spans="1:39" x14ac:dyDescent="0.2">
      <c r="A1103">
        <v>7228795</v>
      </c>
      <c r="B1103" t="s">
        <v>5124</v>
      </c>
      <c r="C1103" t="s">
        <v>3076</v>
      </c>
      <c r="D1103" t="s">
        <v>5125</v>
      </c>
      <c r="E1103" t="s">
        <v>1</v>
      </c>
      <c r="H1103" s="2">
        <v>42169</v>
      </c>
      <c r="I1103" t="s">
        <v>994</v>
      </c>
      <c r="J1103">
        <v>-10</v>
      </c>
      <c r="K1103" t="s">
        <v>63</v>
      </c>
      <c r="M1103" t="s">
        <v>64</v>
      </c>
      <c r="N1103">
        <v>12720144</v>
      </c>
      <c r="O1103" t="s">
        <v>93</v>
      </c>
      <c r="P1103" s="2">
        <v>45605</v>
      </c>
      <c r="Q1103" t="s">
        <v>66</v>
      </c>
      <c r="R1103" s="2">
        <v>45548</v>
      </c>
      <c r="T1103" t="s">
        <v>67</v>
      </c>
      <c r="U1103">
        <v>500</v>
      </c>
      <c r="X1103">
        <v>5</v>
      </c>
      <c r="Y1103" t="s">
        <v>68</v>
      </c>
      <c r="AC1103" t="s">
        <v>69</v>
      </c>
      <c r="AD1103" t="s">
        <v>94</v>
      </c>
      <c r="AE1103">
        <v>72000</v>
      </c>
      <c r="AF1103" t="s">
        <v>5126</v>
      </c>
      <c r="AI1103">
        <v>609616182</v>
      </c>
      <c r="AJ1103">
        <v>652988636</v>
      </c>
      <c r="AK1103" t="s">
        <v>5127</v>
      </c>
      <c r="AL1103">
        <v>0</v>
      </c>
      <c r="AM1103">
        <v>0</v>
      </c>
    </row>
    <row r="1104" spans="1:39" x14ac:dyDescent="0.2">
      <c r="A1104">
        <v>7228796</v>
      </c>
      <c r="B1104" t="s">
        <v>1737</v>
      </c>
      <c r="C1104" t="s">
        <v>823</v>
      </c>
      <c r="D1104" t="s">
        <v>5128</v>
      </c>
      <c r="E1104" t="s">
        <v>90</v>
      </c>
      <c r="H1104" s="2">
        <v>42693</v>
      </c>
      <c r="I1104" t="s">
        <v>90</v>
      </c>
      <c r="J1104">
        <v>-9</v>
      </c>
      <c r="K1104" t="s">
        <v>63</v>
      </c>
      <c r="M1104" t="s">
        <v>64</v>
      </c>
      <c r="N1104">
        <v>12720117</v>
      </c>
      <c r="O1104" t="s">
        <v>293</v>
      </c>
      <c r="P1104" s="2">
        <v>45549</v>
      </c>
      <c r="Q1104" t="s">
        <v>66</v>
      </c>
      <c r="R1104" s="2">
        <v>45549</v>
      </c>
      <c r="T1104" t="s">
        <v>67</v>
      </c>
      <c r="U1104">
        <v>500</v>
      </c>
      <c r="X1104">
        <v>5</v>
      </c>
      <c r="Y1104" t="s">
        <v>68</v>
      </c>
      <c r="AC1104" t="s">
        <v>69</v>
      </c>
      <c r="AD1104" t="s">
        <v>2447</v>
      </c>
      <c r="AE1104">
        <v>72450</v>
      </c>
      <c r="AF1104" t="s">
        <v>1741</v>
      </c>
      <c r="AJ1104">
        <v>688994568</v>
      </c>
      <c r="AK1104" t="s">
        <v>1742</v>
      </c>
      <c r="AL1104">
        <v>0</v>
      </c>
      <c r="AM1104">
        <v>0</v>
      </c>
    </row>
    <row r="1105" spans="1:39" x14ac:dyDescent="0.2">
      <c r="A1105">
        <v>7228797</v>
      </c>
      <c r="B1105" t="s">
        <v>5129</v>
      </c>
      <c r="C1105" t="s">
        <v>411</v>
      </c>
      <c r="D1105" t="s">
        <v>5130</v>
      </c>
      <c r="E1105" t="s">
        <v>90</v>
      </c>
      <c r="H1105" s="2">
        <v>42583</v>
      </c>
      <c r="I1105" t="s">
        <v>90</v>
      </c>
      <c r="J1105">
        <v>-9</v>
      </c>
      <c r="K1105" t="s">
        <v>63</v>
      </c>
      <c r="M1105" t="s">
        <v>64</v>
      </c>
      <c r="N1105">
        <v>12720117</v>
      </c>
      <c r="O1105" t="s">
        <v>293</v>
      </c>
      <c r="P1105" s="2">
        <v>45549</v>
      </c>
      <c r="Q1105" t="s">
        <v>66</v>
      </c>
      <c r="R1105" s="2">
        <v>45549</v>
      </c>
      <c r="T1105" t="s">
        <v>67</v>
      </c>
      <c r="U1105">
        <v>500</v>
      </c>
      <c r="X1105">
        <v>5</v>
      </c>
      <c r="Y1105" t="s">
        <v>68</v>
      </c>
      <c r="AC1105" t="s">
        <v>69</v>
      </c>
      <c r="AD1105" t="s">
        <v>4973</v>
      </c>
      <c r="AE1105">
        <v>72470</v>
      </c>
      <c r="AF1105" t="s">
        <v>5131</v>
      </c>
      <c r="AJ1105">
        <v>610851296</v>
      </c>
      <c r="AK1105" t="s">
        <v>5132</v>
      </c>
      <c r="AL1105">
        <v>0</v>
      </c>
      <c r="AM1105">
        <v>0</v>
      </c>
    </row>
    <row r="1106" spans="1:39" x14ac:dyDescent="0.2">
      <c r="A1106">
        <v>7228798</v>
      </c>
      <c r="B1106" t="s">
        <v>5133</v>
      </c>
      <c r="C1106" t="s">
        <v>1197</v>
      </c>
      <c r="D1106" t="s">
        <v>5134</v>
      </c>
      <c r="E1106" t="s">
        <v>90</v>
      </c>
      <c r="H1106" s="2">
        <v>42682</v>
      </c>
      <c r="I1106" t="s">
        <v>90</v>
      </c>
      <c r="J1106">
        <v>-9</v>
      </c>
      <c r="K1106" t="s">
        <v>63</v>
      </c>
      <c r="M1106" t="s">
        <v>64</v>
      </c>
      <c r="N1106">
        <v>12720117</v>
      </c>
      <c r="O1106" t="s">
        <v>293</v>
      </c>
      <c r="P1106" s="2">
        <v>45549</v>
      </c>
      <c r="Q1106" t="s">
        <v>66</v>
      </c>
      <c r="R1106" s="2">
        <v>45549</v>
      </c>
      <c r="T1106" t="s">
        <v>67</v>
      </c>
      <c r="U1106">
        <v>500</v>
      </c>
      <c r="X1106">
        <v>5</v>
      </c>
      <c r="Y1106" t="s">
        <v>68</v>
      </c>
      <c r="AC1106" t="s">
        <v>69</v>
      </c>
      <c r="AD1106" t="s">
        <v>4973</v>
      </c>
      <c r="AE1106">
        <v>72470</v>
      </c>
      <c r="AF1106" t="s">
        <v>5135</v>
      </c>
      <c r="AK1106" t="s">
        <v>5136</v>
      </c>
      <c r="AL1106">
        <v>0</v>
      </c>
      <c r="AM1106">
        <v>0</v>
      </c>
    </row>
    <row r="1107" spans="1:39" x14ac:dyDescent="0.2">
      <c r="A1107">
        <v>7228799</v>
      </c>
      <c r="B1107" t="s">
        <v>4947</v>
      </c>
      <c r="C1107" t="s">
        <v>5137</v>
      </c>
      <c r="D1107" t="s">
        <v>5138</v>
      </c>
      <c r="E1107" t="s">
        <v>90</v>
      </c>
      <c r="H1107" s="2">
        <v>41332</v>
      </c>
      <c r="I1107" t="s">
        <v>122</v>
      </c>
      <c r="J1107">
        <v>-12</v>
      </c>
      <c r="K1107" t="s">
        <v>63</v>
      </c>
      <c r="M1107" t="s">
        <v>64</v>
      </c>
      <c r="N1107">
        <v>12720066</v>
      </c>
      <c r="O1107" t="s">
        <v>123</v>
      </c>
      <c r="P1107" s="2">
        <v>45549</v>
      </c>
      <c r="Q1107" t="s">
        <v>66</v>
      </c>
      <c r="R1107" s="2">
        <v>45549</v>
      </c>
      <c r="T1107" t="s">
        <v>67</v>
      </c>
      <c r="U1107">
        <v>500</v>
      </c>
      <c r="X1107">
        <v>5</v>
      </c>
      <c r="Y1107" t="s">
        <v>68</v>
      </c>
      <c r="AC1107" t="s">
        <v>69</v>
      </c>
      <c r="AD1107" t="s">
        <v>611</v>
      </c>
      <c r="AE1107">
        <v>72600</v>
      </c>
      <c r="AF1107" t="s">
        <v>5139</v>
      </c>
      <c r="AI1107" t="s">
        <v>5140</v>
      </c>
      <c r="AJ1107" t="s">
        <v>5141</v>
      </c>
      <c r="AK1107" t="s">
        <v>5142</v>
      </c>
      <c r="AL1107">
        <v>1</v>
      </c>
      <c r="AM1107">
        <v>1</v>
      </c>
    </row>
    <row r="1108" spans="1:39" x14ac:dyDescent="0.2">
      <c r="A1108">
        <v>7228801</v>
      </c>
      <c r="B1108" t="s">
        <v>5143</v>
      </c>
      <c r="C1108" t="s">
        <v>5144</v>
      </c>
      <c r="D1108" t="s">
        <v>5145</v>
      </c>
      <c r="E1108" t="s">
        <v>90</v>
      </c>
      <c r="H1108" s="2">
        <v>42201</v>
      </c>
      <c r="I1108" t="s">
        <v>994</v>
      </c>
      <c r="J1108">
        <v>-10</v>
      </c>
      <c r="K1108" t="s">
        <v>63</v>
      </c>
      <c r="M1108" t="s">
        <v>64</v>
      </c>
      <c r="N1108">
        <v>12720066</v>
      </c>
      <c r="O1108" t="s">
        <v>123</v>
      </c>
      <c r="P1108" s="2">
        <v>45549</v>
      </c>
      <c r="Q1108" t="s">
        <v>66</v>
      </c>
      <c r="R1108" s="2">
        <v>45549</v>
      </c>
      <c r="T1108" t="s">
        <v>67</v>
      </c>
      <c r="U1108">
        <v>500</v>
      </c>
      <c r="X1108">
        <v>5</v>
      </c>
      <c r="Y1108" t="s">
        <v>68</v>
      </c>
      <c r="AC1108" t="s">
        <v>69</v>
      </c>
      <c r="AD1108" t="s">
        <v>894</v>
      </c>
      <c r="AE1108">
        <v>61130</v>
      </c>
      <c r="AF1108" t="s">
        <v>5146</v>
      </c>
      <c r="AJ1108" t="s">
        <v>5147</v>
      </c>
      <c r="AK1108" t="s">
        <v>5148</v>
      </c>
      <c r="AL1108">
        <v>0</v>
      </c>
      <c r="AM1108">
        <v>0</v>
      </c>
    </row>
    <row r="1109" spans="1:39" x14ac:dyDescent="0.2">
      <c r="A1109">
        <v>7228803</v>
      </c>
      <c r="B1109" t="s">
        <v>5149</v>
      </c>
      <c r="C1109" t="s">
        <v>4515</v>
      </c>
      <c r="D1109" t="s">
        <v>5150</v>
      </c>
      <c r="E1109" t="s">
        <v>90</v>
      </c>
      <c r="H1109" s="2">
        <v>41407</v>
      </c>
      <c r="I1109" t="s">
        <v>122</v>
      </c>
      <c r="J1109">
        <v>-12</v>
      </c>
      <c r="K1109" t="s">
        <v>63</v>
      </c>
      <c r="M1109" t="s">
        <v>64</v>
      </c>
      <c r="N1109">
        <v>12720066</v>
      </c>
      <c r="O1109" t="s">
        <v>123</v>
      </c>
      <c r="P1109" s="2">
        <v>45549</v>
      </c>
      <c r="Q1109" t="s">
        <v>66</v>
      </c>
      <c r="R1109" s="2">
        <v>45549</v>
      </c>
      <c r="S1109">
        <v>45560</v>
      </c>
      <c r="T1109" t="s">
        <v>109</v>
      </c>
      <c r="U1109">
        <v>500</v>
      </c>
      <c r="X1109">
        <v>5</v>
      </c>
      <c r="Y1109" t="s">
        <v>68</v>
      </c>
      <c r="AC1109" t="s">
        <v>69</v>
      </c>
      <c r="AD1109" t="s">
        <v>611</v>
      </c>
      <c r="AE1109">
        <v>72600</v>
      </c>
      <c r="AF1109" t="s">
        <v>5151</v>
      </c>
      <c r="AJ1109" t="s">
        <v>5152</v>
      </c>
      <c r="AK1109" t="s">
        <v>5153</v>
      </c>
      <c r="AL1109">
        <v>0</v>
      </c>
      <c r="AM1109">
        <v>0</v>
      </c>
    </row>
    <row r="1110" spans="1:39" x14ac:dyDescent="0.2">
      <c r="A1110">
        <v>7228804</v>
      </c>
      <c r="B1110" t="s">
        <v>5154</v>
      </c>
      <c r="C1110" t="s">
        <v>1908</v>
      </c>
      <c r="D1110" t="s">
        <v>5155</v>
      </c>
      <c r="E1110" t="s">
        <v>90</v>
      </c>
      <c r="H1110" s="2">
        <v>43495</v>
      </c>
      <c r="I1110" t="s">
        <v>90</v>
      </c>
      <c r="J1110">
        <v>-9</v>
      </c>
      <c r="K1110" t="s">
        <v>76</v>
      </c>
      <c r="M1110" t="s">
        <v>64</v>
      </c>
      <c r="N1110">
        <v>12720005</v>
      </c>
      <c r="O1110" t="s">
        <v>219</v>
      </c>
      <c r="P1110" s="2">
        <v>45549</v>
      </c>
      <c r="Q1110" t="s">
        <v>66</v>
      </c>
      <c r="R1110" s="2">
        <v>45549</v>
      </c>
      <c r="T1110" t="s">
        <v>67</v>
      </c>
      <c r="U1110">
        <v>500</v>
      </c>
      <c r="X1110">
        <v>5</v>
      </c>
      <c r="Y1110" t="s">
        <v>68</v>
      </c>
      <c r="AC1110" t="s">
        <v>69</v>
      </c>
      <c r="AD1110" t="s">
        <v>573</v>
      </c>
      <c r="AE1110">
        <v>72650</v>
      </c>
      <c r="AF1110" t="s">
        <v>5156</v>
      </c>
      <c r="AJ1110">
        <v>677558147</v>
      </c>
      <c r="AK1110" t="s">
        <v>5157</v>
      </c>
      <c r="AL1110">
        <v>0</v>
      </c>
      <c r="AM1110">
        <v>0</v>
      </c>
    </row>
    <row r="1111" spans="1:39" x14ac:dyDescent="0.2">
      <c r="A1111">
        <v>7228806</v>
      </c>
      <c r="B1111" t="s">
        <v>5158</v>
      </c>
      <c r="C1111" t="s">
        <v>281</v>
      </c>
      <c r="D1111" t="s">
        <v>5159</v>
      </c>
      <c r="E1111" t="s">
        <v>4379</v>
      </c>
      <c r="H1111" s="2">
        <v>41135</v>
      </c>
      <c r="I1111" t="s">
        <v>92</v>
      </c>
      <c r="J1111">
        <v>-13</v>
      </c>
      <c r="K1111" t="s">
        <v>63</v>
      </c>
      <c r="M1111" t="s">
        <v>64</v>
      </c>
      <c r="N1111">
        <v>12720120</v>
      </c>
      <c r="O1111" t="s">
        <v>276</v>
      </c>
      <c r="P1111" s="2">
        <v>45549</v>
      </c>
      <c r="Q1111" t="s">
        <v>66</v>
      </c>
      <c r="R1111" s="2">
        <v>45549</v>
      </c>
      <c r="T1111" t="s">
        <v>67</v>
      </c>
      <c r="U1111">
        <v>500</v>
      </c>
      <c r="X1111">
        <v>5</v>
      </c>
      <c r="Y1111" t="s">
        <v>68</v>
      </c>
      <c r="AC1111" t="s">
        <v>69</v>
      </c>
      <c r="AD1111" t="s">
        <v>5160</v>
      </c>
      <c r="AE1111">
        <v>72300</v>
      </c>
      <c r="AF1111" t="s">
        <v>5161</v>
      </c>
      <c r="AK1111" t="s">
        <v>5162</v>
      </c>
      <c r="AL1111">
        <v>0</v>
      </c>
      <c r="AM1111">
        <v>0</v>
      </c>
    </row>
    <row r="1112" spans="1:39" x14ac:dyDescent="0.2">
      <c r="A1112">
        <v>7228807</v>
      </c>
      <c r="B1112" t="s">
        <v>5163</v>
      </c>
      <c r="C1112" t="s">
        <v>5164</v>
      </c>
      <c r="D1112" t="s">
        <v>5165</v>
      </c>
      <c r="E1112" t="s">
        <v>90</v>
      </c>
      <c r="H1112" s="2">
        <v>40673</v>
      </c>
      <c r="I1112" t="s">
        <v>75</v>
      </c>
      <c r="J1112">
        <v>-14</v>
      </c>
      <c r="K1112" t="s">
        <v>63</v>
      </c>
      <c r="M1112" t="s">
        <v>64</v>
      </c>
      <c r="N1112">
        <v>12720120</v>
      </c>
      <c r="O1112" t="s">
        <v>276</v>
      </c>
      <c r="P1112" s="2">
        <v>45580</v>
      </c>
      <c r="Q1112" t="s">
        <v>66</v>
      </c>
      <c r="R1112" s="2">
        <v>45549</v>
      </c>
      <c r="T1112" t="s">
        <v>67</v>
      </c>
      <c r="U1112">
        <v>500</v>
      </c>
      <c r="X1112">
        <v>5</v>
      </c>
      <c r="Y1112" t="s">
        <v>68</v>
      </c>
      <c r="AC1112" t="s">
        <v>4935</v>
      </c>
      <c r="AD1112" t="s">
        <v>5166</v>
      </c>
      <c r="AE1112">
        <v>72300</v>
      </c>
      <c r="AF1112" t="s">
        <v>5167</v>
      </c>
      <c r="AJ1112">
        <v>621857337</v>
      </c>
      <c r="AK1112" t="s">
        <v>5168</v>
      </c>
      <c r="AL1112">
        <v>0</v>
      </c>
      <c r="AM1112">
        <v>0</v>
      </c>
    </row>
    <row r="1113" spans="1:39" x14ac:dyDescent="0.2">
      <c r="A1113">
        <v>7228808</v>
      </c>
      <c r="B1113" t="s">
        <v>5169</v>
      </c>
      <c r="C1113" t="s">
        <v>5170</v>
      </c>
      <c r="D1113" t="s">
        <v>5171</v>
      </c>
      <c r="E1113" t="s">
        <v>90</v>
      </c>
      <c r="H1113" s="2">
        <v>40965</v>
      </c>
      <c r="I1113" t="s">
        <v>92</v>
      </c>
      <c r="J1113">
        <v>-13</v>
      </c>
      <c r="K1113" t="s">
        <v>63</v>
      </c>
      <c r="M1113" t="s">
        <v>64</v>
      </c>
      <c r="N1113">
        <v>12720120</v>
      </c>
      <c r="O1113" t="s">
        <v>276</v>
      </c>
      <c r="P1113" s="2">
        <v>45580</v>
      </c>
      <c r="Q1113" t="s">
        <v>66</v>
      </c>
      <c r="R1113" s="2">
        <v>45549</v>
      </c>
      <c r="T1113" t="s">
        <v>67</v>
      </c>
      <c r="U1113">
        <v>500</v>
      </c>
      <c r="X1113">
        <v>5</v>
      </c>
      <c r="Y1113" t="s">
        <v>68</v>
      </c>
      <c r="AC1113" t="s">
        <v>69</v>
      </c>
      <c r="AD1113" t="s">
        <v>973</v>
      </c>
      <c r="AE1113">
        <v>72300</v>
      </c>
      <c r="AF1113" t="s">
        <v>5172</v>
      </c>
      <c r="AJ1113">
        <v>681284495</v>
      </c>
      <c r="AK1113" t="s">
        <v>5173</v>
      </c>
      <c r="AL1113">
        <v>0</v>
      </c>
      <c r="AM1113">
        <v>0</v>
      </c>
    </row>
    <row r="1114" spans="1:39" x14ac:dyDescent="0.2">
      <c r="A1114">
        <v>7228809</v>
      </c>
      <c r="B1114" t="s">
        <v>5174</v>
      </c>
      <c r="C1114" t="s">
        <v>5175</v>
      </c>
      <c r="D1114" t="s">
        <v>5176</v>
      </c>
      <c r="E1114" t="s">
        <v>90</v>
      </c>
      <c r="H1114" s="2">
        <v>41148</v>
      </c>
      <c r="I1114" t="s">
        <v>92</v>
      </c>
      <c r="J1114">
        <v>-13</v>
      </c>
      <c r="K1114" t="s">
        <v>63</v>
      </c>
      <c r="M1114" t="s">
        <v>64</v>
      </c>
      <c r="N1114">
        <v>12720120</v>
      </c>
      <c r="O1114" t="s">
        <v>276</v>
      </c>
      <c r="P1114" s="2">
        <v>45580</v>
      </c>
      <c r="Q1114" t="s">
        <v>66</v>
      </c>
      <c r="R1114" s="2">
        <v>45549</v>
      </c>
      <c r="T1114" t="s">
        <v>67</v>
      </c>
      <c r="U1114">
        <v>500</v>
      </c>
      <c r="X1114">
        <v>5</v>
      </c>
      <c r="Y1114" t="s">
        <v>68</v>
      </c>
      <c r="AC1114" t="s">
        <v>69</v>
      </c>
      <c r="AD1114" t="s">
        <v>5177</v>
      </c>
      <c r="AE1114">
        <v>72300</v>
      </c>
      <c r="AF1114" t="s">
        <v>5178</v>
      </c>
      <c r="AJ1114">
        <v>633334093</v>
      </c>
      <c r="AK1114" t="s">
        <v>5179</v>
      </c>
      <c r="AL1114">
        <v>0</v>
      </c>
      <c r="AM1114">
        <v>0</v>
      </c>
    </row>
    <row r="1115" spans="1:39" x14ac:dyDescent="0.2">
      <c r="A1115">
        <v>7228811</v>
      </c>
      <c r="B1115" t="s">
        <v>5180</v>
      </c>
      <c r="C1115" t="s">
        <v>5181</v>
      </c>
      <c r="D1115" t="s">
        <v>5182</v>
      </c>
      <c r="E1115" t="s">
        <v>90</v>
      </c>
      <c r="H1115" s="2">
        <v>42392</v>
      </c>
      <c r="I1115" t="s">
        <v>90</v>
      </c>
      <c r="J1115">
        <v>-9</v>
      </c>
      <c r="K1115" t="s">
        <v>63</v>
      </c>
      <c r="M1115" t="s">
        <v>64</v>
      </c>
      <c r="N1115">
        <v>12720120</v>
      </c>
      <c r="O1115" t="s">
        <v>276</v>
      </c>
      <c r="P1115" s="2">
        <v>45580</v>
      </c>
      <c r="Q1115" t="s">
        <v>66</v>
      </c>
      <c r="R1115" s="2">
        <v>45549</v>
      </c>
      <c r="S1115" s="2"/>
      <c r="T1115" t="s">
        <v>67</v>
      </c>
      <c r="U1115">
        <v>500</v>
      </c>
      <c r="X1115">
        <v>5</v>
      </c>
      <c r="Y1115" t="s">
        <v>68</v>
      </c>
      <c r="AC1115" t="s">
        <v>69</v>
      </c>
      <c r="AD1115" t="s">
        <v>973</v>
      </c>
      <c r="AE1115">
        <v>72300</v>
      </c>
      <c r="AF1115" t="s">
        <v>5183</v>
      </c>
      <c r="AK1115" t="s">
        <v>5184</v>
      </c>
      <c r="AL1115">
        <v>0</v>
      </c>
      <c r="AM1115">
        <v>0</v>
      </c>
    </row>
    <row r="1116" spans="1:39" x14ac:dyDescent="0.2">
      <c r="A1116">
        <v>7228812</v>
      </c>
      <c r="B1116" t="s">
        <v>5185</v>
      </c>
      <c r="C1116" t="s">
        <v>531</v>
      </c>
      <c r="D1116" t="s">
        <v>5186</v>
      </c>
      <c r="E1116" t="s">
        <v>90</v>
      </c>
      <c r="H1116" s="2">
        <v>41206</v>
      </c>
      <c r="I1116" t="s">
        <v>92</v>
      </c>
      <c r="J1116">
        <v>-13</v>
      </c>
      <c r="K1116" t="s">
        <v>63</v>
      </c>
      <c r="M1116" t="s">
        <v>64</v>
      </c>
      <c r="N1116">
        <v>12720120</v>
      </c>
      <c r="O1116" t="s">
        <v>276</v>
      </c>
      <c r="P1116" s="2">
        <v>45580</v>
      </c>
      <c r="Q1116" t="s">
        <v>66</v>
      </c>
      <c r="R1116" s="2">
        <v>45549</v>
      </c>
      <c r="T1116" t="s">
        <v>67</v>
      </c>
      <c r="U1116">
        <v>500</v>
      </c>
      <c r="X1116">
        <v>5</v>
      </c>
      <c r="Y1116" t="s">
        <v>68</v>
      </c>
      <c r="AC1116" t="s">
        <v>69</v>
      </c>
      <c r="AD1116" t="s">
        <v>973</v>
      </c>
      <c r="AE1116">
        <v>72300</v>
      </c>
      <c r="AF1116" t="s">
        <v>5187</v>
      </c>
      <c r="AJ1116">
        <v>662663565</v>
      </c>
      <c r="AK1116" t="s">
        <v>5188</v>
      </c>
      <c r="AL1116">
        <v>0</v>
      </c>
      <c r="AM1116">
        <v>0</v>
      </c>
    </row>
    <row r="1117" spans="1:39" x14ac:dyDescent="0.2">
      <c r="A1117">
        <v>7228815</v>
      </c>
      <c r="B1117" t="s">
        <v>5189</v>
      </c>
      <c r="C1117" t="s">
        <v>5190</v>
      </c>
      <c r="D1117" t="s">
        <v>5191</v>
      </c>
      <c r="E1117" t="s">
        <v>1</v>
      </c>
      <c r="H1117" s="2">
        <v>41197</v>
      </c>
      <c r="I1117" t="s">
        <v>92</v>
      </c>
      <c r="J1117">
        <v>-13</v>
      </c>
      <c r="K1117" t="s">
        <v>63</v>
      </c>
      <c r="M1117" t="s">
        <v>64</v>
      </c>
      <c r="N1117">
        <v>12720120</v>
      </c>
      <c r="O1117" t="s">
        <v>276</v>
      </c>
      <c r="P1117" s="2">
        <v>45605</v>
      </c>
      <c r="Q1117" t="s">
        <v>66</v>
      </c>
      <c r="R1117" s="2">
        <v>45549</v>
      </c>
      <c r="S1117">
        <v>45562</v>
      </c>
      <c r="T1117" t="s">
        <v>109</v>
      </c>
      <c r="U1117">
        <v>500</v>
      </c>
      <c r="X1117">
        <v>5</v>
      </c>
      <c r="Y1117" t="s">
        <v>68</v>
      </c>
      <c r="AC1117" t="s">
        <v>69</v>
      </c>
      <c r="AD1117" t="s">
        <v>973</v>
      </c>
      <c r="AE1117">
        <v>72300</v>
      </c>
      <c r="AF1117" t="s">
        <v>5192</v>
      </c>
      <c r="AJ1117">
        <v>623530482</v>
      </c>
      <c r="AK1117" t="s">
        <v>5193</v>
      </c>
      <c r="AL1117">
        <v>1</v>
      </c>
      <c r="AM1117">
        <v>0</v>
      </c>
    </row>
    <row r="1118" spans="1:39" x14ac:dyDescent="0.2">
      <c r="A1118">
        <v>7228816</v>
      </c>
      <c r="B1118" t="s">
        <v>5194</v>
      </c>
      <c r="C1118" t="s">
        <v>268</v>
      </c>
      <c r="D1118" t="s">
        <v>5195</v>
      </c>
      <c r="E1118" t="s">
        <v>90</v>
      </c>
      <c r="H1118" s="2">
        <v>42228</v>
      </c>
      <c r="I1118" t="s">
        <v>994</v>
      </c>
      <c r="J1118">
        <v>-10</v>
      </c>
      <c r="K1118" t="s">
        <v>63</v>
      </c>
      <c r="M1118" t="s">
        <v>64</v>
      </c>
      <c r="N1118">
        <v>12720104</v>
      </c>
      <c r="O1118" t="s">
        <v>65</v>
      </c>
      <c r="P1118" s="2">
        <v>45549</v>
      </c>
      <c r="Q1118" t="s">
        <v>66</v>
      </c>
      <c r="R1118" s="2">
        <v>45549</v>
      </c>
      <c r="T1118" t="s">
        <v>67</v>
      </c>
      <c r="U1118">
        <v>500</v>
      </c>
      <c r="X1118">
        <v>5</v>
      </c>
      <c r="Y1118" t="s">
        <v>68</v>
      </c>
      <c r="AC1118" t="s">
        <v>69</v>
      </c>
      <c r="AD1118" t="s">
        <v>157</v>
      </c>
      <c r="AE1118">
        <v>72000</v>
      </c>
      <c r="AF1118" t="s">
        <v>5196</v>
      </c>
      <c r="AK1118" t="s">
        <v>5197</v>
      </c>
      <c r="AL1118">
        <v>0</v>
      </c>
      <c r="AM1118">
        <v>0</v>
      </c>
    </row>
    <row r="1119" spans="1:39" x14ac:dyDescent="0.2">
      <c r="A1119">
        <v>7228817</v>
      </c>
      <c r="B1119" t="s">
        <v>5198</v>
      </c>
      <c r="C1119" t="s">
        <v>5199</v>
      </c>
      <c r="D1119" t="s">
        <v>5200</v>
      </c>
      <c r="E1119" t="s">
        <v>90</v>
      </c>
      <c r="H1119" s="2">
        <v>40710</v>
      </c>
      <c r="I1119" t="s">
        <v>75</v>
      </c>
      <c r="J1119">
        <v>-14</v>
      </c>
      <c r="K1119" t="s">
        <v>63</v>
      </c>
      <c r="M1119" t="s">
        <v>64</v>
      </c>
      <c r="N1119">
        <v>12720120</v>
      </c>
      <c r="O1119" t="s">
        <v>276</v>
      </c>
      <c r="P1119" s="2">
        <v>45580</v>
      </c>
      <c r="Q1119" t="s">
        <v>66</v>
      </c>
      <c r="R1119" s="2">
        <v>45549</v>
      </c>
      <c r="T1119" t="s">
        <v>67</v>
      </c>
      <c r="U1119">
        <v>500</v>
      </c>
      <c r="X1119">
        <v>5</v>
      </c>
      <c r="Y1119" t="s">
        <v>68</v>
      </c>
      <c r="AC1119" t="s">
        <v>69</v>
      </c>
      <c r="AD1119" t="s">
        <v>973</v>
      </c>
      <c r="AE1119">
        <v>72300</v>
      </c>
      <c r="AF1119" t="s">
        <v>5201</v>
      </c>
      <c r="AJ1119">
        <v>646064429</v>
      </c>
      <c r="AK1119" t="s">
        <v>5202</v>
      </c>
      <c r="AL1119">
        <v>0</v>
      </c>
      <c r="AM1119">
        <v>0</v>
      </c>
    </row>
    <row r="1120" spans="1:39" x14ac:dyDescent="0.2">
      <c r="A1120">
        <v>7228818</v>
      </c>
      <c r="B1120" t="s">
        <v>5203</v>
      </c>
      <c r="C1120" t="s">
        <v>462</v>
      </c>
      <c r="D1120" t="s">
        <v>5204</v>
      </c>
      <c r="E1120" t="s">
        <v>90</v>
      </c>
      <c r="H1120" s="2">
        <v>41692</v>
      </c>
      <c r="I1120" t="s">
        <v>885</v>
      </c>
      <c r="J1120">
        <v>-11</v>
      </c>
      <c r="K1120" t="s">
        <v>63</v>
      </c>
      <c r="M1120" t="s">
        <v>64</v>
      </c>
      <c r="N1120">
        <v>12720120</v>
      </c>
      <c r="O1120" t="s">
        <v>276</v>
      </c>
      <c r="P1120" s="2">
        <v>45580</v>
      </c>
      <c r="Q1120" t="s">
        <v>66</v>
      </c>
      <c r="R1120" s="2">
        <v>45549</v>
      </c>
      <c r="T1120" t="s">
        <v>67</v>
      </c>
      <c r="U1120">
        <v>500</v>
      </c>
      <c r="X1120">
        <v>5</v>
      </c>
      <c r="Y1120" t="s">
        <v>68</v>
      </c>
      <c r="AC1120" t="s">
        <v>69</v>
      </c>
      <c r="AD1120" t="s">
        <v>5177</v>
      </c>
      <c r="AE1120">
        <v>72300</v>
      </c>
      <c r="AF1120" t="s">
        <v>5205</v>
      </c>
      <c r="AJ1120">
        <v>613339755</v>
      </c>
      <c r="AK1120" t="s">
        <v>5206</v>
      </c>
      <c r="AL1120">
        <v>0</v>
      </c>
      <c r="AM1120">
        <v>0</v>
      </c>
    </row>
    <row r="1121" spans="1:39" x14ac:dyDescent="0.2">
      <c r="A1121">
        <v>7228820</v>
      </c>
      <c r="B1121" t="s">
        <v>5207</v>
      </c>
      <c r="C1121" t="s">
        <v>839</v>
      </c>
      <c r="D1121" t="s">
        <v>5208</v>
      </c>
      <c r="E1121" t="s">
        <v>90</v>
      </c>
      <c r="H1121" s="2">
        <v>41688</v>
      </c>
      <c r="I1121" t="s">
        <v>885</v>
      </c>
      <c r="J1121">
        <v>-11</v>
      </c>
      <c r="K1121" t="s">
        <v>63</v>
      </c>
      <c r="M1121" t="s">
        <v>64</v>
      </c>
      <c r="N1121">
        <v>12720050</v>
      </c>
      <c r="O1121" t="s">
        <v>270</v>
      </c>
      <c r="P1121" s="2">
        <v>45549</v>
      </c>
      <c r="Q1121" t="s">
        <v>66</v>
      </c>
      <c r="R1121" s="2">
        <v>45549</v>
      </c>
      <c r="T1121" t="s">
        <v>67</v>
      </c>
      <c r="U1121">
        <v>500</v>
      </c>
      <c r="X1121">
        <v>5</v>
      </c>
      <c r="Y1121" t="s">
        <v>68</v>
      </c>
      <c r="AC1121" t="s">
        <v>69</v>
      </c>
      <c r="AD1121" t="s">
        <v>157</v>
      </c>
      <c r="AE1121">
        <v>72000</v>
      </c>
      <c r="AF1121" t="s">
        <v>5209</v>
      </c>
      <c r="AJ1121">
        <v>786462941</v>
      </c>
      <c r="AK1121" t="s">
        <v>5210</v>
      </c>
      <c r="AL1121">
        <v>0</v>
      </c>
      <c r="AM1121">
        <v>0</v>
      </c>
    </row>
    <row r="1122" spans="1:39" x14ac:dyDescent="0.2">
      <c r="A1122">
        <v>7228821</v>
      </c>
      <c r="B1122" t="s">
        <v>5211</v>
      </c>
      <c r="C1122" t="s">
        <v>146</v>
      </c>
      <c r="D1122" t="s">
        <v>5212</v>
      </c>
      <c r="E1122" t="s">
        <v>90</v>
      </c>
      <c r="H1122" s="2">
        <v>41766</v>
      </c>
      <c r="I1122" t="s">
        <v>885</v>
      </c>
      <c r="J1122">
        <v>-11</v>
      </c>
      <c r="K1122" t="s">
        <v>63</v>
      </c>
      <c r="M1122" t="s">
        <v>64</v>
      </c>
      <c r="N1122">
        <v>12720027</v>
      </c>
      <c r="O1122" t="s">
        <v>169</v>
      </c>
      <c r="P1122" s="2">
        <v>45549</v>
      </c>
      <c r="Q1122" t="s">
        <v>66</v>
      </c>
      <c r="R1122" s="2">
        <v>45549</v>
      </c>
      <c r="T1122" t="s">
        <v>67</v>
      </c>
      <c r="U1122">
        <v>500</v>
      </c>
      <c r="X1122">
        <v>5</v>
      </c>
      <c r="Y1122" t="s">
        <v>68</v>
      </c>
      <c r="AC1122" t="s">
        <v>69</v>
      </c>
      <c r="AD1122" t="s">
        <v>5213</v>
      </c>
      <c r="AE1122">
        <v>72250</v>
      </c>
      <c r="AF1122" t="s">
        <v>5214</v>
      </c>
      <c r="AI1122">
        <v>618031497</v>
      </c>
      <c r="AJ1122">
        <v>663077039</v>
      </c>
      <c r="AK1122" t="s">
        <v>5215</v>
      </c>
      <c r="AL1122">
        <v>0</v>
      </c>
      <c r="AM1122">
        <v>0</v>
      </c>
    </row>
    <row r="1123" spans="1:39" x14ac:dyDescent="0.2">
      <c r="A1123">
        <v>7228822</v>
      </c>
      <c r="B1123" t="s">
        <v>5216</v>
      </c>
      <c r="C1123" t="s">
        <v>1106</v>
      </c>
      <c r="D1123" t="s">
        <v>5217</v>
      </c>
      <c r="E1123" t="s">
        <v>1</v>
      </c>
      <c r="H1123" s="2">
        <v>41732</v>
      </c>
      <c r="I1123" t="s">
        <v>885</v>
      </c>
      <c r="J1123">
        <v>-11</v>
      </c>
      <c r="K1123" t="s">
        <v>63</v>
      </c>
      <c r="M1123" t="s">
        <v>64</v>
      </c>
      <c r="N1123">
        <v>12720027</v>
      </c>
      <c r="O1123" t="s">
        <v>169</v>
      </c>
      <c r="P1123" s="2">
        <v>45549</v>
      </c>
      <c r="Q1123" t="s">
        <v>66</v>
      </c>
      <c r="R1123" s="2">
        <v>45549</v>
      </c>
      <c r="S1123" s="2"/>
      <c r="T1123" t="s">
        <v>67</v>
      </c>
      <c r="U1123">
        <v>500</v>
      </c>
      <c r="X1123">
        <v>5</v>
      </c>
      <c r="Y1123" t="s">
        <v>68</v>
      </c>
      <c r="AC1123" t="s">
        <v>69</v>
      </c>
      <c r="AD1123" t="s">
        <v>5213</v>
      </c>
      <c r="AE1123">
        <v>72250</v>
      </c>
      <c r="AF1123" t="s">
        <v>5218</v>
      </c>
      <c r="AJ1123">
        <v>674697649</v>
      </c>
      <c r="AK1123" t="s">
        <v>5219</v>
      </c>
      <c r="AL1123">
        <v>0</v>
      </c>
      <c r="AM1123">
        <v>0</v>
      </c>
    </row>
    <row r="1124" spans="1:39" x14ac:dyDescent="0.2">
      <c r="A1124">
        <v>7228823</v>
      </c>
      <c r="B1124" t="s">
        <v>5220</v>
      </c>
      <c r="C1124" t="s">
        <v>5221</v>
      </c>
      <c r="D1124" t="s">
        <v>5222</v>
      </c>
      <c r="E1124" t="s">
        <v>90</v>
      </c>
      <c r="H1124" s="2">
        <v>41216</v>
      </c>
      <c r="I1124" t="s">
        <v>92</v>
      </c>
      <c r="J1124">
        <v>-13</v>
      </c>
      <c r="K1124" t="s">
        <v>63</v>
      </c>
      <c r="M1124" t="s">
        <v>64</v>
      </c>
      <c r="N1124">
        <v>12720023</v>
      </c>
      <c r="O1124" t="s">
        <v>108</v>
      </c>
      <c r="P1124" s="2">
        <v>45550</v>
      </c>
      <c r="Q1124" t="s">
        <v>66</v>
      </c>
      <c r="R1124" s="2">
        <v>45550</v>
      </c>
      <c r="T1124" t="s">
        <v>67</v>
      </c>
      <c r="U1124">
        <v>500</v>
      </c>
      <c r="X1124">
        <v>5</v>
      </c>
      <c r="Y1124" t="s">
        <v>68</v>
      </c>
      <c r="AC1124" t="s">
        <v>69</v>
      </c>
      <c r="AD1124" t="s">
        <v>94</v>
      </c>
      <c r="AE1124">
        <v>72100</v>
      </c>
      <c r="AF1124" t="s">
        <v>5223</v>
      </c>
      <c r="AK1124" t="s">
        <v>5224</v>
      </c>
      <c r="AL1124">
        <v>0</v>
      </c>
      <c r="AM1124">
        <v>0</v>
      </c>
    </row>
    <row r="1125" spans="1:39" x14ac:dyDescent="0.2">
      <c r="A1125">
        <v>7228825</v>
      </c>
      <c r="B1125" t="s">
        <v>5225</v>
      </c>
      <c r="C1125" t="s">
        <v>198</v>
      </c>
      <c r="D1125" t="s">
        <v>5226</v>
      </c>
      <c r="E1125" t="s">
        <v>90</v>
      </c>
      <c r="H1125" s="2">
        <v>41897</v>
      </c>
      <c r="I1125" t="s">
        <v>885</v>
      </c>
      <c r="J1125">
        <v>-11</v>
      </c>
      <c r="K1125" t="s">
        <v>63</v>
      </c>
      <c r="M1125" t="s">
        <v>64</v>
      </c>
      <c r="N1125">
        <v>12720023</v>
      </c>
      <c r="O1125" t="s">
        <v>108</v>
      </c>
      <c r="P1125" s="2">
        <v>45550</v>
      </c>
      <c r="Q1125" t="s">
        <v>66</v>
      </c>
      <c r="R1125" s="2">
        <v>45550</v>
      </c>
      <c r="T1125" t="s">
        <v>67</v>
      </c>
      <c r="U1125">
        <v>500</v>
      </c>
      <c r="X1125">
        <v>5</v>
      </c>
      <c r="Y1125" t="s">
        <v>68</v>
      </c>
      <c r="AC1125" t="s">
        <v>69</v>
      </c>
      <c r="AD1125" t="s">
        <v>94</v>
      </c>
      <c r="AE1125">
        <v>72000</v>
      </c>
      <c r="AF1125" t="s">
        <v>5227</v>
      </c>
      <c r="AJ1125">
        <v>622459718</v>
      </c>
      <c r="AK1125" t="s">
        <v>5228</v>
      </c>
      <c r="AL1125">
        <v>1</v>
      </c>
      <c r="AM1125">
        <v>1</v>
      </c>
    </row>
    <row r="1126" spans="1:39" x14ac:dyDescent="0.2">
      <c r="A1126">
        <v>7228826</v>
      </c>
      <c r="B1126" t="s">
        <v>5229</v>
      </c>
      <c r="C1126" t="s">
        <v>174</v>
      </c>
      <c r="D1126" t="s">
        <v>5230</v>
      </c>
      <c r="E1126" t="s">
        <v>1</v>
      </c>
      <c r="H1126" s="2">
        <v>40728</v>
      </c>
      <c r="I1126" t="s">
        <v>75</v>
      </c>
      <c r="J1126">
        <v>-14</v>
      </c>
      <c r="K1126" t="s">
        <v>63</v>
      </c>
      <c r="M1126" t="s">
        <v>64</v>
      </c>
      <c r="N1126">
        <v>12720062</v>
      </c>
      <c r="O1126" t="s">
        <v>682</v>
      </c>
      <c r="P1126" s="2">
        <v>45557</v>
      </c>
      <c r="Q1126" t="s">
        <v>66</v>
      </c>
      <c r="R1126" s="2">
        <v>45550</v>
      </c>
      <c r="T1126" t="s">
        <v>67</v>
      </c>
      <c r="U1126">
        <v>500</v>
      </c>
      <c r="X1126">
        <v>5</v>
      </c>
      <c r="Y1126" t="s">
        <v>68</v>
      </c>
      <c r="AC1126" t="s">
        <v>69</v>
      </c>
      <c r="AD1126" t="s">
        <v>478</v>
      </c>
      <c r="AE1126">
        <v>72700</v>
      </c>
      <c r="AF1126" t="s">
        <v>5231</v>
      </c>
      <c r="AJ1126">
        <v>672937909</v>
      </c>
      <c r="AK1126" t="s">
        <v>5232</v>
      </c>
      <c r="AL1126">
        <v>1</v>
      </c>
      <c r="AM1126">
        <v>1</v>
      </c>
    </row>
    <row r="1127" spans="1:39" x14ac:dyDescent="0.2">
      <c r="A1127">
        <v>7228828</v>
      </c>
      <c r="B1127" t="s">
        <v>5233</v>
      </c>
      <c r="C1127" t="s">
        <v>5234</v>
      </c>
      <c r="D1127" t="s">
        <v>5235</v>
      </c>
      <c r="E1127" t="s">
        <v>90</v>
      </c>
      <c r="H1127" s="2">
        <v>41486</v>
      </c>
      <c r="I1127" t="s">
        <v>122</v>
      </c>
      <c r="J1127">
        <v>-12</v>
      </c>
      <c r="K1127" t="s">
        <v>63</v>
      </c>
      <c r="M1127" t="s">
        <v>64</v>
      </c>
      <c r="N1127">
        <v>12720027</v>
      </c>
      <c r="O1127" t="s">
        <v>169</v>
      </c>
      <c r="P1127" s="2">
        <v>45550</v>
      </c>
      <c r="Q1127" t="s">
        <v>66</v>
      </c>
      <c r="R1127" s="2">
        <v>45550</v>
      </c>
      <c r="T1127" t="s">
        <v>67</v>
      </c>
      <c r="U1127">
        <v>500</v>
      </c>
      <c r="X1127">
        <v>5</v>
      </c>
      <c r="Y1127" t="s">
        <v>68</v>
      </c>
      <c r="AC1127" t="s">
        <v>69</v>
      </c>
      <c r="AD1127" t="s">
        <v>5213</v>
      </c>
      <c r="AE1127">
        <v>72250</v>
      </c>
      <c r="AF1127" t="s">
        <v>5236</v>
      </c>
      <c r="AJ1127">
        <v>647109827</v>
      </c>
      <c r="AK1127" t="s">
        <v>5237</v>
      </c>
      <c r="AL1127">
        <v>0</v>
      </c>
      <c r="AM1127">
        <v>0</v>
      </c>
    </row>
    <row r="1128" spans="1:39" x14ac:dyDescent="0.2">
      <c r="A1128">
        <v>7228829</v>
      </c>
      <c r="B1128" t="s">
        <v>5238</v>
      </c>
      <c r="C1128" t="s">
        <v>2903</v>
      </c>
      <c r="D1128" t="s">
        <v>5239</v>
      </c>
      <c r="E1128" t="s">
        <v>90</v>
      </c>
      <c r="H1128" s="2">
        <v>41465</v>
      </c>
      <c r="I1128" t="s">
        <v>122</v>
      </c>
      <c r="J1128">
        <v>-12</v>
      </c>
      <c r="K1128" t="s">
        <v>63</v>
      </c>
      <c r="M1128" t="s">
        <v>64</v>
      </c>
      <c r="N1128">
        <v>12720027</v>
      </c>
      <c r="O1128" t="s">
        <v>169</v>
      </c>
      <c r="P1128" s="2">
        <v>45550</v>
      </c>
      <c r="Q1128" t="s">
        <v>66</v>
      </c>
      <c r="R1128" s="2">
        <v>45550</v>
      </c>
      <c r="T1128" t="s">
        <v>67</v>
      </c>
      <c r="U1128">
        <v>500</v>
      </c>
      <c r="X1128">
        <v>5</v>
      </c>
      <c r="Y1128" t="s">
        <v>68</v>
      </c>
      <c r="AC1128" t="s">
        <v>69</v>
      </c>
      <c r="AD1128" t="s">
        <v>5213</v>
      </c>
      <c r="AE1128">
        <v>72250</v>
      </c>
      <c r="AF1128" t="s">
        <v>5240</v>
      </c>
      <c r="AI1128">
        <v>668138431</v>
      </c>
      <c r="AJ1128">
        <v>646716361</v>
      </c>
      <c r="AK1128" t="s">
        <v>5241</v>
      </c>
      <c r="AL1128">
        <v>0</v>
      </c>
      <c r="AM1128">
        <v>0</v>
      </c>
    </row>
    <row r="1129" spans="1:39" x14ac:dyDescent="0.2">
      <c r="A1129">
        <v>7228832</v>
      </c>
      <c r="B1129" t="s">
        <v>5242</v>
      </c>
      <c r="C1129" t="s">
        <v>1539</v>
      </c>
      <c r="D1129" t="s">
        <v>5243</v>
      </c>
      <c r="E1129" t="s">
        <v>90</v>
      </c>
      <c r="H1129" s="2">
        <v>42031</v>
      </c>
      <c r="I1129" t="s">
        <v>994</v>
      </c>
      <c r="J1129">
        <v>-10</v>
      </c>
      <c r="K1129" t="s">
        <v>63</v>
      </c>
      <c r="M1129" t="s">
        <v>64</v>
      </c>
      <c r="N1129">
        <v>12720008</v>
      </c>
      <c r="O1129" t="s">
        <v>148</v>
      </c>
      <c r="P1129" s="2">
        <v>45551</v>
      </c>
      <c r="Q1129" t="s">
        <v>66</v>
      </c>
      <c r="R1129" s="2">
        <v>45551</v>
      </c>
      <c r="T1129" t="s">
        <v>67</v>
      </c>
      <c r="U1129">
        <v>500</v>
      </c>
      <c r="X1129">
        <v>5</v>
      </c>
      <c r="Y1129" t="s">
        <v>68</v>
      </c>
      <c r="AC1129" t="s">
        <v>69</v>
      </c>
      <c r="AD1129" t="s">
        <v>149</v>
      </c>
      <c r="AE1129">
        <v>72230</v>
      </c>
      <c r="AF1129" t="s">
        <v>5244</v>
      </c>
      <c r="AJ1129">
        <v>630228657</v>
      </c>
      <c r="AK1129" t="s">
        <v>5245</v>
      </c>
      <c r="AL1129">
        <v>1</v>
      </c>
      <c r="AM1129">
        <v>1</v>
      </c>
    </row>
    <row r="1130" spans="1:39" x14ac:dyDescent="0.2">
      <c r="A1130">
        <v>7228833</v>
      </c>
      <c r="B1130" t="s">
        <v>5246</v>
      </c>
      <c r="C1130" t="s">
        <v>758</v>
      </c>
      <c r="D1130" t="s">
        <v>5247</v>
      </c>
      <c r="E1130" t="s">
        <v>90</v>
      </c>
      <c r="H1130" s="2">
        <v>40910</v>
      </c>
      <c r="I1130" t="s">
        <v>92</v>
      </c>
      <c r="J1130">
        <v>-13</v>
      </c>
      <c r="K1130" t="s">
        <v>63</v>
      </c>
      <c r="M1130" t="s">
        <v>64</v>
      </c>
      <c r="N1130">
        <v>12720008</v>
      </c>
      <c r="O1130" t="s">
        <v>148</v>
      </c>
      <c r="P1130" s="2">
        <v>45551</v>
      </c>
      <c r="Q1130" t="s">
        <v>66</v>
      </c>
      <c r="R1130" s="2">
        <v>45551</v>
      </c>
      <c r="T1130" t="s">
        <v>67</v>
      </c>
      <c r="U1130">
        <v>500</v>
      </c>
      <c r="X1130">
        <v>5</v>
      </c>
      <c r="Y1130" t="s">
        <v>68</v>
      </c>
      <c r="AC1130" t="s">
        <v>69</v>
      </c>
      <c r="AD1130" t="s">
        <v>157</v>
      </c>
      <c r="AE1130">
        <v>72000</v>
      </c>
      <c r="AF1130" t="s">
        <v>5248</v>
      </c>
      <c r="AJ1130">
        <v>698951637</v>
      </c>
      <c r="AK1130" t="s">
        <v>5249</v>
      </c>
      <c r="AL1130">
        <v>1</v>
      </c>
      <c r="AM1130">
        <v>0</v>
      </c>
    </row>
    <row r="1131" spans="1:39" x14ac:dyDescent="0.2">
      <c r="A1131">
        <v>7228834</v>
      </c>
      <c r="B1131" t="s">
        <v>5250</v>
      </c>
      <c r="C1131" t="s">
        <v>167</v>
      </c>
      <c r="D1131" t="s">
        <v>5251</v>
      </c>
      <c r="E1131" t="s">
        <v>1</v>
      </c>
      <c r="H1131" s="2">
        <v>42925</v>
      </c>
      <c r="I1131" t="s">
        <v>90</v>
      </c>
      <c r="J1131">
        <v>-9</v>
      </c>
      <c r="K1131" t="s">
        <v>63</v>
      </c>
      <c r="M1131" t="s">
        <v>64</v>
      </c>
      <c r="N1131">
        <v>12720048</v>
      </c>
      <c r="O1131" t="s">
        <v>1280</v>
      </c>
      <c r="P1131" s="2">
        <v>45551</v>
      </c>
      <c r="Q1131" t="s">
        <v>66</v>
      </c>
      <c r="R1131" s="2">
        <v>45551</v>
      </c>
      <c r="T1131" t="s">
        <v>67</v>
      </c>
      <c r="U1131">
        <v>500</v>
      </c>
      <c r="X1131">
        <v>5</v>
      </c>
      <c r="Y1131" t="s">
        <v>68</v>
      </c>
      <c r="AC1131" t="s">
        <v>69</v>
      </c>
      <c r="AD1131" t="s">
        <v>3949</v>
      </c>
      <c r="AE1131">
        <v>72460</v>
      </c>
      <c r="AF1131" t="s">
        <v>5252</v>
      </c>
      <c r="AJ1131">
        <v>750341106</v>
      </c>
      <c r="AK1131" t="s">
        <v>5253</v>
      </c>
      <c r="AL1131">
        <v>0</v>
      </c>
      <c r="AM1131">
        <v>0</v>
      </c>
    </row>
    <row r="1132" spans="1:39" x14ac:dyDescent="0.2">
      <c r="A1132">
        <v>7228835</v>
      </c>
      <c r="B1132" t="s">
        <v>5254</v>
      </c>
      <c r="C1132" t="s">
        <v>5255</v>
      </c>
      <c r="D1132" t="s">
        <v>5256</v>
      </c>
      <c r="E1132" t="s">
        <v>90</v>
      </c>
      <c r="H1132" s="2">
        <v>43039</v>
      </c>
      <c r="I1132" t="s">
        <v>90</v>
      </c>
      <c r="J1132">
        <v>-9</v>
      </c>
      <c r="K1132" t="s">
        <v>63</v>
      </c>
      <c r="M1132" t="s">
        <v>64</v>
      </c>
      <c r="N1132">
        <v>12720110</v>
      </c>
      <c r="O1132" t="s">
        <v>493</v>
      </c>
      <c r="P1132" s="2">
        <v>45551</v>
      </c>
      <c r="Q1132" t="s">
        <v>66</v>
      </c>
      <c r="R1132" s="2">
        <v>45551</v>
      </c>
      <c r="T1132" t="s">
        <v>67</v>
      </c>
      <c r="U1132">
        <v>500</v>
      </c>
      <c r="X1132">
        <v>5</v>
      </c>
      <c r="Y1132" t="s">
        <v>68</v>
      </c>
      <c r="AC1132" t="s">
        <v>69</v>
      </c>
      <c r="AD1132" t="s">
        <v>5257</v>
      </c>
      <c r="AE1132">
        <v>72330</v>
      </c>
      <c r="AF1132" t="s">
        <v>5258</v>
      </c>
      <c r="AK1132" t="s">
        <v>5259</v>
      </c>
      <c r="AL1132">
        <v>0</v>
      </c>
      <c r="AM1132">
        <v>0</v>
      </c>
    </row>
    <row r="1133" spans="1:39" x14ac:dyDescent="0.2">
      <c r="A1133">
        <v>7228836</v>
      </c>
      <c r="B1133" t="s">
        <v>5260</v>
      </c>
      <c r="C1133" t="s">
        <v>1908</v>
      </c>
      <c r="D1133" t="s">
        <v>5261</v>
      </c>
      <c r="E1133" t="s">
        <v>1</v>
      </c>
      <c r="H1133" s="2">
        <v>41435</v>
      </c>
      <c r="I1133" t="s">
        <v>122</v>
      </c>
      <c r="J1133">
        <v>-12</v>
      </c>
      <c r="K1133" t="s">
        <v>76</v>
      </c>
      <c r="M1133" t="s">
        <v>64</v>
      </c>
      <c r="N1133">
        <v>12720048</v>
      </c>
      <c r="O1133" t="s">
        <v>1280</v>
      </c>
      <c r="P1133" s="2">
        <v>45551</v>
      </c>
      <c r="Q1133" t="s">
        <v>66</v>
      </c>
      <c r="R1133" s="2">
        <v>45551</v>
      </c>
      <c r="T1133" t="s">
        <v>67</v>
      </c>
      <c r="U1133">
        <v>500</v>
      </c>
      <c r="X1133">
        <v>5</v>
      </c>
      <c r="Y1133" t="s">
        <v>68</v>
      </c>
      <c r="AC1133" t="s">
        <v>69</v>
      </c>
      <c r="AD1133" t="s">
        <v>3439</v>
      </c>
      <c r="AE1133">
        <v>72460</v>
      </c>
      <c r="AF1133" t="s">
        <v>5262</v>
      </c>
      <c r="AJ1133">
        <v>645713312</v>
      </c>
      <c r="AK1133" t="s">
        <v>5263</v>
      </c>
      <c r="AL1133">
        <v>0</v>
      </c>
      <c r="AM1133">
        <v>0</v>
      </c>
    </row>
    <row r="1134" spans="1:39" x14ac:dyDescent="0.2">
      <c r="A1134">
        <v>7228837</v>
      </c>
      <c r="B1134" t="s">
        <v>185</v>
      </c>
      <c r="C1134" t="s">
        <v>128</v>
      </c>
      <c r="D1134" t="s">
        <v>5264</v>
      </c>
      <c r="E1134" t="s">
        <v>1</v>
      </c>
      <c r="H1134" s="2">
        <v>41988</v>
      </c>
      <c r="I1134" t="s">
        <v>885</v>
      </c>
      <c r="J1134">
        <v>-11</v>
      </c>
      <c r="K1134" t="s">
        <v>63</v>
      </c>
      <c r="M1134" t="s">
        <v>64</v>
      </c>
      <c r="N1134">
        <v>12720048</v>
      </c>
      <c r="O1134" t="s">
        <v>1280</v>
      </c>
      <c r="P1134" s="2">
        <v>45551</v>
      </c>
      <c r="Q1134" t="s">
        <v>66</v>
      </c>
      <c r="R1134" s="2">
        <v>45551</v>
      </c>
      <c r="T1134" t="s">
        <v>67</v>
      </c>
      <c r="U1134">
        <v>500</v>
      </c>
      <c r="X1134">
        <v>5</v>
      </c>
      <c r="Y1134" t="s">
        <v>68</v>
      </c>
      <c r="AC1134" t="s">
        <v>69</v>
      </c>
      <c r="AD1134" t="s">
        <v>3439</v>
      </c>
      <c r="AE1134">
        <v>72460</v>
      </c>
      <c r="AF1134" t="s">
        <v>5262</v>
      </c>
      <c r="AJ1134">
        <v>687440314</v>
      </c>
      <c r="AK1134" t="s">
        <v>5265</v>
      </c>
      <c r="AL1134">
        <v>0</v>
      </c>
      <c r="AM1134">
        <v>0</v>
      </c>
    </row>
    <row r="1135" spans="1:39" x14ac:dyDescent="0.2">
      <c r="A1135">
        <v>7228838</v>
      </c>
      <c r="B1135" t="s">
        <v>5266</v>
      </c>
      <c r="C1135" t="s">
        <v>5267</v>
      </c>
      <c r="D1135" t="s">
        <v>5268</v>
      </c>
      <c r="E1135" t="s">
        <v>1</v>
      </c>
      <c r="H1135" s="2">
        <v>40529</v>
      </c>
      <c r="I1135" t="s">
        <v>194</v>
      </c>
      <c r="J1135">
        <v>-15</v>
      </c>
      <c r="K1135" t="s">
        <v>63</v>
      </c>
      <c r="M1135" t="s">
        <v>64</v>
      </c>
      <c r="N1135">
        <v>12720048</v>
      </c>
      <c r="O1135" t="s">
        <v>1280</v>
      </c>
      <c r="P1135" s="2">
        <v>45551</v>
      </c>
      <c r="Q1135" t="s">
        <v>66</v>
      </c>
      <c r="R1135" s="2">
        <v>45551</v>
      </c>
      <c r="T1135" t="s">
        <v>67</v>
      </c>
      <c r="U1135">
        <v>500</v>
      </c>
      <c r="X1135">
        <v>5</v>
      </c>
      <c r="Y1135" t="s">
        <v>68</v>
      </c>
      <c r="AC1135" t="s">
        <v>69</v>
      </c>
      <c r="AD1135" t="s">
        <v>5075</v>
      </c>
      <c r="AE1135">
        <v>72460</v>
      </c>
      <c r="AF1135" t="s">
        <v>5269</v>
      </c>
      <c r="AI1135">
        <v>695508910</v>
      </c>
      <c r="AJ1135">
        <v>687298884</v>
      </c>
      <c r="AK1135" t="s">
        <v>5072</v>
      </c>
      <c r="AL1135">
        <v>0</v>
      </c>
      <c r="AM1135">
        <v>0</v>
      </c>
    </row>
    <row r="1136" spans="1:39" x14ac:dyDescent="0.2">
      <c r="A1136">
        <v>7228839</v>
      </c>
      <c r="B1136" t="s">
        <v>5270</v>
      </c>
      <c r="C1136" t="s">
        <v>5271</v>
      </c>
      <c r="D1136" t="s">
        <v>5272</v>
      </c>
      <c r="E1136" t="s">
        <v>1</v>
      </c>
      <c r="H1136" s="2">
        <v>41382</v>
      </c>
      <c r="I1136" t="s">
        <v>122</v>
      </c>
      <c r="J1136">
        <v>-12</v>
      </c>
      <c r="K1136" t="s">
        <v>63</v>
      </c>
      <c r="M1136" t="s">
        <v>64</v>
      </c>
      <c r="N1136">
        <v>12720048</v>
      </c>
      <c r="O1136" t="s">
        <v>1280</v>
      </c>
      <c r="P1136" s="2">
        <v>45551</v>
      </c>
      <c r="Q1136" t="s">
        <v>66</v>
      </c>
      <c r="R1136" s="2">
        <v>45551</v>
      </c>
      <c r="T1136" t="s">
        <v>67</v>
      </c>
      <c r="U1136">
        <v>500</v>
      </c>
      <c r="X1136">
        <v>5</v>
      </c>
      <c r="Y1136" t="s">
        <v>68</v>
      </c>
      <c r="AC1136" t="s">
        <v>69</v>
      </c>
      <c r="AD1136" t="s">
        <v>5075</v>
      </c>
      <c r="AE1136">
        <v>72460</v>
      </c>
      <c r="AF1136" t="s">
        <v>5273</v>
      </c>
      <c r="AI1136">
        <v>695508910</v>
      </c>
      <c r="AJ1136">
        <v>621024890</v>
      </c>
      <c r="AK1136" t="s">
        <v>5072</v>
      </c>
      <c r="AL1136">
        <v>0</v>
      </c>
      <c r="AM1136">
        <v>0</v>
      </c>
    </row>
    <row r="1137" spans="1:39" x14ac:dyDescent="0.2">
      <c r="A1137">
        <v>7228840</v>
      </c>
      <c r="B1137" t="s">
        <v>5274</v>
      </c>
      <c r="C1137" t="s">
        <v>5275</v>
      </c>
      <c r="D1137" t="s">
        <v>5276</v>
      </c>
      <c r="E1137" t="s">
        <v>90</v>
      </c>
      <c r="H1137" s="2">
        <v>41564</v>
      </c>
      <c r="I1137" t="s">
        <v>122</v>
      </c>
      <c r="J1137">
        <v>-12</v>
      </c>
      <c r="K1137" t="s">
        <v>63</v>
      </c>
      <c r="M1137" t="s">
        <v>64</v>
      </c>
      <c r="N1137">
        <v>12720027</v>
      </c>
      <c r="O1137" t="s">
        <v>169</v>
      </c>
      <c r="P1137" s="2">
        <v>45551</v>
      </c>
      <c r="Q1137" t="s">
        <v>66</v>
      </c>
      <c r="R1137" s="2">
        <v>45551</v>
      </c>
      <c r="T1137" t="s">
        <v>67</v>
      </c>
      <c r="U1137">
        <v>500</v>
      </c>
      <c r="X1137">
        <v>5</v>
      </c>
      <c r="Y1137" t="s">
        <v>68</v>
      </c>
      <c r="AC1137" t="s">
        <v>69</v>
      </c>
      <c r="AD1137" t="s">
        <v>5213</v>
      </c>
      <c r="AE1137">
        <v>72250</v>
      </c>
      <c r="AF1137" t="s">
        <v>5277</v>
      </c>
      <c r="AJ1137">
        <v>608846493</v>
      </c>
      <c r="AK1137" t="s">
        <v>5278</v>
      </c>
      <c r="AL1137">
        <v>0</v>
      </c>
      <c r="AM1137">
        <v>0</v>
      </c>
    </row>
    <row r="1138" spans="1:39" x14ac:dyDescent="0.2">
      <c r="A1138">
        <v>7228842</v>
      </c>
      <c r="B1138" t="s">
        <v>5279</v>
      </c>
      <c r="C1138" t="s">
        <v>390</v>
      </c>
      <c r="D1138" t="s">
        <v>5280</v>
      </c>
      <c r="E1138" t="s">
        <v>1</v>
      </c>
      <c r="H1138" s="2">
        <v>42927</v>
      </c>
      <c r="I1138" t="s">
        <v>90</v>
      </c>
      <c r="J1138">
        <v>-9</v>
      </c>
      <c r="K1138" t="s">
        <v>63</v>
      </c>
      <c r="M1138" t="s">
        <v>64</v>
      </c>
      <c r="N1138">
        <v>12720154</v>
      </c>
      <c r="O1138" t="s">
        <v>509</v>
      </c>
      <c r="P1138" s="2">
        <v>45552</v>
      </c>
      <c r="Q1138" t="s">
        <v>66</v>
      </c>
      <c r="R1138" s="2">
        <v>45552</v>
      </c>
      <c r="S1138">
        <v>45569</v>
      </c>
      <c r="T1138" t="s">
        <v>109</v>
      </c>
      <c r="U1138">
        <v>500</v>
      </c>
      <c r="X1138">
        <v>5</v>
      </c>
      <c r="Y1138" t="s">
        <v>68</v>
      </c>
      <c r="AC1138" t="s">
        <v>69</v>
      </c>
      <c r="AD1138" t="s">
        <v>5281</v>
      </c>
      <c r="AE1138">
        <v>72800</v>
      </c>
      <c r="AF1138" t="s">
        <v>5282</v>
      </c>
      <c r="AJ1138" t="s">
        <v>5283</v>
      </c>
      <c r="AK1138" t="s">
        <v>5284</v>
      </c>
      <c r="AL1138">
        <v>0</v>
      </c>
      <c r="AM1138">
        <v>0</v>
      </c>
    </row>
    <row r="1139" spans="1:39" x14ac:dyDescent="0.2">
      <c r="A1139">
        <v>7228845</v>
      </c>
      <c r="B1139" t="s">
        <v>5285</v>
      </c>
      <c r="C1139" t="s">
        <v>3866</v>
      </c>
      <c r="D1139" t="s">
        <v>5286</v>
      </c>
      <c r="E1139" t="s">
        <v>90</v>
      </c>
      <c r="H1139" s="2">
        <v>44341</v>
      </c>
      <c r="I1139" t="s">
        <v>90</v>
      </c>
      <c r="J1139">
        <v>-9</v>
      </c>
      <c r="K1139" t="s">
        <v>63</v>
      </c>
      <c r="M1139" t="s">
        <v>64</v>
      </c>
      <c r="N1139">
        <v>12720008</v>
      </c>
      <c r="O1139" t="s">
        <v>148</v>
      </c>
      <c r="P1139" s="2">
        <v>45552</v>
      </c>
      <c r="Q1139" t="s">
        <v>66</v>
      </c>
      <c r="R1139" s="2">
        <v>45552</v>
      </c>
      <c r="T1139" t="s">
        <v>67</v>
      </c>
      <c r="U1139">
        <v>500</v>
      </c>
      <c r="X1139">
        <v>5</v>
      </c>
      <c r="Y1139" t="s">
        <v>68</v>
      </c>
      <c r="AC1139" t="s">
        <v>69</v>
      </c>
      <c r="AD1139" t="s">
        <v>2434</v>
      </c>
      <c r="AE1139">
        <v>72210</v>
      </c>
      <c r="AF1139" t="s">
        <v>5287</v>
      </c>
      <c r="AJ1139">
        <v>689367915</v>
      </c>
      <c r="AK1139" t="s">
        <v>5288</v>
      </c>
      <c r="AL1139">
        <v>0</v>
      </c>
      <c r="AM1139">
        <v>0</v>
      </c>
    </row>
    <row r="1140" spans="1:39" x14ac:dyDescent="0.2">
      <c r="A1140">
        <v>7228846</v>
      </c>
      <c r="B1140" t="s">
        <v>5289</v>
      </c>
      <c r="C1140" t="s">
        <v>1297</v>
      </c>
      <c r="D1140" t="s">
        <v>5290</v>
      </c>
      <c r="E1140" t="s">
        <v>1</v>
      </c>
      <c r="H1140" s="2">
        <v>40828</v>
      </c>
      <c r="I1140" t="s">
        <v>75</v>
      </c>
      <c r="J1140">
        <v>-14</v>
      </c>
      <c r="K1140" t="s">
        <v>63</v>
      </c>
      <c r="M1140" t="s">
        <v>64</v>
      </c>
      <c r="N1140">
        <v>12720056</v>
      </c>
      <c r="O1140" t="s">
        <v>115</v>
      </c>
      <c r="P1140" s="2">
        <v>45552</v>
      </c>
      <c r="Q1140" t="s">
        <v>66</v>
      </c>
      <c r="R1140" s="2">
        <v>45552</v>
      </c>
      <c r="T1140" t="s">
        <v>67</v>
      </c>
      <c r="U1140">
        <v>500</v>
      </c>
      <c r="X1140">
        <v>5</v>
      </c>
      <c r="Y1140" t="s">
        <v>68</v>
      </c>
      <c r="AC1140" t="s">
        <v>69</v>
      </c>
      <c r="AD1140" t="s">
        <v>4111</v>
      </c>
      <c r="AE1140">
        <v>72200</v>
      </c>
      <c r="AF1140" t="s">
        <v>5291</v>
      </c>
      <c r="AJ1140">
        <v>689777172</v>
      </c>
      <c r="AK1140" t="s">
        <v>5292</v>
      </c>
      <c r="AL1140">
        <v>0</v>
      </c>
      <c r="AM1140">
        <v>0</v>
      </c>
    </row>
    <row r="1141" spans="1:39" x14ac:dyDescent="0.2">
      <c r="A1141">
        <v>7228847</v>
      </c>
      <c r="B1141" t="s">
        <v>5293</v>
      </c>
      <c r="C1141" t="s">
        <v>1027</v>
      </c>
      <c r="D1141" t="s">
        <v>5294</v>
      </c>
      <c r="E1141" t="s">
        <v>90</v>
      </c>
      <c r="H1141" s="2">
        <v>42839</v>
      </c>
      <c r="I1141" t="s">
        <v>90</v>
      </c>
      <c r="J1141">
        <v>-9</v>
      </c>
      <c r="K1141" t="s">
        <v>63</v>
      </c>
      <c r="M1141" t="s">
        <v>64</v>
      </c>
      <c r="N1141">
        <v>12720056</v>
      </c>
      <c r="O1141" t="s">
        <v>115</v>
      </c>
      <c r="P1141" s="2">
        <v>45552</v>
      </c>
      <c r="Q1141" t="s">
        <v>66</v>
      </c>
      <c r="R1141" s="2">
        <v>45552</v>
      </c>
      <c r="S1141" s="2"/>
      <c r="T1141" t="s">
        <v>67</v>
      </c>
      <c r="U1141">
        <v>500</v>
      </c>
      <c r="X1141">
        <v>5</v>
      </c>
      <c r="Y1141" t="s">
        <v>68</v>
      </c>
      <c r="AC1141" t="s">
        <v>69</v>
      </c>
      <c r="AD1141" t="s">
        <v>4111</v>
      </c>
      <c r="AE1141">
        <v>72200</v>
      </c>
      <c r="AF1141" t="s">
        <v>5295</v>
      </c>
      <c r="AJ1141">
        <v>608095105</v>
      </c>
      <c r="AK1141" t="s">
        <v>5296</v>
      </c>
      <c r="AL1141">
        <v>0</v>
      </c>
      <c r="AM1141">
        <v>0</v>
      </c>
    </row>
    <row r="1142" spans="1:39" x14ac:dyDescent="0.2">
      <c r="A1142">
        <v>7228848</v>
      </c>
      <c r="B1142" t="s">
        <v>3969</v>
      </c>
      <c r="C1142" t="s">
        <v>396</v>
      </c>
      <c r="D1142" t="s">
        <v>5297</v>
      </c>
      <c r="E1142" t="s">
        <v>1</v>
      </c>
      <c r="H1142" s="2">
        <v>42664</v>
      </c>
      <c r="I1142" t="s">
        <v>90</v>
      </c>
      <c r="J1142">
        <v>-9</v>
      </c>
      <c r="K1142" t="s">
        <v>63</v>
      </c>
      <c r="M1142" t="s">
        <v>64</v>
      </c>
      <c r="N1142">
        <v>12720048</v>
      </c>
      <c r="O1142" t="s">
        <v>1280</v>
      </c>
      <c r="P1142" s="2">
        <v>45552</v>
      </c>
      <c r="Q1142" t="s">
        <v>66</v>
      </c>
      <c r="R1142" s="2">
        <v>45552</v>
      </c>
      <c r="T1142" t="s">
        <v>67</v>
      </c>
      <c r="U1142">
        <v>500</v>
      </c>
      <c r="X1142">
        <v>5</v>
      </c>
      <c r="Y1142" t="s">
        <v>68</v>
      </c>
      <c r="AC1142" t="s">
        <v>69</v>
      </c>
      <c r="AD1142" t="s">
        <v>5298</v>
      </c>
      <c r="AE1142">
        <v>72460</v>
      </c>
      <c r="AF1142" t="s">
        <v>5299</v>
      </c>
      <c r="AJ1142">
        <v>633450276</v>
      </c>
      <c r="AK1142" t="s">
        <v>3972</v>
      </c>
      <c r="AL1142">
        <v>0</v>
      </c>
      <c r="AM1142">
        <v>0</v>
      </c>
    </row>
    <row r="1143" spans="1:39" x14ac:dyDescent="0.2">
      <c r="A1143">
        <v>7228849</v>
      </c>
      <c r="B1143" t="s">
        <v>5300</v>
      </c>
      <c r="C1143" t="s">
        <v>615</v>
      </c>
      <c r="D1143" t="s">
        <v>5301</v>
      </c>
      <c r="E1143" t="s">
        <v>1</v>
      </c>
      <c r="H1143" s="2">
        <v>42636</v>
      </c>
      <c r="I1143" t="s">
        <v>90</v>
      </c>
      <c r="J1143">
        <v>-9</v>
      </c>
      <c r="K1143" t="s">
        <v>63</v>
      </c>
      <c r="M1143" t="s">
        <v>64</v>
      </c>
      <c r="N1143">
        <v>12720048</v>
      </c>
      <c r="O1143" t="s">
        <v>1280</v>
      </c>
      <c r="P1143" s="2">
        <v>45552</v>
      </c>
      <c r="Q1143" t="s">
        <v>66</v>
      </c>
      <c r="R1143" s="2">
        <v>45552</v>
      </c>
      <c r="T1143" t="s">
        <v>67</v>
      </c>
      <c r="U1143">
        <v>500</v>
      </c>
      <c r="X1143">
        <v>5</v>
      </c>
      <c r="Y1143" t="s">
        <v>68</v>
      </c>
      <c r="AC1143" t="s">
        <v>69</v>
      </c>
      <c r="AD1143" t="s">
        <v>5298</v>
      </c>
      <c r="AE1143">
        <v>72460</v>
      </c>
      <c r="AF1143" t="s">
        <v>5302</v>
      </c>
      <c r="AJ1143">
        <v>604514762</v>
      </c>
      <c r="AK1143" t="s">
        <v>5303</v>
      </c>
      <c r="AL1143">
        <v>0</v>
      </c>
      <c r="AM1143">
        <v>0</v>
      </c>
    </row>
    <row r="1144" spans="1:39" x14ac:dyDescent="0.2">
      <c r="A1144">
        <v>7228850</v>
      </c>
      <c r="B1144" t="s">
        <v>5304</v>
      </c>
      <c r="C1144" t="s">
        <v>4291</v>
      </c>
      <c r="D1144" t="s">
        <v>5305</v>
      </c>
      <c r="E1144" t="s">
        <v>1</v>
      </c>
      <c r="H1144" s="2">
        <v>41692</v>
      </c>
      <c r="I1144" t="s">
        <v>885</v>
      </c>
      <c r="J1144">
        <v>-11</v>
      </c>
      <c r="K1144" t="s">
        <v>63</v>
      </c>
      <c r="M1144" t="s">
        <v>64</v>
      </c>
      <c r="N1144">
        <v>12720048</v>
      </c>
      <c r="O1144" t="s">
        <v>1280</v>
      </c>
      <c r="P1144" s="2">
        <v>45552</v>
      </c>
      <c r="Q1144" t="s">
        <v>66</v>
      </c>
      <c r="R1144" s="2">
        <v>45552</v>
      </c>
      <c r="T1144" t="s">
        <v>67</v>
      </c>
      <c r="U1144">
        <v>504</v>
      </c>
      <c r="X1144">
        <v>5</v>
      </c>
      <c r="Y1144" t="s">
        <v>68</v>
      </c>
      <c r="AC1144" t="s">
        <v>69</v>
      </c>
      <c r="AD1144" t="s">
        <v>5298</v>
      </c>
      <c r="AE1144">
        <v>72460</v>
      </c>
      <c r="AF1144" t="s">
        <v>5306</v>
      </c>
      <c r="AJ1144">
        <v>636092287</v>
      </c>
      <c r="AK1144" t="s">
        <v>5307</v>
      </c>
      <c r="AL1144">
        <v>1</v>
      </c>
      <c r="AM1144">
        <v>0</v>
      </c>
    </row>
    <row r="1145" spans="1:39" x14ac:dyDescent="0.2">
      <c r="A1145">
        <v>7228851</v>
      </c>
      <c r="B1145" t="s">
        <v>5308</v>
      </c>
      <c r="C1145" t="s">
        <v>367</v>
      </c>
      <c r="D1145" t="s">
        <v>5309</v>
      </c>
      <c r="E1145" t="s">
        <v>1</v>
      </c>
      <c r="H1145" s="2">
        <v>41976</v>
      </c>
      <c r="I1145" t="s">
        <v>885</v>
      </c>
      <c r="J1145">
        <v>-11</v>
      </c>
      <c r="K1145" t="s">
        <v>63</v>
      </c>
      <c r="M1145" t="s">
        <v>64</v>
      </c>
      <c r="N1145">
        <v>12720048</v>
      </c>
      <c r="O1145" t="s">
        <v>1280</v>
      </c>
      <c r="P1145" s="2">
        <v>45552</v>
      </c>
      <c r="Q1145" t="s">
        <v>66</v>
      </c>
      <c r="R1145" s="2">
        <v>45552</v>
      </c>
      <c r="T1145" t="s">
        <v>67</v>
      </c>
      <c r="U1145">
        <v>500</v>
      </c>
      <c r="X1145">
        <v>5</v>
      </c>
      <c r="Y1145" t="s">
        <v>68</v>
      </c>
      <c r="AC1145" t="s">
        <v>69</v>
      </c>
      <c r="AD1145" t="s">
        <v>5310</v>
      </c>
      <c r="AE1145">
        <v>72000</v>
      </c>
      <c r="AF1145" t="s">
        <v>5311</v>
      </c>
      <c r="AJ1145">
        <v>616098158</v>
      </c>
      <c r="AK1145" t="s">
        <v>5312</v>
      </c>
      <c r="AL1145">
        <v>0</v>
      </c>
      <c r="AM1145">
        <v>0</v>
      </c>
    </row>
    <row r="1146" spans="1:39" x14ac:dyDescent="0.2">
      <c r="A1146">
        <v>7228852</v>
      </c>
      <c r="B1146" t="s">
        <v>5313</v>
      </c>
      <c r="C1146" t="s">
        <v>268</v>
      </c>
      <c r="D1146" t="s">
        <v>5314</v>
      </c>
      <c r="E1146" t="s">
        <v>1</v>
      </c>
      <c r="H1146" s="2">
        <v>41790</v>
      </c>
      <c r="I1146" t="s">
        <v>885</v>
      </c>
      <c r="J1146">
        <v>-11</v>
      </c>
      <c r="K1146" t="s">
        <v>63</v>
      </c>
      <c r="M1146" t="s">
        <v>64</v>
      </c>
      <c r="N1146">
        <v>12720042</v>
      </c>
      <c r="O1146" t="s">
        <v>930</v>
      </c>
      <c r="P1146" s="2">
        <v>45552</v>
      </c>
      <c r="Q1146" t="s">
        <v>66</v>
      </c>
      <c r="R1146" s="2">
        <v>45552</v>
      </c>
      <c r="S1146">
        <v>45537</v>
      </c>
      <c r="T1146" t="s">
        <v>109</v>
      </c>
      <c r="U1146">
        <v>560</v>
      </c>
      <c r="X1146">
        <v>5</v>
      </c>
      <c r="Y1146" t="s">
        <v>68</v>
      </c>
      <c r="AC1146" t="s">
        <v>69</v>
      </c>
      <c r="AD1146" t="s">
        <v>5315</v>
      </c>
      <c r="AE1146">
        <v>72400</v>
      </c>
      <c r="AF1146" t="s">
        <v>5316</v>
      </c>
      <c r="AJ1146" t="s">
        <v>5317</v>
      </c>
      <c r="AK1146" t="s">
        <v>5318</v>
      </c>
      <c r="AL1146">
        <v>0</v>
      </c>
      <c r="AM1146">
        <v>0</v>
      </c>
    </row>
    <row r="1147" spans="1:39" x14ac:dyDescent="0.2">
      <c r="A1147">
        <v>7228853</v>
      </c>
      <c r="B1147" t="s">
        <v>5319</v>
      </c>
      <c r="C1147" t="s">
        <v>274</v>
      </c>
      <c r="D1147" t="s">
        <v>5320</v>
      </c>
      <c r="E1147" t="s">
        <v>90</v>
      </c>
      <c r="H1147" s="2">
        <v>42487</v>
      </c>
      <c r="I1147" t="s">
        <v>90</v>
      </c>
      <c r="J1147">
        <v>-9</v>
      </c>
      <c r="K1147" t="s">
        <v>63</v>
      </c>
      <c r="M1147" t="s">
        <v>64</v>
      </c>
      <c r="N1147">
        <v>12720091</v>
      </c>
      <c r="O1147" t="s">
        <v>200</v>
      </c>
      <c r="P1147" s="2">
        <v>45552</v>
      </c>
      <c r="Q1147" t="s">
        <v>66</v>
      </c>
      <c r="R1147" s="2">
        <v>45552</v>
      </c>
      <c r="T1147" t="s">
        <v>67</v>
      </c>
      <c r="U1147">
        <v>500</v>
      </c>
      <c r="X1147">
        <v>5</v>
      </c>
      <c r="Y1147" t="s">
        <v>68</v>
      </c>
      <c r="AC1147" t="s">
        <v>69</v>
      </c>
      <c r="AD1147" t="s">
        <v>3541</v>
      </c>
      <c r="AE1147">
        <v>72470</v>
      </c>
      <c r="AF1147" t="s">
        <v>5321</v>
      </c>
      <c r="AK1147" t="s">
        <v>203</v>
      </c>
      <c r="AL1147">
        <v>0</v>
      </c>
      <c r="AM1147">
        <v>0</v>
      </c>
    </row>
    <row r="1148" spans="1:39" x14ac:dyDescent="0.2">
      <c r="A1148">
        <v>7228854</v>
      </c>
      <c r="B1148" t="s">
        <v>5322</v>
      </c>
      <c r="C1148" t="s">
        <v>839</v>
      </c>
      <c r="D1148" t="s">
        <v>5323</v>
      </c>
      <c r="E1148" t="s">
        <v>90</v>
      </c>
      <c r="H1148" s="2">
        <v>42498</v>
      </c>
      <c r="I1148" t="s">
        <v>90</v>
      </c>
      <c r="J1148">
        <v>-9</v>
      </c>
      <c r="K1148" t="s">
        <v>63</v>
      </c>
      <c r="M1148" t="s">
        <v>64</v>
      </c>
      <c r="N1148">
        <v>12720091</v>
      </c>
      <c r="O1148" t="s">
        <v>200</v>
      </c>
      <c r="P1148" s="2">
        <v>45552</v>
      </c>
      <c r="Q1148" t="s">
        <v>66</v>
      </c>
      <c r="R1148" s="2">
        <v>45552</v>
      </c>
      <c r="T1148" t="s">
        <v>67</v>
      </c>
      <c r="U1148">
        <v>500</v>
      </c>
      <c r="X1148">
        <v>5</v>
      </c>
      <c r="Y1148" t="s">
        <v>68</v>
      </c>
      <c r="AC1148" t="s">
        <v>69</v>
      </c>
      <c r="AD1148" t="s">
        <v>5324</v>
      </c>
      <c r="AE1148">
        <v>72470</v>
      </c>
      <c r="AF1148" t="s">
        <v>5325</v>
      </c>
      <c r="AK1148" t="s">
        <v>203</v>
      </c>
      <c r="AL1148">
        <v>0</v>
      </c>
      <c r="AM1148">
        <v>0</v>
      </c>
    </row>
    <row r="1149" spans="1:39" x14ac:dyDescent="0.2">
      <c r="A1149">
        <v>7228855</v>
      </c>
      <c r="B1149" t="s">
        <v>5326</v>
      </c>
      <c r="C1149" t="s">
        <v>352</v>
      </c>
      <c r="D1149" t="s">
        <v>5327</v>
      </c>
      <c r="E1149" t="s">
        <v>90</v>
      </c>
      <c r="H1149" s="2">
        <v>40637</v>
      </c>
      <c r="I1149" t="s">
        <v>75</v>
      </c>
      <c r="J1149">
        <v>-14</v>
      </c>
      <c r="K1149" t="s">
        <v>63</v>
      </c>
      <c r="M1149" t="s">
        <v>64</v>
      </c>
      <c r="N1149">
        <v>12720004</v>
      </c>
      <c r="O1149" t="s">
        <v>1512</v>
      </c>
      <c r="P1149" s="2">
        <v>45552</v>
      </c>
      <c r="Q1149" t="s">
        <v>66</v>
      </c>
      <c r="R1149" s="2">
        <v>45552</v>
      </c>
      <c r="T1149" t="s">
        <v>67</v>
      </c>
      <c r="U1149">
        <v>500</v>
      </c>
      <c r="X1149">
        <v>5</v>
      </c>
      <c r="Y1149" t="s">
        <v>68</v>
      </c>
      <c r="AC1149" t="s">
        <v>69</v>
      </c>
      <c r="AD1149" t="s">
        <v>157</v>
      </c>
      <c r="AE1149">
        <v>72100</v>
      </c>
      <c r="AF1149" t="s">
        <v>5328</v>
      </c>
      <c r="AJ1149" t="s">
        <v>5329</v>
      </c>
      <c r="AK1149" t="s">
        <v>5330</v>
      </c>
      <c r="AL1149">
        <v>0</v>
      </c>
      <c r="AM1149">
        <v>0</v>
      </c>
    </row>
    <row r="1150" spans="1:39" x14ac:dyDescent="0.2">
      <c r="A1150">
        <v>7228857</v>
      </c>
      <c r="B1150" t="s">
        <v>5331</v>
      </c>
      <c r="C1150" t="s">
        <v>1393</v>
      </c>
      <c r="D1150" t="s">
        <v>5332</v>
      </c>
      <c r="E1150" t="s">
        <v>1</v>
      </c>
      <c r="H1150" s="2">
        <v>39992</v>
      </c>
      <c r="I1150" t="s">
        <v>182</v>
      </c>
      <c r="J1150">
        <v>-16</v>
      </c>
      <c r="K1150" t="s">
        <v>63</v>
      </c>
      <c r="M1150" t="s">
        <v>64</v>
      </c>
      <c r="N1150">
        <v>12720021</v>
      </c>
      <c r="O1150" t="s">
        <v>767</v>
      </c>
      <c r="P1150" s="2">
        <v>45552</v>
      </c>
      <c r="Q1150" t="s">
        <v>66</v>
      </c>
      <c r="R1150" s="2">
        <v>45552</v>
      </c>
      <c r="T1150" t="s">
        <v>67</v>
      </c>
      <c r="U1150">
        <v>500</v>
      </c>
      <c r="X1150">
        <v>5</v>
      </c>
      <c r="Y1150" t="s">
        <v>68</v>
      </c>
      <c r="AC1150" t="s">
        <v>69</v>
      </c>
      <c r="AD1150" t="s">
        <v>5333</v>
      </c>
      <c r="AE1150">
        <v>72500</v>
      </c>
      <c r="AF1150" t="s">
        <v>5334</v>
      </c>
      <c r="AJ1150">
        <v>621811722</v>
      </c>
      <c r="AK1150" t="s">
        <v>5335</v>
      </c>
      <c r="AL1150">
        <v>0</v>
      </c>
      <c r="AM1150">
        <v>0</v>
      </c>
    </row>
    <row r="1151" spans="1:39" x14ac:dyDescent="0.2">
      <c r="A1151">
        <v>7228858</v>
      </c>
      <c r="B1151" t="s">
        <v>812</v>
      </c>
      <c r="C1151" t="s">
        <v>5336</v>
      </c>
      <c r="D1151" t="s">
        <v>5337</v>
      </c>
      <c r="E1151" t="s">
        <v>90</v>
      </c>
      <c r="H1151" s="2">
        <v>40493</v>
      </c>
      <c r="I1151" t="s">
        <v>194</v>
      </c>
      <c r="J1151">
        <v>-15</v>
      </c>
      <c r="K1151" t="s">
        <v>63</v>
      </c>
      <c r="M1151" t="s">
        <v>64</v>
      </c>
      <c r="N1151">
        <v>12720021</v>
      </c>
      <c r="O1151" t="s">
        <v>767</v>
      </c>
      <c r="P1151" s="2">
        <v>45552</v>
      </c>
      <c r="Q1151" t="s">
        <v>66</v>
      </c>
      <c r="R1151" s="2">
        <v>45552</v>
      </c>
      <c r="T1151" t="s">
        <v>67</v>
      </c>
      <c r="U1151">
        <v>500</v>
      </c>
      <c r="X1151">
        <v>5</v>
      </c>
      <c r="Y1151" t="s">
        <v>68</v>
      </c>
      <c r="AC1151" t="s">
        <v>69</v>
      </c>
      <c r="AD1151" t="s">
        <v>1799</v>
      </c>
      <c r="AE1151">
        <v>72500</v>
      </c>
      <c r="AF1151" t="s">
        <v>5338</v>
      </c>
      <c r="AJ1151">
        <v>619501506</v>
      </c>
      <c r="AK1151" t="s">
        <v>5339</v>
      </c>
      <c r="AL1151">
        <v>0</v>
      </c>
      <c r="AM1151">
        <v>0</v>
      </c>
    </row>
    <row r="1152" spans="1:39" x14ac:dyDescent="0.2">
      <c r="A1152">
        <v>7228859</v>
      </c>
      <c r="B1152" t="s">
        <v>4677</v>
      </c>
      <c r="C1152" t="s">
        <v>5340</v>
      </c>
      <c r="D1152" t="s">
        <v>5341</v>
      </c>
      <c r="E1152" t="s">
        <v>1</v>
      </c>
      <c r="H1152" s="2">
        <v>41352</v>
      </c>
      <c r="I1152" t="s">
        <v>122</v>
      </c>
      <c r="J1152">
        <v>-12</v>
      </c>
      <c r="K1152" t="s">
        <v>63</v>
      </c>
      <c r="M1152" t="s">
        <v>64</v>
      </c>
      <c r="N1152">
        <v>12720102</v>
      </c>
      <c r="O1152" t="s">
        <v>83</v>
      </c>
      <c r="P1152" s="2">
        <v>45552</v>
      </c>
      <c r="Q1152" t="s">
        <v>66</v>
      </c>
      <c r="R1152" s="2">
        <v>45552</v>
      </c>
      <c r="T1152" t="s">
        <v>67</v>
      </c>
      <c r="U1152">
        <v>500</v>
      </c>
      <c r="X1152">
        <v>5</v>
      </c>
      <c r="Y1152" t="s">
        <v>68</v>
      </c>
      <c r="AC1152" t="s">
        <v>69</v>
      </c>
      <c r="AD1152" t="s">
        <v>5342</v>
      </c>
      <c r="AE1152">
        <v>72340</v>
      </c>
      <c r="AF1152" t="s">
        <v>5343</v>
      </c>
      <c r="AJ1152">
        <v>660565055</v>
      </c>
      <c r="AK1152" t="s">
        <v>5344</v>
      </c>
      <c r="AL1152">
        <v>0</v>
      </c>
      <c r="AM1152">
        <v>0</v>
      </c>
    </row>
    <row r="1153" spans="1:39" x14ac:dyDescent="0.2">
      <c r="A1153">
        <v>7228860</v>
      </c>
      <c r="B1153" t="s">
        <v>5345</v>
      </c>
      <c r="C1153" t="s">
        <v>693</v>
      </c>
      <c r="D1153" t="s">
        <v>5346</v>
      </c>
      <c r="E1153" t="s">
        <v>90</v>
      </c>
      <c r="H1153" s="2">
        <v>43050</v>
      </c>
      <c r="I1153" t="s">
        <v>90</v>
      </c>
      <c r="J1153">
        <v>-9</v>
      </c>
      <c r="K1153" t="s">
        <v>63</v>
      </c>
      <c r="M1153" t="s">
        <v>64</v>
      </c>
      <c r="N1153">
        <v>12720020</v>
      </c>
      <c r="O1153" t="s">
        <v>307</v>
      </c>
      <c r="P1153" s="2">
        <v>45552</v>
      </c>
      <c r="Q1153" t="s">
        <v>66</v>
      </c>
      <c r="R1153" s="2">
        <v>45552</v>
      </c>
      <c r="T1153" t="s">
        <v>67</v>
      </c>
      <c r="U1153">
        <v>500</v>
      </c>
      <c r="X1153">
        <v>5</v>
      </c>
      <c r="Y1153" t="s">
        <v>68</v>
      </c>
      <c r="AC1153" t="s">
        <v>69</v>
      </c>
      <c r="AD1153" t="s">
        <v>1846</v>
      </c>
      <c r="AE1153">
        <v>72170</v>
      </c>
      <c r="AF1153" t="s">
        <v>5347</v>
      </c>
      <c r="AK1153" t="s">
        <v>5348</v>
      </c>
      <c r="AL1153">
        <v>0</v>
      </c>
      <c r="AM1153">
        <v>0</v>
      </c>
    </row>
    <row r="1154" spans="1:39" x14ac:dyDescent="0.2">
      <c r="A1154">
        <v>7228861</v>
      </c>
      <c r="B1154" t="s">
        <v>5349</v>
      </c>
      <c r="C1154" t="s">
        <v>1197</v>
      </c>
      <c r="D1154" t="s">
        <v>5350</v>
      </c>
      <c r="E1154" t="s">
        <v>1</v>
      </c>
      <c r="H1154" s="2">
        <v>40681</v>
      </c>
      <c r="I1154" t="s">
        <v>75</v>
      </c>
      <c r="J1154">
        <v>-14</v>
      </c>
      <c r="K1154" t="s">
        <v>63</v>
      </c>
      <c r="M1154" t="s">
        <v>64</v>
      </c>
      <c r="N1154">
        <v>12720141</v>
      </c>
      <c r="O1154" t="s">
        <v>538</v>
      </c>
      <c r="P1154" s="2">
        <v>45553</v>
      </c>
      <c r="Q1154" t="s">
        <v>66</v>
      </c>
      <c r="R1154" s="2">
        <v>45553</v>
      </c>
      <c r="T1154" t="s">
        <v>67</v>
      </c>
      <c r="U1154">
        <v>500</v>
      </c>
      <c r="X1154">
        <v>5</v>
      </c>
      <c r="Y1154" t="s">
        <v>68</v>
      </c>
      <c r="AC1154" t="s">
        <v>69</v>
      </c>
      <c r="AD1154" t="s">
        <v>4739</v>
      </c>
      <c r="AE1154">
        <v>72360</v>
      </c>
      <c r="AF1154" t="s">
        <v>5351</v>
      </c>
      <c r="AK1154" t="s">
        <v>5352</v>
      </c>
      <c r="AL1154">
        <v>0</v>
      </c>
      <c r="AM1154">
        <v>0</v>
      </c>
    </row>
    <row r="1155" spans="1:39" x14ac:dyDescent="0.2">
      <c r="A1155">
        <v>7228862</v>
      </c>
      <c r="B1155" t="s">
        <v>5353</v>
      </c>
      <c r="C1155" t="s">
        <v>1338</v>
      </c>
      <c r="D1155" t="s">
        <v>5354</v>
      </c>
      <c r="E1155" t="s">
        <v>1</v>
      </c>
      <c r="H1155" s="2">
        <v>42725</v>
      </c>
      <c r="I1155" t="s">
        <v>90</v>
      </c>
      <c r="J1155">
        <v>-9</v>
      </c>
      <c r="K1155" t="s">
        <v>63</v>
      </c>
      <c r="M1155" t="s">
        <v>64</v>
      </c>
      <c r="N1155">
        <v>12720056</v>
      </c>
      <c r="O1155" t="s">
        <v>115</v>
      </c>
      <c r="P1155" s="2">
        <v>45553</v>
      </c>
      <c r="Q1155" t="s">
        <v>66</v>
      </c>
      <c r="R1155" s="2">
        <v>45553</v>
      </c>
      <c r="T1155" t="s">
        <v>67</v>
      </c>
      <c r="U1155">
        <v>504</v>
      </c>
      <c r="X1155">
        <v>5</v>
      </c>
      <c r="Y1155" t="s">
        <v>68</v>
      </c>
      <c r="AC1155" t="s">
        <v>69</v>
      </c>
      <c r="AD1155" t="s">
        <v>176</v>
      </c>
      <c r="AE1155">
        <v>72200</v>
      </c>
      <c r="AF1155" t="s">
        <v>5355</v>
      </c>
      <c r="AJ1155">
        <v>621292975</v>
      </c>
      <c r="AK1155" t="s">
        <v>5356</v>
      </c>
      <c r="AL1155">
        <v>0</v>
      </c>
      <c r="AM1155">
        <v>0</v>
      </c>
    </row>
    <row r="1156" spans="1:39" x14ac:dyDescent="0.2">
      <c r="A1156">
        <v>7228864</v>
      </c>
      <c r="B1156" t="s">
        <v>5357</v>
      </c>
      <c r="C1156" t="s">
        <v>587</v>
      </c>
      <c r="D1156" t="s">
        <v>5358</v>
      </c>
      <c r="E1156" t="s">
        <v>1</v>
      </c>
      <c r="H1156" s="2">
        <v>41647</v>
      </c>
      <c r="I1156" t="s">
        <v>885</v>
      </c>
      <c r="J1156">
        <v>-11</v>
      </c>
      <c r="K1156" t="s">
        <v>63</v>
      </c>
      <c r="M1156" t="s">
        <v>64</v>
      </c>
      <c r="N1156">
        <v>12720144</v>
      </c>
      <c r="O1156" t="s">
        <v>93</v>
      </c>
      <c r="P1156" s="2">
        <v>45553</v>
      </c>
      <c r="Q1156" t="s">
        <v>66</v>
      </c>
      <c r="R1156" s="2">
        <v>45553</v>
      </c>
      <c r="T1156" t="s">
        <v>67</v>
      </c>
      <c r="U1156">
        <v>500</v>
      </c>
      <c r="X1156">
        <v>5</v>
      </c>
      <c r="Y1156" t="s">
        <v>68</v>
      </c>
      <c r="AC1156" t="s">
        <v>69</v>
      </c>
      <c r="AD1156" t="s">
        <v>5359</v>
      </c>
      <c r="AE1156">
        <v>72240</v>
      </c>
      <c r="AF1156" t="s">
        <v>5360</v>
      </c>
      <c r="AJ1156">
        <v>614846986</v>
      </c>
      <c r="AK1156" t="s">
        <v>5361</v>
      </c>
      <c r="AL1156">
        <v>0</v>
      </c>
      <c r="AM1156">
        <v>0</v>
      </c>
    </row>
    <row r="1157" spans="1:39" x14ac:dyDescent="0.2">
      <c r="A1157">
        <v>7228865</v>
      </c>
      <c r="B1157" t="s">
        <v>5362</v>
      </c>
      <c r="C1157" t="s">
        <v>531</v>
      </c>
      <c r="D1157" t="s">
        <v>5363</v>
      </c>
      <c r="E1157" t="s">
        <v>1</v>
      </c>
      <c r="H1157" s="2">
        <v>42050</v>
      </c>
      <c r="I1157" t="s">
        <v>994</v>
      </c>
      <c r="J1157">
        <v>-10</v>
      </c>
      <c r="K1157" t="s">
        <v>63</v>
      </c>
      <c r="M1157" t="s">
        <v>64</v>
      </c>
      <c r="N1157">
        <v>12720028</v>
      </c>
      <c r="O1157" t="s">
        <v>1305</v>
      </c>
      <c r="P1157" s="2">
        <v>45553</v>
      </c>
      <c r="Q1157" t="s">
        <v>66</v>
      </c>
      <c r="R1157" s="2">
        <v>45553</v>
      </c>
      <c r="T1157" t="s">
        <v>67</v>
      </c>
      <c r="U1157">
        <v>500</v>
      </c>
      <c r="X1157">
        <v>5</v>
      </c>
      <c r="Y1157" t="s">
        <v>68</v>
      </c>
      <c r="AC1157" t="s">
        <v>69</v>
      </c>
      <c r="AD1157" t="s">
        <v>2237</v>
      </c>
      <c r="AE1157">
        <v>72190</v>
      </c>
      <c r="AF1157" t="s">
        <v>5364</v>
      </c>
      <c r="AJ1157" t="s">
        <v>5365</v>
      </c>
      <c r="AK1157" t="s">
        <v>5366</v>
      </c>
      <c r="AL1157">
        <v>0</v>
      </c>
      <c r="AM1157">
        <v>0</v>
      </c>
    </row>
    <row r="1158" spans="1:39" x14ac:dyDescent="0.2">
      <c r="A1158">
        <v>7228869</v>
      </c>
      <c r="B1158" t="s">
        <v>5367</v>
      </c>
      <c r="C1158" t="s">
        <v>396</v>
      </c>
      <c r="D1158" t="s">
        <v>5368</v>
      </c>
      <c r="E1158" t="s">
        <v>90</v>
      </c>
      <c r="H1158" s="2">
        <v>40161</v>
      </c>
      <c r="I1158" t="s">
        <v>182</v>
      </c>
      <c r="J1158">
        <v>-16</v>
      </c>
      <c r="K1158" t="s">
        <v>63</v>
      </c>
      <c r="M1158" t="s">
        <v>64</v>
      </c>
      <c r="N1158">
        <v>12720005</v>
      </c>
      <c r="O1158" t="s">
        <v>219</v>
      </c>
      <c r="P1158" s="2">
        <v>45553</v>
      </c>
      <c r="Q1158" t="s">
        <v>66</v>
      </c>
      <c r="R1158" s="2">
        <v>45553</v>
      </c>
      <c r="T1158" t="s">
        <v>67</v>
      </c>
      <c r="U1158">
        <v>500</v>
      </c>
      <c r="X1158">
        <v>5</v>
      </c>
      <c r="Y1158" t="s">
        <v>68</v>
      </c>
      <c r="AC1158" t="s">
        <v>69</v>
      </c>
      <c r="AD1158" t="s">
        <v>5369</v>
      </c>
      <c r="AE1158">
        <v>72650</v>
      </c>
      <c r="AF1158" t="s">
        <v>5370</v>
      </c>
      <c r="AJ1158">
        <v>788440376</v>
      </c>
      <c r="AK1158" t="s">
        <v>5371</v>
      </c>
      <c r="AL1158">
        <v>0</v>
      </c>
      <c r="AM1158">
        <v>0</v>
      </c>
    </row>
    <row r="1159" spans="1:39" x14ac:dyDescent="0.2">
      <c r="A1159">
        <v>7228873</v>
      </c>
      <c r="B1159" t="s">
        <v>255</v>
      </c>
      <c r="C1159" t="s">
        <v>1106</v>
      </c>
      <c r="D1159" t="s">
        <v>3306</v>
      </c>
      <c r="E1159" t="s">
        <v>90</v>
      </c>
      <c r="H1159" s="2">
        <v>42580</v>
      </c>
      <c r="I1159" t="s">
        <v>90</v>
      </c>
      <c r="J1159">
        <v>-9</v>
      </c>
      <c r="K1159" t="s">
        <v>63</v>
      </c>
      <c r="M1159" t="s">
        <v>64</v>
      </c>
      <c r="N1159">
        <v>12720067</v>
      </c>
      <c r="O1159" t="s">
        <v>101</v>
      </c>
      <c r="P1159" s="2">
        <v>45553</v>
      </c>
      <c r="Q1159" t="s">
        <v>66</v>
      </c>
      <c r="R1159" s="2">
        <v>45553</v>
      </c>
      <c r="S1159" s="2"/>
      <c r="T1159" t="s">
        <v>67</v>
      </c>
      <c r="U1159">
        <v>500</v>
      </c>
      <c r="X1159">
        <v>5</v>
      </c>
      <c r="Y1159" t="s">
        <v>68</v>
      </c>
      <c r="AC1159" t="s">
        <v>69</v>
      </c>
      <c r="AD1159" t="s">
        <v>258</v>
      </c>
      <c r="AE1159">
        <v>72700</v>
      </c>
      <c r="AF1159" t="s">
        <v>5372</v>
      </c>
      <c r="AJ1159">
        <v>682220242</v>
      </c>
      <c r="AK1159" t="s">
        <v>5373</v>
      </c>
      <c r="AL1159">
        <v>0</v>
      </c>
      <c r="AM1159">
        <v>0</v>
      </c>
    </row>
    <row r="1160" spans="1:39" x14ac:dyDescent="0.2">
      <c r="A1160">
        <v>7228874</v>
      </c>
      <c r="B1160" t="s">
        <v>5374</v>
      </c>
      <c r="C1160" t="s">
        <v>396</v>
      </c>
      <c r="D1160" t="s">
        <v>5375</v>
      </c>
      <c r="E1160" t="s">
        <v>90</v>
      </c>
      <c r="H1160" s="2">
        <v>42208</v>
      </c>
      <c r="I1160" t="s">
        <v>994</v>
      </c>
      <c r="J1160">
        <v>-10</v>
      </c>
      <c r="K1160" t="s">
        <v>63</v>
      </c>
      <c r="M1160" t="s">
        <v>64</v>
      </c>
      <c r="N1160">
        <v>12720067</v>
      </c>
      <c r="O1160" t="s">
        <v>101</v>
      </c>
      <c r="P1160" s="2">
        <v>45553</v>
      </c>
      <c r="Q1160" t="s">
        <v>66</v>
      </c>
      <c r="R1160" s="2">
        <v>45553</v>
      </c>
      <c r="T1160" t="s">
        <v>67</v>
      </c>
      <c r="U1160">
        <v>500</v>
      </c>
      <c r="X1160">
        <v>5</v>
      </c>
      <c r="Y1160" t="s">
        <v>68</v>
      </c>
      <c r="AC1160" t="s">
        <v>69</v>
      </c>
      <c r="AD1160" t="s">
        <v>1993</v>
      </c>
      <c r="AE1160">
        <v>72700</v>
      </c>
      <c r="AF1160" t="s">
        <v>5376</v>
      </c>
      <c r="AJ1160">
        <v>673787762</v>
      </c>
      <c r="AK1160" t="s">
        <v>5377</v>
      </c>
      <c r="AL1160">
        <v>0</v>
      </c>
      <c r="AM1160">
        <v>0</v>
      </c>
    </row>
    <row r="1161" spans="1:39" x14ac:dyDescent="0.2">
      <c r="A1161">
        <v>7228875</v>
      </c>
      <c r="B1161" t="s">
        <v>5378</v>
      </c>
      <c r="C1161" t="s">
        <v>5379</v>
      </c>
      <c r="D1161" t="s">
        <v>5380</v>
      </c>
      <c r="E1161" t="s">
        <v>90</v>
      </c>
      <c r="H1161" s="2">
        <v>41946</v>
      </c>
      <c r="I1161" t="s">
        <v>885</v>
      </c>
      <c r="J1161">
        <v>-11</v>
      </c>
      <c r="K1161" t="s">
        <v>63</v>
      </c>
      <c r="M1161" t="s">
        <v>64</v>
      </c>
      <c r="N1161">
        <v>12720067</v>
      </c>
      <c r="O1161" t="s">
        <v>101</v>
      </c>
      <c r="P1161" s="2">
        <v>45553</v>
      </c>
      <c r="Q1161" t="s">
        <v>66</v>
      </c>
      <c r="R1161" s="2">
        <v>45553</v>
      </c>
      <c r="T1161" t="s">
        <v>67</v>
      </c>
      <c r="U1161">
        <v>500</v>
      </c>
      <c r="X1161">
        <v>5</v>
      </c>
      <c r="Y1161" t="s">
        <v>68</v>
      </c>
      <c r="AC1161" t="s">
        <v>69</v>
      </c>
      <c r="AD1161" t="s">
        <v>1993</v>
      </c>
      <c r="AE1161">
        <v>72700</v>
      </c>
      <c r="AF1161" t="s">
        <v>5381</v>
      </c>
      <c r="AJ1161">
        <v>620506917</v>
      </c>
      <c r="AK1161" t="s">
        <v>5382</v>
      </c>
      <c r="AL1161">
        <v>0</v>
      </c>
      <c r="AM1161">
        <v>0</v>
      </c>
    </row>
    <row r="1162" spans="1:39" x14ac:dyDescent="0.2">
      <c r="A1162">
        <v>7228876</v>
      </c>
      <c r="B1162" t="s">
        <v>5383</v>
      </c>
      <c r="C1162" t="s">
        <v>531</v>
      </c>
      <c r="D1162" t="s">
        <v>5384</v>
      </c>
      <c r="E1162" t="s">
        <v>90</v>
      </c>
      <c r="H1162" s="2">
        <v>42947</v>
      </c>
      <c r="I1162" t="s">
        <v>90</v>
      </c>
      <c r="J1162">
        <v>-9</v>
      </c>
      <c r="K1162" t="s">
        <v>63</v>
      </c>
      <c r="M1162" t="s">
        <v>64</v>
      </c>
      <c r="N1162">
        <v>12720067</v>
      </c>
      <c r="O1162" t="s">
        <v>101</v>
      </c>
      <c r="P1162" s="2">
        <v>45553</v>
      </c>
      <c r="Q1162" t="s">
        <v>66</v>
      </c>
      <c r="R1162" s="2">
        <v>45553</v>
      </c>
      <c r="T1162" t="s">
        <v>67</v>
      </c>
      <c r="U1162">
        <v>500</v>
      </c>
      <c r="X1162">
        <v>5</v>
      </c>
      <c r="Y1162" t="s">
        <v>68</v>
      </c>
      <c r="AC1162" t="s">
        <v>69</v>
      </c>
      <c r="AD1162" t="s">
        <v>5385</v>
      </c>
      <c r="AE1162">
        <v>72210</v>
      </c>
      <c r="AF1162" t="s">
        <v>5386</v>
      </c>
      <c r="AJ1162">
        <v>638283863</v>
      </c>
      <c r="AK1162" t="s">
        <v>5387</v>
      </c>
      <c r="AL1162">
        <v>0</v>
      </c>
      <c r="AM1162">
        <v>0</v>
      </c>
    </row>
    <row r="1163" spans="1:39" x14ac:dyDescent="0.2">
      <c r="A1163">
        <v>7228877</v>
      </c>
      <c r="B1163" t="s">
        <v>2383</v>
      </c>
      <c r="C1163" t="s">
        <v>1880</v>
      </c>
      <c r="D1163" t="s">
        <v>5388</v>
      </c>
      <c r="E1163" t="s">
        <v>90</v>
      </c>
      <c r="H1163" s="2">
        <v>43243</v>
      </c>
      <c r="I1163" t="s">
        <v>90</v>
      </c>
      <c r="J1163">
        <v>-9</v>
      </c>
      <c r="K1163" t="s">
        <v>63</v>
      </c>
      <c r="M1163" t="s">
        <v>64</v>
      </c>
      <c r="N1163">
        <v>12720067</v>
      </c>
      <c r="O1163" t="s">
        <v>101</v>
      </c>
      <c r="P1163" s="2">
        <v>45553</v>
      </c>
      <c r="Q1163" t="s">
        <v>66</v>
      </c>
      <c r="R1163" s="2">
        <v>45553</v>
      </c>
      <c r="T1163" t="s">
        <v>67</v>
      </c>
      <c r="U1163">
        <v>500</v>
      </c>
      <c r="X1163">
        <v>5</v>
      </c>
      <c r="Y1163" t="s">
        <v>68</v>
      </c>
      <c r="AC1163" t="s">
        <v>69</v>
      </c>
      <c r="AD1163" t="s">
        <v>1993</v>
      </c>
      <c r="AE1163">
        <v>72700</v>
      </c>
      <c r="AF1163" t="s">
        <v>5389</v>
      </c>
      <c r="AJ1163">
        <v>658666324</v>
      </c>
      <c r="AK1163" t="s">
        <v>5390</v>
      </c>
      <c r="AL1163">
        <v>0</v>
      </c>
      <c r="AM1163">
        <v>0</v>
      </c>
    </row>
    <row r="1164" spans="1:39" x14ac:dyDescent="0.2">
      <c r="A1164">
        <v>7228878</v>
      </c>
      <c r="B1164" t="s">
        <v>5391</v>
      </c>
      <c r="C1164" t="s">
        <v>1940</v>
      </c>
      <c r="D1164" t="s">
        <v>5392</v>
      </c>
      <c r="E1164" t="s">
        <v>1</v>
      </c>
      <c r="H1164" s="2">
        <v>40389</v>
      </c>
      <c r="I1164" t="s">
        <v>194</v>
      </c>
      <c r="J1164">
        <v>-15</v>
      </c>
      <c r="K1164" t="s">
        <v>63</v>
      </c>
      <c r="M1164" t="s">
        <v>64</v>
      </c>
      <c r="N1164">
        <v>12720071</v>
      </c>
      <c r="O1164" t="s">
        <v>983</v>
      </c>
      <c r="P1164" s="2">
        <v>45604</v>
      </c>
      <c r="Q1164" t="s">
        <v>66</v>
      </c>
      <c r="R1164" s="2">
        <v>45553</v>
      </c>
      <c r="S1164">
        <v>45537</v>
      </c>
      <c r="T1164" t="s">
        <v>109</v>
      </c>
      <c r="U1164">
        <v>500</v>
      </c>
      <c r="X1164">
        <v>5</v>
      </c>
      <c r="Y1164" t="s">
        <v>68</v>
      </c>
      <c r="AC1164" t="s">
        <v>69</v>
      </c>
      <c r="AD1164" t="s">
        <v>973</v>
      </c>
      <c r="AE1164">
        <v>72300</v>
      </c>
      <c r="AF1164" t="s">
        <v>5393</v>
      </c>
      <c r="AJ1164" t="s">
        <v>5394</v>
      </c>
      <c r="AK1164" t="s">
        <v>5395</v>
      </c>
      <c r="AL1164">
        <v>0</v>
      </c>
      <c r="AM1164">
        <v>0</v>
      </c>
    </row>
    <row r="1165" spans="1:39" x14ac:dyDescent="0.2">
      <c r="A1165">
        <v>7228879</v>
      </c>
      <c r="B1165" t="s">
        <v>5396</v>
      </c>
      <c r="C1165" t="s">
        <v>2445</v>
      </c>
      <c r="D1165" t="s">
        <v>5397</v>
      </c>
      <c r="E1165" t="s">
        <v>1</v>
      </c>
      <c r="H1165" s="2">
        <v>41251</v>
      </c>
      <c r="I1165" t="s">
        <v>92</v>
      </c>
      <c r="J1165">
        <v>-13</v>
      </c>
      <c r="K1165" t="s">
        <v>63</v>
      </c>
      <c r="M1165" t="s">
        <v>64</v>
      </c>
      <c r="N1165">
        <v>12720071</v>
      </c>
      <c r="O1165" t="s">
        <v>983</v>
      </c>
      <c r="P1165" s="2">
        <v>45604</v>
      </c>
      <c r="Q1165" t="s">
        <v>66</v>
      </c>
      <c r="R1165" s="2">
        <v>45553</v>
      </c>
      <c r="S1165" s="2"/>
      <c r="T1165" t="s">
        <v>67</v>
      </c>
      <c r="U1165">
        <v>500</v>
      </c>
      <c r="X1165">
        <v>5</v>
      </c>
      <c r="Y1165" t="s">
        <v>68</v>
      </c>
      <c r="AC1165" t="s">
        <v>69</v>
      </c>
      <c r="AD1165" t="s">
        <v>2052</v>
      </c>
      <c r="AE1165">
        <v>72300</v>
      </c>
      <c r="AF1165" t="s">
        <v>5398</v>
      </c>
      <c r="AJ1165" t="s">
        <v>5399</v>
      </c>
      <c r="AK1165" t="s">
        <v>5400</v>
      </c>
      <c r="AL1165">
        <v>0</v>
      </c>
      <c r="AM1165">
        <v>0</v>
      </c>
    </row>
    <row r="1166" spans="1:39" x14ac:dyDescent="0.2">
      <c r="A1166">
        <v>7228880</v>
      </c>
      <c r="B1166" t="s">
        <v>5401</v>
      </c>
      <c r="C1166" t="s">
        <v>192</v>
      </c>
      <c r="D1166" t="s">
        <v>5402</v>
      </c>
      <c r="E1166" t="s">
        <v>1</v>
      </c>
      <c r="H1166" s="2">
        <v>41163</v>
      </c>
      <c r="I1166" t="s">
        <v>92</v>
      </c>
      <c r="J1166">
        <v>-13</v>
      </c>
      <c r="K1166" t="s">
        <v>63</v>
      </c>
      <c r="M1166" t="s">
        <v>64</v>
      </c>
      <c r="N1166">
        <v>12720071</v>
      </c>
      <c r="O1166" t="s">
        <v>983</v>
      </c>
      <c r="P1166" s="2">
        <v>45604</v>
      </c>
      <c r="Q1166" t="s">
        <v>66</v>
      </c>
      <c r="R1166" s="2">
        <v>45553</v>
      </c>
      <c r="T1166" t="s">
        <v>67</v>
      </c>
      <c r="U1166">
        <v>500</v>
      </c>
      <c r="X1166">
        <v>5</v>
      </c>
      <c r="Y1166" t="s">
        <v>68</v>
      </c>
      <c r="AC1166" t="s">
        <v>69</v>
      </c>
      <c r="AD1166" t="s">
        <v>1213</v>
      </c>
      <c r="AE1166">
        <v>72300</v>
      </c>
      <c r="AF1166" t="s">
        <v>5403</v>
      </c>
      <c r="AJ1166" t="s">
        <v>5404</v>
      </c>
      <c r="AK1166" t="s">
        <v>5405</v>
      </c>
      <c r="AL1166">
        <v>0</v>
      </c>
      <c r="AM1166">
        <v>0</v>
      </c>
    </row>
    <row r="1167" spans="1:39" x14ac:dyDescent="0.2">
      <c r="A1167">
        <v>7228881</v>
      </c>
      <c r="B1167" t="s">
        <v>5406</v>
      </c>
      <c r="C1167" t="s">
        <v>1797</v>
      </c>
      <c r="D1167" t="s">
        <v>5407</v>
      </c>
      <c r="E1167" t="s">
        <v>1</v>
      </c>
      <c r="H1167" s="2">
        <v>40553</v>
      </c>
      <c r="I1167" t="s">
        <v>75</v>
      </c>
      <c r="J1167">
        <v>-14</v>
      </c>
      <c r="K1167" t="s">
        <v>63</v>
      </c>
      <c r="M1167" t="s">
        <v>64</v>
      </c>
      <c r="N1167">
        <v>12720071</v>
      </c>
      <c r="O1167" t="s">
        <v>983</v>
      </c>
      <c r="P1167" s="2">
        <v>45583</v>
      </c>
      <c r="Q1167" t="s">
        <v>66</v>
      </c>
      <c r="R1167" s="2">
        <v>45553</v>
      </c>
      <c r="T1167" t="s">
        <v>67</v>
      </c>
      <c r="U1167">
        <v>500</v>
      </c>
      <c r="X1167">
        <v>5</v>
      </c>
      <c r="Y1167" t="s">
        <v>68</v>
      </c>
      <c r="AC1167" t="s">
        <v>69</v>
      </c>
      <c r="AD1167" t="s">
        <v>1213</v>
      </c>
      <c r="AE1167">
        <v>72300</v>
      </c>
      <c r="AF1167" t="s">
        <v>5408</v>
      </c>
      <c r="AJ1167" t="s">
        <v>5409</v>
      </c>
      <c r="AK1167" t="s">
        <v>5410</v>
      </c>
      <c r="AL1167">
        <v>0</v>
      </c>
      <c r="AM1167">
        <v>0</v>
      </c>
    </row>
    <row r="1168" spans="1:39" x14ac:dyDescent="0.2">
      <c r="A1168">
        <v>7228882</v>
      </c>
      <c r="B1168" t="s">
        <v>4089</v>
      </c>
      <c r="C1168" t="s">
        <v>313</v>
      </c>
      <c r="D1168" t="s">
        <v>5411</v>
      </c>
      <c r="E1168" t="s">
        <v>1</v>
      </c>
      <c r="H1168" s="2">
        <v>41481</v>
      </c>
      <c r="I1168" t="s">
        <v>122</v>
      </c>
      <c r="J1168">
        <v>-12</v>
      </c>
      <c r="K1168" t="s">
        <v>63</v>
      </c>
      <c r="M1168" t="s">
        <v>64</v>
      </c>
      <c r="N1168">
        <v>12720108</v>
      </c>
      <c r="O1168" t="s">
        <v>955</v>
      </c>
      <c r="P1168" s="2">
        <v>45553</v>
      </c>
      <c r="Q1168" t="s">
        <v>66</v>
      </c>
      <c r="R1168" s="2">
        <v>45553</v>
      </c>
      <c r="T1168" t="s">
        <v>67</v>
      </c>
      <c r="U1168">
        <v>500</v>
      </c>
      <c r="X1168">
        <v>5</v>
      </c>
      <c r="Y1168" t="s">
        <v>68</v>
      </c>
      <c r="AC1168" t="s">
        <v>69</v>
      </c>
      <c r="AD1168" t="s">
        <v>5412</v>
      </c>
      <c r="AE1168">
        <v>72240</v>
      </c>
      <c r="AF1168" t="s">
        <v>5413</v>
      </c>
      <c r="AH1168" t="s">
        <v>5414</v>
      </c>
      <c r="AJ1168">
        <v>614610362</v>
      </c>
      <c r="AK1168" t="s">
        <v>5415</v>
      </c>
      <c r="AL1168">
        <v>0</v>
      </c>
      <c r="AM1168">
        <v>0</v>
      </c>
    </row>
    <row r="1169" spans="1:39" x14ac:dyDescent="0.2">
      <c r="A1169">
        <v>7228883</v>
      </c>
      <c r="B1169" t="s">
        <v>5416</v>
      </c>
      <c r="C1169" t="s">
        <v>128</v>
      </c>
      <c r="D1169" t="s">
        <v>5417</v>
      </c>
      <c r="E1169" t="s">
        <v>90</v>
      </c>
      <c r="H1169" s="2">
        <v>41674</v>
      </c>
      <c r="I1169" t="s">
        <v>885</v>
      </c>
      <c r="J1169">
        <v>-11</v>
      </c>
      <c r="K1169" t="s">
        <v>63</v>
      </c>
      <c r="M1169" t="s">
        <v>64</v>
      </c>
      <c r="N1169">
        <v>12720108</v>
      </c>
      <c r="O1169" t="s">
        <v>955</v>
      </c>
      <c r="P1169" s="2">
        <v>45553</v>
      </c>
      <c r="Q1169" t="s">
        <v>66</v>
      </c>
      <c r="R1169" s="2">
        <v>45553</v>
      </c>
      <c r="T1169" t="s">
        <v>67</v>
      </c>
      <c r="U1169">
        <v>500</v>
      </c>
      <c r="X1169">
        <v>5</v>
      </c>
      <c r="Y1169" t="s">
        <v>68</v>
      </c>
      <c r="AC1169" t="s">
        <v>69</v>
      </c>
      <c r="AD1169" t="s">
        <v>1769</v>
      </c>
      <c r="AE1169">
        <v>72650</v>
      </c>
      <c r="AF1169" t="s">
        <v>5418</v>
      </c>
      <c r="AJ1169">
        <v>612529081</v>
      </c>
      <c r="AK1169" t="s">
        <v>5419</v>
      </c>
      <c r="AL1169">
        <v>0</v>
      </c>
      <c r="AM1169">
        <v>0</v>
      </c>
    </row>
    <row r="1170" spans="1:39" x14ac:dyDescent="0.2">
      <c r="A1170">
        <v>7228884</v>
      </c>
      <c r="B1170" t="s">
        <v>5420</v>
      </c>
      <c r="C1170" t="s">
        <v>81</v>
      </c>
      <c r="D1170" t="s">
        <v>5421</v>
      </c>
      <c r="E1170" t="s">
        <v>90</v>
      </c>
      <c r="H1170" s="2">
        <v>42334</v>
      </c>
      <c r="I1170" t="s">
        <v>994</v>
      </c>
      <c r="J1170">
        <v>-10</v>
      </c>
      <c r="K1170" t="s">
        <v>63</v>
      </c>
      <c r="M1170" t="s">
        <v>64</v>
      </c>
      <c r="N1170">
        <v>12720108</v>
      </c>
      <c r="O1170" t="s">
        <v>955</v>
      </c>
      <c r="P1170" s="2">
        <v>45553</v>
      </c>
      <c r="Q1170" t="s">
        <v>66</v>
      </c>
      <c r="R1170" s="2">
        <v>45553</v>
      </c>
      <c r="S1170" s="2"/>
      <c r="T1170" t="s">
        <v>67</v>
      </c>
      <c r="U1170">
        <v>500</v>
      </c>
      <c r="X1170">
        <v>5</v>
      </c>
      <c r="Y1170" t="s">
        <v>68</v>
      </c>
      <c r="AC1170" t="s">
        <v>69</v>
      </c>
      <c r="AD1170" t="s">
        <v>1777</v>
      </c>
      <c r="AE1170">
        <v>72650</v>
      </c>
      <c r="AF1170" t="s">
        <v>5422</v>
      </c>
      <c r="AH1170" t="s">
        <v>5422</v>
      </c>
      <c r="AJ1170">
        <v>633716244</v>
      </c>
      <c r="AK1170" t="s">
        <v>5423</v>
      </c>
      <c r="AL1170">
        <v>0</v>
      </c>
      <c r="AM1170">
        <v>0</v>
      </c>
    </row>
    <row r="1171" spans="1:39" x14ac:dyDescent="0.2">
      <c r="A1171">
        <v>7228885</v>
      </c>
      <c r="B1171" t="s">
        <v>5424</v>
      </c>
      <c r="C1171" t="s">
        <v>5425</v>
      </c>
      <c r="D1171" t="s">
        <v>5426</v>
      </c>
      <c r="E1171" t="s">
        <v>90</v>
      </c>
      <c r="H1171" s="2">
        <v>40732</v>
      </c>
      <c r="I1171" t="s">
        <v>75</v>
      </c>
      <c r="J1171">
        <v>-14</v>
      </c>
      <c r="K1171" t="s">
        <v>63</v>
      </c>
      <c r="M1171" t="s">
        <v>64</v>
      </c>
      <c r="N1171">
        <v>12720108</v>
      </c>
      <c r="O1171" t="s">
        <v>955</v>
      </c>
      <c r="P1171" s="2">
        <v>45553</v>
      </c>
      <c r="Q1171" t="s">
        <v>66</v>
      </c>
      <c r="R1171" s="2">
        <v>45553</v>
      </c>
      <c r="T1171" t="s">
        <v>67</v>
      </c>
      <c r="U1171">
        <v>500</v>
      </c>
      <c r="X1171">
        <v>5</v>
      </c>
      <c r="Y1171" t="s">
        <v>68</v>
      </c>
      <c r="AC1171" t="s">
        <v>69</v>
      </c>
      <c r="AD1171" t="s">
        <v>5427</v>
      </c>
      <c r="AE1171">
        <v>72650</v>
      </c>
      <c r="AF1171" t="s">
        <v>5428</v>
      </c>
      <c r="AJ1171">
        <v>618119925</v>
      </c>
      <c r="AK1171" t="s">
        <v>5429</v>
      </c>
      <c r="AL1171">
        <v>0</v>
      </c>
      <c r="AM1171">
        <v>0</v>
      </c>
    </row>
    <row r="1172" spans="1:39" x14ac:dyDescent="0.2">
      <c r="A1172">
        <v>7228886</v>
      </c>
      <c r="B1172" t="s">
        <v>267</v>
      </c>
      <c r="C1172" t="s">
        <v>5430</v>
      </c>
      <c r="D1172" t="s">
        <v>5431</v>
      </c>
      <c r="E1172" t="s">
        <v>90</v>
      </c>
      <c r="H1172" s="2">
        <v>40541</v>
      </c>
      <c r="I1172" t="s">
        <v>194</v>
      </c>
      <c r="J1172">
        <v>-15</v>
      </c>
      <c r="K1172" t="s">
        <v>76</v>
      </c>
      <c r="M1172" t="s">
        <v>64</v>
      </c>
      <c r="N1172">
        <v>12720041</v>
      </c>
      <c r="O1172" t="s">
        <v>630</v>
      </c>
      <c r="P1172" s="2">
        <v>45554</v>
      </c>
      <c r="Q1172" t="s">
        <v>66</v>
      </c>
      <c r="R1172" s="2">
        <v>45554</v>
      </c>
      <c r="S1172" s="2"/>
      <c r="T1172" t="s">
        <v>67</v>
      </c>
      <c r="U1172">
        <v>500</v>
      </c>
      <c r="X1172">
        <v>5</v>
      </c>
      <c r="Y1172" t="s">
        <v>68</v>
      </c>
      <c r="AC1172" t="s">
        <v>69</v>
      </c>
      <c r="AD1172" t="s">
        <v>5432</v>
      </c>
      <c r="AE1172">
        <v>72110</v>
      </c>
      <c r="AF1172" t="s">
        <v>5433</v>
      </c>
      <c r="AI1172">
        <v>750520075</v>
      </c>
      <c r="AJ1172">
        <v>603496225</v>
      </c>
      <c r="AK1172" t="s">
        <v>2285</v>
      </c>
      <c r="AL1172">
        <v>0</v>
      </c>
      <c r="AM1172">
        <v>0</v>
      </c>
    </row>
    <row r="1173" spans="1:39" x14ac:dyDescent="0.2">
      <c r="A1173">
        <v>7228888</v>
      </c>
      <c r="B1173" t="s">
        <v>5434</v>
      </c>
      <c r="C1173" t="s">
        <v>5435</v>
      </c>
      <c r="D1173" t="s">
        <v>5436</v>
      </c>
      <c r="E1173" t="s">
        <v>90</v>
      </c>
      <c r="H1173" s="2">
        <v>44078</v>
      </c>
      <c r="I1173" t="s">
        <v>90</v>
      </c>
      <c r="J1173">
        <v>-9</v>
      </c>
      <c r="K1173" t="s">
        <v>63</v>
      </c>
      <c r="M1173" t="s">
        <v>64</v>
      </c>
      <c r="N1173">
        <v>12720117</v>
      </c>
      <c r="O1173" t="s">
        <v>293</v>
      </c>
      <c r="P1173" s="2">
        <v>45554</v>
      </c>
      <c r="Q1173" t="s">
        <v>66</v>
      </c>
      <c r="R1173" s="2">
        <v>45554</v>
      </c>
      <c r="T1173" t="s">
        <v>67</v>
      </c>
      <c r="U1173">
        <v>500</v>
      </c>
      <c r="X1173">
        <v>5</v>
      </c>
      <c r="Y1173" t="s">
        <v>68</v>
      </c>
      <c r="AC1173" t="s">
        <v>69</v>
      </c>
      <c r="AD1173" t="s">
        <v>4482</v>
      </c>
      <c r="AE1173">
        <v>72460</v>
      </c>
      <c r="AF1173" t="s">
        <v>5437</v>
      </c>
      <c r="AJ1173">
        <v>648933108</v>
      </c>
      <c r="AK1173" t="s">
        <v>5438</v>
      </c>
      <c r="AL1173">
        <v>0</v>
      </c>
      <c r="AM1173">
        <v>0</v>
      </c>
    </row>
    <row r="1174" spans="1:39" x14ac:dyDescent="0.2">
      <c r="A1174">
        <v>7228889</v>
      </c>
      <c r="B1174" t="s">
        <v>2368</v>
      </c>
      <c r="C1174" t="s">
        <v>5439</v>
      </c>
      <c r="D1174" t="s">
        <v>5440</v>
      </c>
      <c r="E1174" t="s">
        <v>90</v>
      </c>
      <c r="H1174" s="2">
        <v>41437</v>
      </c>
      <c r="I1174" t="s">
        <v>122</v>
      </c>
      <c r="J1174">
        <v>-12</v>
      </c>
      <c r="K1174" t="s">
        <v>76</v>
      </c>
      <c r="M1174" t="s">
        <v>64</v>
      </c>
      <c r="N1174">
        <v>12720078</v>
      </c>
      <c r="O1174" t="s">
        <v>1286</v>
      </c>
      <c r="P1174" s="2">
        <v>45554</v>
      </c>
      <c r="Q1174" t="s">
        <v>66</v>
      </c>
      <c r="R1174" s="2">
        <v>45554</v>
      </c>
      <c r="T1174" t="s">
        <v>67</v>
      </c>
      <c r="U1174">
        <v>500</v>
      </c>
      <c r="X1174">
        <v>5</v>
      </c>
      <c r="Y1174" t="s">
        <v>68</v>
      </c>
      <c r="AC1174" t="s">
        <v>69</v>
      </c>
      <c r="AD1174" t="s">
        <v>5441</v>
      </c>
      <c r="AE1174">
        <v>72440</v>
      </c>
      <c r="AF1174" t="s">
        <v>5442</v>
      </c>
      <c r="AJ1174">
        <v>649424570</v>
      </c>
      <c r="AK1174" t="s">
        <v>2372</v>
      </c>
      <c r="AL1174">
        <v>0</v>
      </c>
      <c r="AM1174">
        <v>0</v>
      </c>
    </row>
    <row r="1175" spans="1:39" x14ac:dyDescent="0.2">
      <c r="A1175">
        <v>7228890</v>
      </c>
      <c r="B1175" t="s">
        <v>5443</v>
      </c>
      <c r="C1175" t="s">
        <v>1539</v>
      </c>
      <c r="D1175" t="s">
        <v>5444</v>
      </c>
      <c r="E1175" t="s">
        <v>90</v>
      </c>
      <c r="H1175" s="2">
        <v>42416</v>
      </c>
      <c r="I1175" t="s">
        <v>90</v>
      </c>
      <c r="J1175">
        <v>-9</v>
      </c>
      <c r="K1175" t="s">
        <v>63</v>
      </c>
      <c r="M1175" t="s">
        <v>64</v>
      </c>
      <c r="N1175">
        <v>12720078</v>
      </c>
      <c r="O1175" t="s">
        <v>1286</v>
      </c>
      <c r="P1175" s="2">
        <v>45554</v>
      </c>
      <c r="Q1175" t="s">
        <v>66</v>
      </c>
      <c r="R1175" s="2">
        <v>45554</v>
      </c>
      <c r="T1175" t="s">
        <v>67</v>
      </c>
      <c r="U1175">
        <v>500</v>
      </c>
      <c r="X1175">
        <v>5</v>
      </c>
      <c r="Y1175" t="s">
        <v>68</v>
      </c>
      <c r="AC1175" t="s">
        <v>69</v>
      </c>
      <c r="AD1175" t="s">
        <v>5445</v>
      </c>
      <c r="AE1175">
        <v>72470</v>
      </c>
      <c r="AF1175" t="s">
        <v>5446</v>
      </c>
      <c r="AJ1175">
        <v>640894397</v>
      </c>
      <c r="AK1175" t="s">
        <v>5447</v>
      </c>
      <c r="AL1175">
        <v>0</v>
      </c>
      <c r="AM1175">
        <v>0</v>
      </c>
    </row>
    <row r="1176" spans="1:39" x14ac:dyDescent="0.2">
      <c r="A1176">
        <v>7228891</v>
      </c>
      <c r="B1176" t="s">
        <v>5448</v>
      </c>
      <c r="C1176" t="s">
        <v>167</v>
      </c>
      <c r="D1176" t="s">
        <v>5449</v>
      </c>
      <c r="E1176" t="s">
        <v>90</v>
      </c>
      <c r="H1176" s="2">
        <v>42565</v>
      </c>
      <c r="I1176" t="s">
        <v>90</v>
      </c>
      <c r="J1176">
        <v>-9</v>
      </c>
      <c r="K1176" t="s">
        <v>63</v>
      </c>
      <c r="M1176" t="s">
        <v>64</v>
      </c>
      <c r="N1176">
        <v>12720078</v>
      </c>
      <c r="O1176" t="s">
        <v>1286</v>
      </c>
      <c r="P1176" s="2">
        <v>45554</v>
      </c>
      <c r="Q1176" t="s">
        <v>66</v>
      </c>
      <c r="R1176" s="2">
        <v>45554</v>
      </c>
      <c r="T1176" t="s">
        <v>67</v>
      </c>
      <c r="U1176">
        <v>500</v>
      </c>
      <c r="X1176">
        <v>5</v>
      </c>
      <c r="Y1176" t="s">
        <v>68</v>
      </c>
      <c r="AC1176" t="s">
        <v>69</v>
      </c>
      <c r="AD1176" t="s">
        <v>3978</v>
      </c>
      <c r="AE1176">
        <v>72160</v>
      </c>
      <c r="AF1176" t="s">
        <v>5450</v>
      </c>
      <c r="AJ1176">
        <v>782473259</v>
      </c>
      <c r="AK1176" t="s">
        <v>5451</v>
      </c>
      <c r="AL1176">
        <v>0</v>
      </c>
      <c r="AM1176">
        <v>0</v>
      </c>
    </row>
    <row r="1177" spans="1:39" x14ac:dyDescent="0.2">
      <c r="A1177">
        <v>7228892</v>
      </c>
      <c r="B1177" t="s">
        <v>5452</v>
      </c>
      <c r="C1177" t="s">
        <v>313</v>
      </c>
      <c r="D1177" t="s">
        <v>5453</v>
      </c>
      <c r="E1177" t="s">
        <v>90</v>
      </c>
      <c r="H1177" s="2">
        <v>41337</v>
      </c>
      <c r="I1177" t="s">
        <v>122</v>
      </c>
      <c r="J1177">
        <v>-12</v>
      </c>
      <c r="K1177" t="s">
        <v>63</v>
      </c>
      <c r="M1177" t="s">
        <v>64</v>
      </c>
      <c r="N1177">
        <v>12720078</v>
      </c>
      <c r="O1177" t="s">
        <v>1286</v>
      </c>
      <c r="P1177" s="2">
        <v>45554</v>
      </c>
      <c r="Q1177" t="s">
        <v>66</v>
      </c>
      <c r="R1177" s="2">
        <v>45554</v>
      </c>
      <c r="T1177" t="s">
        <v>67</v>
      </c>
      <c r="U1177">
        <v>500</v>
      </c>
      <c r="X1177">
        <v>5</v>
      </c>
      <c r="Y1177" t="s">
        <v>68</v>
      </c>
      <c r="AC1177" t="s">
        <v>69</v>
      </c>
      <c r="AD1177" t="s">
        <v>5454</v>
      </c>
      <c r="AE1177">
        <v>72160</v>
      </c>
      <c r="AF1177" t="s">
        <v>5455</v>
      </c>
      <c r="AJ1177">
        <v>672739997</v>
      </c>
      <c r="AK1177" t="s">
        <v>5456</v>
      </c>
      <c r="AL1177">
        <v>0</v>
      </c>
      <c r="AM1177">
        <v>0</v>
      </c>
    </row>
    <row r="1178" spans="1:39" x14ac:dyDescent="0.2">
      <c r="A1178">
        <v>7228893</v>
      </c>
      <c r="B1178" t="s">
        <v>5457</v>
      </c>
      <c r="C1178" t="s">
        <v>88</v>
      </c>
      <c r="D1178" t="s">
        <v>5458</v>
      </c>
      <c r="E1178" t="s">
        <v>90</v>
      </c>
      <c r="H1178" s="2">
        <v>42998</v>
      </c>
      <c r="I1178" t="s">
        <v>90</v>
      </c>
      <c r="J1178">
        <v>-9</v>
      </c>
      <c r="K1178" t="s">
        <v>63</v>
      </c>
      <c r="M1178" t="s">
        <v>64</v>
      </c>
      <c r="N1178">
        <v>12720078</v>
      </c>
      <c r="O1178" t="s">
        <v>1286</v>
      </c>
      <c r="P1178" s="2">
        <v>45554</v>
      </c>
      <c r="Q1178" t="s">
        <v>66</v>
      </c>
      <c r="R1178" s="2">
        <v>45554</v>
      </c>
      <c r="T1178" t="s">
        <v>67</v>
      </c>
      <c r="U1178">
        <v>500</v>
      </c>
      <c r="X1178">
        <v>5</v>
      </c>
      <c r="Y1178" t="s">
        <v>68</v>
      </c>
      <c r="AC1178" t="s">
        <v>69</v>
      </c>
      <c r="AD1178" t="s">
        <v>5459</v>
      </c>
      <c r="AE1178">
        <v>72110</v>
      </c>
      <c r="AF1178" t="s">
        <v>5460</v>
      </c>
      <c r="AJ1178">
        <v>771709295</v>
      </c>
      <c r="AK1178" t="s">
        <v>5461</v>
      </c>
      <c r="AL1178">
        <v>0</v>
      </c>
      <c r="AM1178">
        <v>0</v>
      </c>
    </row>
    <row r="1179" spans="1:39" x14ac:dyDescent="0.2">
      <c r="A1179">
        <v>7228894</v>
      </c>
      <c r="B1179" t="s">
        <v>5462</v>
      </c>
      <c r="C1179" t="s">
        <v>385</v>
      </c>
      <c r="D1179" t="s">
        <v>5463</v>
      </c>
      <c r="E1179" t="s">
        <v>90</v>
      </c>
      <c r="H1179" s="2">
        <v>42908</v>
      </c>
      <c r="I1179" t="s">
        <v>90</v>
      </c>
      <c r="J1179">
        <v>-9</v>
      </c>
      <c r="K1179" t="s">
        <v>63</v>
      </c>
      <c r="M1179" t="s">
        <v>64</v>
      </c>
      <c r="N1179">
        <v>12720078</v>
      </c>
      <c r="O1179" t="s">
        <v>1286</v>
      </c>
      <c r="P1179" s="2">
        <v>45554</v>
      </c>
      <c r="Q1179" t="s">
        <v>66</v>
      </c>
      <c r="R1179" s="2">
        <v>45554</v>
      </c>
      <c r="T1179" t="s">
        <v>67</v>
      </c>
      <c r="U1179">
        <v>500</v>
      </c>
      <c r="X1179">
        <v>5</v>
      </c>
      <c r="Y1179" t="s">
        <v>68</v>
      </c>
      <c r="AC1179" t="s">
        <v>69</v>
      </c>
      <c r="AD1179" t="s">
        <v>5464</v>
      </c>
      <c r="AE1179">
        <v>72470</v>
      </c>
      <c r="AF1179" t="s">
        <v>5465</v>
      </c>
      <c r="AJ1179">
        <v>604679077</v>
      </c>
      <c r="AK1179" t="s">
        <v>5466</v>
      </c>
      <c r="AL1179">
        <v>0</v>
      </c>
      <c r="AM1179">
        <v>0</v>
      </c>
    </row>
    <row r="1180" spans="1:39" x14ac:dyDescent="0.2">
      <c r="A1180">
        <v>7228895</v>
      </c>
      <c r="B1180" t="s">
        <v>5467</v>
      </c>
      <c r="C1180" t="s">
        <v>167</v>
      </c>
      <c r="D1180" t="s">
        <v>5468</v>
      </c>
      <c r="E1180" t="s">
        <v>90</v>
      </c>
      <c r="H1180" s="2">
        <v>42021</v>
      </c>
      <c r="I1180" t="s">
        <v>994</v>
      </c>
      <c r="J1180">
        <v>-10</v>
      </c>
      <c r="K1180" t="s">
        <v>63</v>
      </c>
      <c r="M1180" t="s">
        <v>64</v>
      </c>
      <c r="N1180">
        <v>12720078</v>
      </c>
      <c r="O1180" t="s">
        <v>1286</v>
      </c>
      <c r="P1180" s="2">
        <v>45554</v>
      </c>
      <c r="Q1180" t="s">
        <v>66</v>
      </c>
      <c r="R1180" s="2">
        <v>45554</v>
      </c>
      <c r="S1180" s="2"/>
      <c r="T1180" t="s">
        <v>67</v>
      </c>
      <c r="U1180">
        <v>500</v>
      </c>
      <c r="X1180">
        <v>5</v>
      </c>
      <c r="Y1180" t="s">
        <v>68</v>
      </c>
      <c r="AC1180" t="s">
        <v>69</v>
      </c>
      <c r="AD1180" t="s">
        <v>5469</v>
      </c>
      <c r="AE1180">
        <v>72160</v>
      </c>
      <c r="AF1180" t="s">
        <v>5470</v>
      </c>
      <c r="AJ1180">
        <v>623430615</v>
      </c>
      <c r="AK1180" t="s">
        <v>5471</v>
      </c>
      <c r="AL1180">
        <v>0</v>
      </c>
      <c r="AM1180">
        <v>0</v>
      </c>
    </row>
    <row r="1181" spans="1:39" x14ac:dyDescent="0.2">
      <c r="A1181">
        <v>7228896</v>
      </c>
      <c r="B1181" t="s">
        <v>1707</v>
      </c>
      <c r="C1181" t="s">
        <v>1880</v>
      </c>
      <c r="D1181" t="s">
        <v>5472</v>
      </c>
      <c r="E1181" t="s">
        <v>90</v>
      </c>
      <c r="H1181" s="2">
        <v>42054</v>
      </c>
      <c r="I1181" t="s">
        <v>994</v>
      </c>
      <c r="J1181">
        <v>-10</v>
      </c>
      <c r="K1181" t="s">
        <v>63</v>
      </c>
      <c r="M1181" t="s">
        <v>64</v>
      </c>
      <c r="N1181">
        <v>12720042</v>
      </c>
      <c r="O1181" t="s">
        <v>930</v>
      </c>
      <c r="P1181" s="2">
        <v>45554</v>
      </c>
      <c r="Q1181" t="s">
        <v>66</v>
      </c>
      <c r="R1181" s="2">
        <v>45554</v>
      </c>
      <c r="T1181" t="s">
        <v>67</v>
      </c>
      <c r="U1181">
        <v>500</v>
      </c>
      <c r="X1181">
        <v>5</v>
      </c>
      <c r="Y1181" t="s">
        <v>68</v>
      </c>
      <c r="AC1181" t="s">
        <v>69</v>
      </c>
      <c r="AD1181" t="s">
        <v>5473</v>
      </c>
      <c r="AE1181">
        <v>72320</v>
      </c>
      <c r="AF1181" t="s">
        <v>5474</v>
      </c>
      <c r="AI1181" t="s">
        <v>5475</v>
      </c>
      <c r="AJ1181" t="s">
        <v>5476</v>
      </c>
      <c r="AK1181" t="s">
        <v>5477</v>
      </c>
      <c r="AL1181">
        <v>0</v>
      </c>
      <c r="AM1181">
        <v>0</v>
      </c>
    </row>
    <row r="1182" spans="1:39" x14ac:dyDescent="0.2">
      <c r="A1182">
        <v>7228897</v>
      </c>
      <c r="B1182" t="s">
        <v>5478</v>
      </c>
      <c r="C1182" t="s">
        <v>120</v>
      </c>
      <c r="D1182" t="s">
        <v>5479</v>
      </c>
      <c r="E1182" t="s">
        <v>90</v>
      </c>
      <c r="H1182" s="2">
        <v>42417</v>
      </c>
      <c r="I1182" t="s">
        <v>90</v>
      </c>
      <c r="J1182">
        <v>-9</v>
      </c>
      <c r="K1182" t="s">
        <v>63</v>
      </c>
      <c r="M1182" t="s">
        <v>64</v>
      </c>
      <c r="N1182">
        <v>12720042</v>
      </c>
      <c r="O1182" t="s">
        <v>930</v>
      </c>
      <c r="P1182" s="2">
        <v>45554</v>
      </c>
      <c r="Q1182" t="s">
        <v>66</v>
      </c>
      <c r="R1182" s="2">
        <v>45554</v>
      </c>
      <c r="S1182">
        <v>45533</v>
      </c>
      <c r="T1182" t="s">
        <v>109</v>
      </c>
      <c r="U1182">
        <v>500</v>
      </c>
      <c r="X1182">
        <v>5</v>
      </c>
      <c r="Y1182" t="s">
        <v>68</v>
      </c>
      <c r="AC1182" t="s">
        <v>69</v>
      </c>
      <c r="AD1182" t="s">
        <v>5480</v>
      </c>
      <c r="AE1182">
        <v>72390</v>
      </c>
      <c r="AF1182" t="s">
        <v>5481</v>
      </c>
      <c r="AJ1182" t="s">
        <v>5482</v>
      </c>
      <c r="AK1182" t="s">
        <v>5483</v>
      </c>
      <c r="AL1182">
        <v>0</v>
      </c>
      <c r="AM1182">
        <v>0</v>
      </c>
    </row>
    <row r="1183" spans="1:39" x14ac:dyDescent="0.2">
      <c r="A1183">
        <v>7228898</v>
      </c>
      <c r="B1183" t="s">
        <v>5484</v>
      </c>
      <c r="C1183" t="s">
        <v>5485</v>
      </c>
      <c r="D1183" t="s">
        <v>5486</v>
      </c>
      <c r="E1183" t="s">
        <v>1</v>
      </c>
      <c r="H1183" s="2">
        <v>39914</v>
      </c>
      <c r="I1183" t="s">
        <v>182</v>
      </c>
      <c r="J1183">
        <v>-16</v>
      </c>
      <c r="K1183" t="s">
        <v>63</v>
      </c>
      <c r="M1183" t="s">
        <v>64</v>
      </c>
      <c r="N1183">
        <v>12720042</v>
      </c>
      <c r="O1183" t="s">
        <v>930</v>
      </c>
      <c r="P1183" s="2">
        <v>45573</v>
      </c>
      <c r="Q1183" t="s">
        <v>66</v>
      </c>
      <c r="R1183" s="2">
        <v>45554</v>
      </c>
      <c r="T1183" t="s">
        <v>67</v>
      </c>
      <c r="U1183">
        <v>500</v>
      </c>
      <c r="X1183">
        <v>5</v>
      </c>
      <c r="Y1183" t="s">
        <v>68</v>
      </c>
      <c r="AC1183" t="s">
        <v>69</v>
      </c>
      <c r="AD1183" t="s">
        <v>5487</v>
      </c>
      <c r="AE1183">
        <v>61260</v>
      </c>
      <c r="AF1183" t="s">
        <v>5488</v>
      </c>
      <c r="AI1183" t="s">
        <v>5489</v>
      </c>
      <c r="AJ1183" t="s">
        <v>5490</v>
      </c>
      <c r="AK1183" t="s">
        <v>5491</v>
      </c>
      <c r="AL1183">
        <v>0</v>
      </c>
      <c r="AM1183">
        <v>0</v>
      </c>
    </row>
    <row r="1184" spans="1:39" x14ac:dyDescent="0.2">
      <c r="A1184">
        <v>7228899</v>
      </c>
      <c r="B1184" t="s">
        <v>5492</v>
      </c>
      <c r="C1184" t="s">
        <v>120</v>
      </c>
      <c r="D1184" t="s">
        <v>5493</v>
      </c>
      <c r="E1184" t="s">
        <v>90</v>
      </c>
      <c r="H1184" s="2">
        <v>41710</v>
      </c>
      <c r="I1184" t="s">
        <v>885</v>
      </c>
      <c r="J1184">
        <v>-11</v>
      </c>
      <c r="K1184" t="s">
        <v>63</v>
      </c>
      <c r="M1184" t="s">
        <v>64</v>
      </c>
      <c r="N1184">
        <v>12720084</v>
      </c>
      <c r="O1184" t="s">
        <v>1231</v>
      </c>
      <c r="P1184" s="2">
        <v>45554</v>
      </c>
      <c r="Q1184" t="s">
        <v>66</v>
      </c>
      <c r="R1184" s="2">
        <v>45554</v>
      </c>
      <c r="T1184" t="s">
        <v>67</v>
      </c>
      <c r="U1184">
        <v>500</v>
      </c>
      <c r="X1184">
        <v>5</v>
      </c>
      <c r="Y1184" t="s">
        <v>68</v>
      </c>
      <c r="AC1184" t="s">
        <v>69</v>
      </c>
      <c r="AD1184" t="s">
        <v>3341</v>
      </c>
      <c r="AE1184">
        <v>72190</v>
      </c>
      <c r="AF1184" t="s">
        <v>5494</v>
      </c>
      <c r="AJ1184">
        <v>695323300</v>
      </c>
      <c r="AK1184" t="s">
        <v>5495</v>
      </c>
      <c r="AL1184">
        <v>0</v>
      </c>
      <c r="AM1184">
        <v>0</v>
      </c>
    </row>
    <row r="1185" spans="1:39" x14ac:dyDescent="0.2">
      <c r="A1185">
        <v>7228900</v>
      </c>
      <c r="B1185" t="s">
        <v>5496</v>
      </c>
      <c r="C1185" t="s">
        <v>868</v>
      </c>
      <c r="D1185" t="s">
        <v>5497</v>
      </c>
      <c r="E1185" t="s">
        <v>90</v>
      </c>
      <c r="H1185" s="2">
        <v>42991</v>
      </c>
      <c r="I1185" t="s">
        <v>90</v>
      </c>
      <c r="J1185">
        <v>-9</v>
      </c>
      <c r="K1185" t="s">
        <v>63</v>
      </c>
      <c r="M1185" t="s">
        <v>64</v>
      </c>
      <c r="N1185">
        <v>12720084</v>
      </c>
      <c r="O1185" t="s">
        <v>1231</v>
      </c>
      <c r="P1185" s="2">
        <v>45554</v>
      </c>
      <c r="Q1185" t="s">
        <v>66</v>
      </c>
      <c r="R1185" s="2">
        <v>45554</v>
      </c>
      <c r="T1185" t="s">
        <v>67</v>
      </c>
      <c r="U1185">
        <v>500</v>
      </c>
      <c r="X1185">
        <v>5</v>
      </c>
      <c r="Y1185" t="s">
        <v>68</v>
      </c>
      <c r="AC1185" t="s">
        <v>69</v>
      </c>
      <c r="AD1185" t="s">
        <v>4584</v>
      </c>
      <c r="AE1185">
        <v>72190</v>
      </c>
      <c r="AF1185" t="s">
        <v>5498</v>
      </c>
      <c r="AJ1185">
        <v>616922197</v>
      </c>
      <c r="AK1185" t="s">
        <v>5499</v>
      </c>
      <c r="AL1185">
        <v>0</v>
      </c>
      <c r="AM1185">
        <v>0</v>
      </c>
    </row>
    <row r="1186" spans="1:39" x14ac:dyDescent="0.2">
      <c r="A1186">
        <v>7228901</v>
      </c>
      <c r="B1186" t="s">
        <v>5500</v>
      </c>
      <c r="C1186" t="s">
        <v>5501</v>
      </c>
      <c r="D1186" t="s">
        <v>5502</v>
      </c>
      <c r="E1186" t="s">
        <v>90</v>
      </c>
      <c r="H1186" s="2">
        <v>41680</v>
      </c>
      <c r="I1186" t="s">
        <v>885</v>
      </c>
      <c r="J1186">
        <v>-11</v>
      </c>
      <c r="K1186" t="s">
        <v>63</v>
      </c>
      <c r="M1186" t="s">
        <v>64</v>
      </c>
      <c r="N1186">
        <v>12720084</v>
      </c>
      <c r="O1186" t="s">
        <v>1231</v>
      </c>
      <c r="P1186" s="2">
        <v>45554</v>
      </c>
      <c r="Q1186" t="s">
        <v>66</v>
      </c>
      <c r="R1186" s="2">
        <v>45554</v>
      </c>
      <c r="T1186" t="s">
        <v>67</v>
      </c>
      <c r="U1186">
        <v>500</v>
      </c>
      <c r="X1186">
        <v>5</v>
      </c>
      <c r="Y1186" t="s">
        <v>68</v>
      </c>
      <c r="AC1186" t="s">
        <v>69</v>
      </c>
      <c r="AD1186" t="s">
        <v>3341</v>
      </c>
      <c r="AE1186">
        <v>72190</v>
      </c>
      <c r="AF1186" t="s">
        <v>5503</v>
      </c>
      <c r="AJ1186">
        <v>645583658</v>
      </c>
      <c r="AK1186" t="s">
        <v>5504</v>
      </c>
      <c r="AL1186">
        <v>0</v>
      </c>
      <c r="AM1186">
        <v>0</v>
      </c>
    </row>
    <row r="1187" spans="1:39" x14ac:dyDescent="0.2">
      <c r="A1187">
        <v>7228903</v>
      </c>
      <c r="B1187" t="s">
        <v>995</v>
      </c>
      <c r="C1187" t="s">
        <v>2445</v>
      </c>
      <c r="D1187" t="s">
        <v>5505</v>
      </c>
      <c r="E1187" t="s">
        <v>90</v>
      </c>
      <c r="H1187" s="2">
        <v>42110</v>
      </c>
      <c r="I1187" t="s">
        <v>994</v>
      </c>
      <c r="J1187">
        <v>-10</v>
      </c>
      <c r="K1187" t="s">
        <v>63</v>
      </c>
      <c r="M1187" t="s">
        <v>64</v>
      </c>
      <c r="N1187">
        <v>12720091</v>
      </c>
      <c r="O1187" t="s">
        <v>200</v>
      </c>
      <c r="P1187" s="2">
        <v>45554</v>
      </c>
      <c r="Q1187" t="s">
        <v>66</v>
      </c>
      <c r="R1187" s="2">
        <v>45554</v>
      </c>
      <c r="T1187" t="s">
        <v>67</v>
      </c>
      <c r="U1187">
        <v>500</v>
      </c>
      <c r="X1187">
        <v>5</v>
      </c>
      <c r="Y1187" t="s">
        <v>68</v>
      </c>
      <c r="AC1187" t="s">
        <v>69</v>
      </c>
      <c r="AD1187" t="s">
        <v>5324</v>
      </c>
      <c r="AE1187">
        <v>72470</v>
      </c>
      <c r="AF1187" t="s">
        <v>5506</v>
      </c>
      <c r="AK1187" t="s">
        <v>203</v>
      </c>
      <c r="AL1187">
        <v>0</v>
      </c>
      <c r="AM1187">
        <v>0</v>
      </c>
    </row>
    <row r="1188" spans="1:39" x14ac:dyDescent="0.2">
      <c r="A1188">
        <v>7228904</v>
      </c>
      <c r="B1188" t="s">
        <v>5507</v>
      </c>
      <c r="C1188" t="s">
        <v>2388</v>
      </c>
      <c r="D1188" t="s">
        <v>5508</v>
      </c>
      <c r="E1188" t="s">
        <v>90</v>
      </c>
      <c r="H1188" s="2">
        <v>43240</v>
      </c>
      <c r="I1188" t="s">
        <v>90</v>
      </c>
      <c r="J1188">
        <v>-9</v>
      </c>
      <c r="K1188" t="s">
        <v>76</v>
      </c>
      <c r="M1188" t="s">
        <v>64</v>
      </c>
      <c r="N1188">
        <v>12720144</v>
      </c>
      <c r="O1188" t="s">
        <v>93</v>
      </c>
      <c r="P1188" s="2">
        <v>45554</v>
      </c>
      <c r="Q1188" t="s">
        <v>66</v>
      </c>
      <c r="R1188" s="2">
        <v>45554</v>
      </c>
      <c r="S1188">
        <v>45527</v>
      </c>
      <c r="T1188" t="s">
        <v>109</v>
      </c>
      <c r="U1188">
        <v>500</v>
      </c>
      <c r="X1188">
        <v>5</v>
      </c>
      <c r="Y1188" t="s">
        <v>68</v>
      </c>
      <c r="AC1188" t="s">
        <v>69</v>
      </c>
      <c r="AD1188" t="s">
        <v>1409</v>
      </c>
      <c r="AE1188">
        <v>72240</v>
      </c>
      <c r="AF1188" t="s">
        <v>5509</v>
      </c>
      <c r="AI1188">
        <v>243277806</v>
      </c>
      <c r="AJ1188">
        <v>674659233</v>
      </c>
      <c r="AK1188" t="s">
        <v>5510</v>
      </c>
      <c r="AL1188">
        <v>0</v>
      </c>
      <c r="AM1188">
        <v>0</v>
      </c>
    </row>
    <row r="1189" spans="1:39" x14ac:dyDescent="0.2">
      <c r="A1189">
        <v>7228905</v>
      </c>
      <c r="B1189" t="s">
        <v>5511</v>
      </c>
      <c r="C1189" t="s">
        <v>1106</v>
      </c>
      <c r="D1189" t="s">
        <v>5512</v>
      </c>
      <c r="E1189" t="s">
        <v>90</v>
      </c>
      <c r="H1189" s="2">
        <v>41039</v>
      </c>
      <c r="I1189" t="s">
        <v>92</v>
      </c>
      <c r="J1189">
        <v>-13</v>
      </c>
      <c r="K1189" t="s">
        <v>63</v>
      </c>
      <c r="M1189" t="s">
        <v>64</v>
      </c>
      <c r="N1189">
        <v>12720091</v>
      </c>
      <c r="O1189" t="s">
        <v>200</v>
      </c>
      <c r="P1189" s="2">
        <v>45554</v>
      </c>
      <c r="Q1189" t="s">
        <v>66</v>
      </c>
      <c r="R1189" s="2">
        <v>45554</v>
      </c>
      <c r="T1189" t="s">
        <v>67</v>
      </c>
      <c r="U1189">
        <v>500</v>
      </c>
      <c r="X1189">
        <v>5</v>
      </c>
      <c r="Y1189" t="s">
        <v>68</v>
      </c>
      <c r="AC1189" t="s">
        <v>69</v>
      </c>
      <c r="AD1189" t="s">
        <v>3541</v>
      </c>
      <c r="AE1189">
        <v>72470</v>
      </c>
      <c r="AF1189" t="s">
        <v>5513</v>
      </c>
      <c r="AK1189" t="s">
        <v>203</v>
      </c>
      <c r="AL1189">
        <v>0</v>
      </c>
      <c r="AM1189">
        <v>0</v>
      </c>
    </row>
    <row r="1190" spans="1:39" x14ac:dyDescent="0.2">
      <c r="A1190">
        <v>7228906</v>
      </c>
      <c r="B1190" t="s">
        <v>1894</v>
      </c>
      <c r="C1190" t="s">
        <v>192</v>
      </c>
      <c r="D1190" t="s">
        <v>5514</v>
      </c>
      <c r="E1190" t="s">
        <v>90</v>
      </c>
      <c r="H1190" s="2">
        <v>42181</v>
      </c>
      <c r="I1190" t="s">
        <v>994</v>
      </c>
      <c r="J1190">
        <v>-10</v>
      </c>
      <c r="K1190" t="s">
        <v>63</v>
      </c>
      <c r="M1190" t="s">
        <v>64</v>
      </c>
      <c r="N1190">
        <v>12720091</v>
      </c>
      <c r="O1190" t="s">
        <v>200</v>
      </c>
      <c r="P1190" s="2">
        <v>45554</v>
      </c>
      <c r="Q1190" t="s">
        <v>66</v>
      </c>
      <c r="R1190" s="2">
        <v>45554</v>
      </c>
      <c r="T1190" t="s">
        <v>67</v>
      </c>
      <c r="U1190">
        <v>500</v>
      </c>
      <c r="X1190">
        <v>5</v>
      </c>
      <c r="Y1190" t="s">
        <v>68</v>
      </c>
      <c r="AC1190" t="s">
        <v>69</v>
      </c>
      <c r="AD1190" t="s">
        <v>5515</v>
      </c>
      <c r="AE1190">
        <v>72470</v>
      </c>
      <c r="AF1190" t="s">
        <v>5516</v>
      </c>
      <c r="AK1190" t="s">
        <v>203</v>
      </c>
      <c r="AL1190">
        <v>0</v>
      </c>
      <c r="AM1190">
        <v>0</v>
      </c>
    </row>
    <row r="1191" spans="1:39" x14ac:dyDescent="0.2">
      <c r="A1191">
        <v>7228907</v>
      </c>
      <c r="B1191" t="s">
        <v>5517</v>
      </c>
      <c r="C1191" t="s">
        <v>1197</v>
      </c>
      <c r="D1191" t="s">
        <v>5518</v>
      </c>
      <c r="E1191" t="s">
        <v>90</v>
      </c>
      <c r="H1191" s="2">
        <v>40923</v>
      </c>
      <c r="I1191" t="s">
        <v>92</v>
      </c>
      <c r="J1191">
        <v>-13</v>
      </c>
      <c r="K1191" t="s">
        <v>63</v>
      </c>
      <c r="M1191" t="s">
        <v>64</v>
      </c>
      <c r="N1191">
        <v>12720091</v>
      </c>
      <c r="O1191" t="s">
        <v>200</v>
      </c>
      <c r="P1191" s="2">
        <v>45554</v>
      </c>
      <c r="Q1191" t="s">
        <v>66</v>
      </c>
      <c r="R1191" s="2">
        <v>45554</v>
      </c>
      <c r="T1191" t="s">
        <v>67</v>
      </c>
      <c r="U1191">
        <v>500</v>
      </c>
      <c r="X1191">
        <v>5</v>
      </c>
      <c r="Y1191" t="s">
        <v>68</v>
      </c>
      <c r="AC1191" t="s">
        <v>69</v>
      </c>
      <c r="AD1191" t="s">
        <v>3541</v>
      </c>
      <c r="AE1191">
        <v>72470</v>
      </c>
      <c r="AF1191" t="s">
        <v>5519</v>
      </c>
      <c r="AK1191" t="s">
        <v>203</v>
      </c>
      <c r="AL1191">
        <v>0</v>
      </c>
      <c r="AM1191">
        <v>0</v>
      </c>
    </row>
    <row r="1192" spans="1:39" x14ac:dyDescent="0.2">
      <c r="A1192">
        <v>7228909</v>
      </c>
      <c r="B1192" t="s">
        <v>5520</v>
      </c>
      <c r="C1192" t="s">
        <v>1106</v>
      </c>
      <c r="D1192" t="s">
        <v>5521</v>
      </c>
      <c r="E1192" t="s">
        <v>90</v>
      </c>
      <c r="H1192" s="2">
        <v>41992</v>
      </c>
      <c r="I1192" t="s">
        <v>885</v>
      </c>
      <c r="J1192">
        <v>-11</v>
      </c>
      <c r="K1192" t="s">
        <v>63</v>
      </c>
      <c r="M1192" t="s">
        <v>64</v>
      </c>
      <c r="N1192">
        <v>12720050</v>
      </c>
      <c r="O1192" t="s">
        <v>270</v>
      </c>
      <c r="P1192" s="2">
        <v>45554</v>
      </c>
      <c r="Q1192" t="s">
        <v>66</v>
      </c>
      <c r="R1192" s="2">
        <v>45554</v>
      </c>
      <c r="T1192" t="s">
        <v>67</v>
      </c>
      <c r="U1192">
        <v>500</v>
      </c>
      <c r="X1192">
        <v>5</v>
      </c>
      <c r="Y1192" t="s">
        <v>68</v>
      </c>
      <c r="AC1192" t="s">
        <v>69</v>
      </c>
      <c r="AD1192" t="s">
        <v>157</v>
      </c>
      <c r="AE1192">
        <v>72100</v>
      </c>
      <c r="AF1192" t="s">
        <v>5522</v>
      </c>
      <c r="AI1192">
        <v>683343491</v>
      </c>
      <c r="AJ1192">
        <v>685062370</v>
      </c>
      <c r="AK1192" t="s">
        <v>5523</v>
      </c>
      <c r="AL1192">
        <v>0</v>
      </c>
      <c r="AM1192">
        <v>0</v>
      </c>
    </row>
    <row r="1193" spans="1:39" x14ac:dyDescent="0.2">
      <c r="A1193">
        <v>7228910</v>
      </c>
      <c r="B1193" t="s">
        <v>5524</v>
      </c>
      <c r="C1193" t="s">
        <v>128</v>
      </c>
      <c r="D1193" t="s">
        <v>5525</v>
      </c>
      <c r="E1193" t="s">
        <v>1</v>
      </c>
      <c r="H1193" s="2">
        <v>40208</v>
      </c>
      <c r="I1193" t="s">
        <v>194</v>
      </c>
      <c r="J1193">
        <v>-15</v>
      </c>
      <c r="K1193" t="s">
        <v>63</v>
      </c>
      <c r="M1193" t="s">
        <v>64</v>
      </c>
      <c r="N1193">
        <v>12720071</v>
      </c>
      <c r="O1193" t="s">
        <v>983</v>
      </c>
      <c r="P1193" s="2">
        <v>45604</v>
      </c>
      <c r="Q1193" t="s">
        <v>66</v>
      </c>
      <c r="R1193" s="2">
        <v>45554</v>
      </c>
      <c r="S1193">
        <v>45544</v>
      </c>
      <c r="T1193" t="s">
        <v>109</v>
      </c>
      <c r="U1193">
        <v>500</v>
      </c>
      <c r="X1193">
        <v>5</v>
      </c>
      <c r="Y1193" t="s">
        <v>68</v>
      </c>
      <c r="AC1193" t="s">
        <v>69</v>
      </c>
      <c r="AD1193" t="s">
        <v>5526</v>
      </c>
      <c r="AE1193">
        <v>72200</v>
      </c>
      <c r="AF1193" t="s">
        <v>5527</v>
      </c>
      <c r="AJ1193" t="s">
        <v>5528</v>
      </c>
      <c r="AK1193" t="s">
        <v>5529</v>
      </c>
      <c r="AL1193">
        <v>0</v>
      </c>
      <c r="AM1193">
        <v>0</v>
      </c>
    </row>
    <row r="1194" spans="1:39" x14ac:dyDescent="0.2">
      <c r="A1194">
        <v>7228911</v>
      </c>
      <c r="B1194" t="s">
        <v>5530</v>
      </c>
      <c r="C1194" t="s">
        <v>700</v>
      </c>
      <c r="D1194" t="s">
        <v>5531</v>
      </c>
      <c r="E1194" t="s">
        <v>90</v>
      </c>
      <c r="H1194" s="2">
        <v>41482</v>
      </c>
      <c r="I1194" t="s">
        <v>122</v>
      </c>
      <c r="J1194">
        <v>-12</v>
      </c>
      <c r="K1194" t="s">
        <v>63</v>
      </c>
      <c r="M1194" t="s">
        <v>64</v>
      </c>
      <c r="N1194">
        <v>12720050</v>
      </c>
      <c r="O1194" t="s">
        <v>270</v>
      </c>
      <c r="P1194" s="2">
        <v>45554</v>
      </c>
      <c r="Q1194" t="s">
        <v>66</v>
      </c>
      <c r="R1194" s="2">
        <v>45554</v>
      </c>
      <c r="T1194" t="s">
        <v>67</v>
      </c>
      <c r="U1194">
        <v>500</v>
      </c>
      <c r="X1194">
        <v>5</v>
      </c>
      <c r="Y1194" t="s">
        <v>68</v>
      </c>
      <c r="AC1194" t="s">
        <v>69</v>
      </c>
      <c r="AD1194" t="s">
        <v>157</v>
      </c>
      <c r="AE1194">
        <v>72000</v>
      </c>
      <c r="AF1194" t="s">
        <v>5532</v>
      </c>
      <c r="AJ1194">
        <v>622875512</v>
      </c>
      <c r="AK1194" t="s">
        <v>5533</v>
      </c>
      <c r="AL1194">
        <v>0</v>
      </c>
      <c r="AM1194">
        <v>0</v>
      </c>
    </row>
    <row r="1195" spans="1:39" x14ac:dyDescent="0.2">
      <c r="A1195">
        <v>7228912</v>
      </c>
      <c r="B1195" t="s">
        <v>5534</v>
      </c>
      <c r="C1195" t="s">
        <v>794</v>
      </c>
      <c r="D1195" t="s">
        <v>5535</v>
      </c>
      <c r="E1195" t="s">
        <v>1</v>
      </c>
      <c r="H1195" s="2">
        <v>41885</v>
      </c>
      <c r="I1195" t="s">
        <v>885</v>
      </c>
      <c r="J1195">
        <v>-11</v>
      </c>
      <c r="K1195" t="s">
        <v>63</v>
      </c>
      <c r="M1195" t="s">
        <v>64</v>
      </c>
      <c r="N1195">
        <v>12720110</v>
      </c>
      <c r="O1195" t="s">
        <v>493</v>
      </c>
      <c r="P1195" s="2">
        <v>45554</v>
      </c>
      <c r="Q1195" t="s">
        <v>66</v>
      </c>
      <c r="R1195" s="2">
        <v>45554</v>
      </c>
      <c r="S1195">
        <v>45483</v>
      </c>
      <c r="T1195" t="s">
        <v>109</v>
      </c>
      <c r="U1195">
        <v>533</v>
      </c>
      <c r="X1195">
        <v>5</v>
      </c>
      <c r="Y1195" t="s">
        <v>68</v>
      </c>
      <c r="AC1195" t="s">
        <v>69</v>
      </c>
      <c r="AD1195" t="s">
        <v>5536</v>
      </c>
      <c r="AE1195">
        <v>72330</v>
      </c>
      <c r="AF1195" t="s">
        <v>5537</v>
      </c>
      <c r="AJ1195">
        <v>647166076</v>
      </c>
      <c r="AK1195" t="s">
        <v>5538</v>
      </c>
      <c r="AL1195">
        <v>0</v>
      </c>
      <c r="AM1195">
        <v>0</v>
      </c>
    </row>
    <row r="1196" spans="1:39" x14ac:dyDescent="0.2">
      <c r="A1196">
        <v>7228913</v>
      </c>
      <c r="B1196" t="s">
        <v>5539</v>
      </c>
      <c r="C1196" t="s">
        <v>1360</v>
      </c>
      <c r="D1196" t="s">
        <v>5540</v>
      </c>
      <c r="E1196" t="s">
        <v>90</v>
      </c>
      <c r="H1196" s="2">
        <v>41717</v>
      </c>
      <c r="I1196" t="s">
        <v>885</v>
      </c>
      <c r="J1196">
        <v>-11</v>
      </c>
      <c r="K1196" t="s">
        <v>63</v>
      </c>
      <c r="M1196" t="s">
        <v>64</v>
      </c>
      <c r="N1196">
        <v>12720050</v>
      </c>
      <c r="O1196" t="s">
        <v>270</v>
      </c>
      <c r="P1196" s="2">
        <v>45554</v>
      </c>
      <c r="Q1196" t="s">
        <v>66</v>
      </c>
      <c r="R1196" s="2">
        <v>45554</v>
      </c>
      <c r="T1196" t="s">
        <v>67</v>
      </c>
      <c r="U1196">
        <v>500</v>
      </c>
      <c r="X1196">
        <v>5</v>
      </c>
      <c r="Y1196" t="s">
        <v>68</v>
      </c>
      <c r="AC1196" t="s">
        <v>69</v>
      </c>
      <c r="AD1196" t="s">
        <v>157</v>
      </c>
      <c r="AE1196">
        <v>72000</v>
      </c>
      <c r="AF1196" t="s">
        <v>5541</v>
      </c>
      <c r="AJ1196">
        <v>689303419</v>
      </c>
      <c r="AK1196" t="s">
        <v>5542</v>
      </c>
      <c r="AL1196">
        <v>0</v>
      </c>
      <c r="AM1196">
        <v>0</v>
      </c>
    </row>
    <row r="1197" spans="1:39" x14ac:dyDescent="0.2">
      <c r="A1197">
        <v>7228914</v>
      </c>
      <c r="B1197" t="s">
        <v>5543</v>
      </c>
      <c r="C1197" t="s">
        <v>1520</v>
      </c>
      <c r="D1197" t="s">
        <v>5544</v>
      </c>
      <c r="E1197" t="s">
        <v>90</v>
      </c>
      <c r="H1197" s="2">
        <v>41837</v>
      </c>
      <c r="I1197" t="s">
        <v>885</v>
      </c>
      <c r="J1197">
        <v>-11</v>
      </c>
      <c r="K1197" t="s">
        <v>63</v>
      </c>
      <c r="M1197" t="s">
        <v>64</v>
      </c>
      <c r="N1197">
        <v>12720050</v>
      </c>
      <c r="O1197" t="s">
        <v>270</v>
      </c>
      <c r="P1197" s="2">
        <v>45554</v>
      </c>
      <c r="Q1197" t="s">
        <v>66</v>
      </c>
      <c r="R1197" s="2">
        <v>45554</v>
      </c>
      <c r="S1197" s="2"/>
      <c r="T1197" t="s">
        <v>67</v>
      </c>
      <c r="U1197">
        <v>500</v>
      </c>
      <c r="X1197">
        <v>5</v>
      </c>
      <c r="Y1197" t="s">
        <v>68</v>
      </c>
      <c r="AC1197" t="s">
        <v>69</v>
      </c>
      <c r="AD1197" t="s">
        <v>157</v>
      </c>
      <c r="AE1197">
        <v>72000</v>
      </c>
      <c r="AF1197" t="s">
        <v>5545</v>
      </c>
      <c r="AJ1197">
        <v>629584526</v>
      </c>
      <c r="AK1197" t="s">
        <v>5546</v>
      </c>
      <c r="AL1197">
        <v>0</v>
      </c>
      <c r="AM1197">
        <v>0</v>
      </c>
    </row>
    <row r="1198" spans="1:39" x14ac:dyDescent="0.2">
      <c r="A1198">
        <v>7228915</v>
      </c>
      <c r="B1198" t="s">
        <v>5547</v>
      </c>
      <c r="C1198" t="s">
        <v>390</v>
      </c>
      <c r="D1198" t="s">
        <v>5548</v>
      </c>
      <c r="E1198" t="s">
        <v>1</v>
      </c>
      <c r="H1198" s="2">
        <v>39977</v>
      </c>
      <c r="I1198" t="s">
        <v>182</v>
      </c>
      <c r="J1198">
        <v>-16</v>
      </c>
      <c r="K1198" t="s">
        <v>63</v>
      </c>
      <c r="M1198" t="s">
        <v>64</v>
      </c>
      <c r="N1198">
        <v>12720050</v>
      </c>
      <c r="O1198" t="s">
        <v>270</v>
      </c>
      <c r="P1198" s="2">
        <v>45554</v>
      </c>
      <c r="Q1198" t="s">
        <v>66</v>
      </c>
      <c r="R1198" s="2">
        <v>45554</v>
      </c>
      <c r="T1198" t="s">
        <v>67</v>
      </c>
      <c r="U1198">
        <v>500</v>
      </c>
      <c r="X1198">
        <v>5</v>
      </c>
      <c r="Y1198" t="s">
        <v>68</v>
      </c>
      <c r="AC1198" t="s">
        <v>69</v>
      </c>
      <c r="AD1198" t="s">
        <v>157</v>
      </c>
      <c r="AE1198">
        <v>72000</v>
      </c>
      <c r="AF1198" t="s">
        <v>5549</v>
      </c>
      <c r="AJ1198">
        <v>769278819</v>
      </c>
      <c r="AK1198" t="s">
        <v>5550</v>
      </c>
      <c r="AL1198">
        <v>0</v>
      </c>
      <c r="AM1198">
        <v>0</v>
      </c>
    </row>
    <row r="1199" spans="1:39" x14ac:dyDescent="0.2">
      <c r="A1199">
        <v>7228916</v>
      </c>
      <c r="B1199" t="s">
        <v>5551</v>
      </c>
      <c r="C1199" t="s">
        <v>2466</v>
      </c>
      <c r="D1199" t="s">
        <v>5552</v>
      </c>
      <c r="E1199" t="s">
        <v>90</v>
      </c>
      <c r="H1199" s="2">
        <v>41096</v>
      </c>
      <c r="I1199" t="s">
        <v>92</v>
      </c>
      <c r="J1199">
        <v>-13</v>
      </c>
      <c r="K1199" t="s">
        <v>63</v>
      </c>
      <c r="M1199" t="s">
        <v>64</v>
      </c>
      <c r="N1199">
        <v>12720120</v>
      </c>
      <c r="O1199" t="s">
        <v>276</v>
      </c>
      <c r="P1199" s="2">
        <v>45601</v>
      </c>
      <c r="Q1199" t="s">
        <v>66</v>
      </c>
      <c r="R1199" s="2">
        <v>45554</v>
      </c>
      <c r="T1199" t="s">
        <v>67</v>
      </c>
      <c r="U1199">
        <v>500</v>
      </c>
      <c r="X1199">
        <v>5</v>
      </c>
      <c r="Y1199" t="s">
        <v>68</v>
      </c>
      <c r="AC1199" t="s">
        <v>69</v>
      </c>
      <c r="AD1199" t="s">
        <v>973</v>
      </c>
      <c r="AE1199">
        <v>72300</v>
      </c>
      <c r="AF1199" t="s">
        <v>5553</v>
      </c>
      <c r="AJ1199">
        <v>642447343</v>
      </c>
      <c r="AK1199" t="s">
        <v>5554</v>
      </c>
      <c r="AL1199">
        <v>0</v>
      </c>
      <c r="AM1199">
        <v>0</v>
      </c>
    </row>
    <row r="1200" spans="1:39" x14ac:dyDescent="0.2">
      <c r="A1200">
        <v>7228917</v>
      </c>
      <c r="B1200" t="s">
        <v>5555</v>
      </c>
      <c r="C1200" t="s">
        <v>313</v>
      </c>
      <c r="D1200" t="s">
        <v>5556</v>
      </c>
      <c r="E1200" t="s">
        <v>90</v>
      </c>
      <c r="H1200" s="2">
        <v>40780</v>
      </c>
      <c r="I1200" t="s">
        <v>75</v>
      </c>
      <c r="J1200">
        <v>-14</v>
      </c>
      <c r="K1200" t="s">
        <v>63</v>
      </c>
      <c r="M1200" t="s">
        <v>64</v>
      </c>
      <c r="N1200">
        <v>12720120</v>
      </c>
      <c r="O1200" t="s">
        <v>276</v>
      </c>
      <c r="P1200" s="2">
        <v>45601</v>
      </c>
      <c r="Q1200" t="s">
        <v>66</v>
      </c>
      <c r="R1200" s="2">
        <v>45554</v>
      </c>
      <c r="T1200" t="s">
        <v>67</v>
      </c>
      <c r="U1200">
        <v>500</v>
      </c>
      <c r="X1200">
        <v>5</v>
      </c>
      <c r="Y1200" t="s">
        <v>68</v>
      </c>
      <c r="AC1200" t="s">
        <v>69</v>
      </c>
      <c r="AD1200" t="s">
        <v>973</v>
      </c>
      <c r="AE1200">
        <v>72300</v>
      </c>
      <c r="AF1200" t="s">
        <v>5557</v>
      </c>
      <c r="AJ1200">
        <v>771221607</v>
      </c>
      <c r="AK1200" t="s">
        <v>5558</v>
      </c>
      <c r="AL1200">
        <v>0</v>
      </c>
      <c r="AM1200">
        <v>0</v>
      </c>
    </row>
    <row r="1201" spans="1:39" x14ac:dyDescent="0.2">
      <c r="A1201">
        <v>7228919</v>
      </c>
      <c r="B1201" t="s">
        <v>5559</v>
      </c>
      <c r="C1201" t="s">
        <v>1352</v>
      </c>
      <c r="D1201" t="s">
        <v>5560</v>
      </c>
      <c r="E1201" t="s">
        <v>90</v>
      </c>
      <c r="H1201" s="2">
        <v>43276</v>
      </c>
      <c r="I1201" t="s">
        <v>90</v>
      </c>
      <c r="J1201">
        <v>-9</v>
      </c>
      <c r="K1201" t="s">
        <v>63</v>
      </c>
      <c r="M1201" t="s">
        <v>64</v>
      </c>
      <c r="N1201">
        <v>12720066</v>
      </c>
      <c r="O1201" t="s">
        <v>123</v>
      </c>
      <c r="P1201" s="2">
        <v>45555</v>
      </c>
      <c r="Q1201" t="s">
        <v>66</v>
      </c>
      <c r="R1201" s="2">
        <v>45555</v>
      </c>
      <c r="T1201" t="s">
        <v>67</v>
      </c>
      <c r="U1201">
        <v>500</v>
      </c>
      <c r="X1201">
        <v>5</v>
      </c>
      <c r="Y1201" t="s">
        <v>68</v>
      </c>
      <c r="AC1201" t="s">
        <v>69</v>
      </c>
      <c r="AD1201" t="s">
        <v>1078</v>
      </c>
      <c r="AE1201">
        <v>72600</v>
      </c>
      <c r="AF1201" t="s">
        <v>5561</v>
      </c>
      <c r="AJ1201">
        <v>614525740</v>
      </c>
      <c r="AK1201" t="s">
        <v>5562</v>
      </c>
      <c r="AL1201">
        <v>0</v>
      </c>
      <c r="AM1201">
        <v>0</v>
      </c>
    </row>
    <row r="1202" spans="1:39" x14ac:dyDescent="0.2">
      <c r="A1202">
        <v>7228920</v>
      </c>
      <c r="B1202" t="s">
        <v>5559</v>
      </c>
      <c r="C1202" t="s">
        <v>868</v>
      </c>
      <c r="D1202" t="s">
        <v>5563</v>
      </c>
      <c r="E1202" t="s">
        <v>90</v>
      </c>
      <c r="H1202" s="2">
        <v>42281</v>
      </c>
      <c r="I1202" t="s">
        <v>994</v>
      </c>
      <c r="J1202">
        <v>-10</v>
      </c>
      <c r="K1202" t="s">
        <v>63</v>
      </c>
      <c r="M1202" t="s">
        <v>64</v>
      </c>
      <c r="N1202">
        <v>12720066</v>
      </c>
      <c r="O1202" t="s">
        <v>123</v>
      </c>
      <c r="P1202" s="2">
        <v>45555</v>
      </c>
      <c r="Q1202" t="s">
        <v>66</v>
      </c>
      <c r="R1202" s="2">
        <v>45555</v>
      </c>
      <c r="T1202" t="s">
        <v>67</v>
      </c>
      <c r="U1202">
        <v>500</v>
      </c>
      <c r="X1202">
        <v>5</v>
      </c>
      <c r="Y1202" t="s">
        <v>68</v>
      </c>
      <c r="AC1202" t="s">
        <v>69</v>
      </c>
      <c r="AD1202" t="s">
        <v>1078</v>
      </c>
      <c r="AE1202">
        <v>72600</v>
      </c>
      <c r="AF1202" t="s">
        <v>5561</v>
      </c>
      <c r="AJ1202">
        <v>614525740</v>
      </c>
      <c r="AK1202" t="s">
        <v>5562</v>
      </c>
      <c r="AL1202">
        <v>0</v>
      </c>
      <c r="AM1202">
        <v>0</v>
      </c>
    </row>
    <row r="1203" spans="1:39" x14ac:dyDescent="0.2">
      <c r="A1203">
        <v>7228922</v>
      </c>
      <c r="B1203" t="s">
        <v>5564</v>
      </c>
      <c r="C1203" t="s">
        <v>5565</v>
      </c>
      <c r="D1203" t="s">
        <v>5566</v>
      </c>
      <c r="E1203" t="s">
        <v>90</v>
      </c>
      <c r="H1203" s="2">
        <v>38866</v>
      </c>
      <c r="I1203" t="s">
        <v>137</v>
      </c>
      <c r="J1203">
        <v>-19</v>
      </c>
      <c r="K1203" t="s">
        <v>63</v>
      </c>
      <c r="M1203" t="s">
        <v>64</v>
      </c>
      <c r="N1203">
        <v>12720056</v>
      </c>
      <c r="O1203" t="s">
        <v>115</v>
      </c>
      <c r="P1203" s="2">
        <v>45555</v>
      </c>
      <c r="Q1203" t="s">
        <v>66</v>
      </c>
      <c r="R1203" s="2">
        <v>45555</v>
      </c>
      <c r="S1203">
        <v>45552</v>
      </c>
      <c r="T1203" t="s">
        <v>109</v>
      </c>
      <c r="U1203">
        <v>500</v>
      </c>
      <c r="X1203">
        <v>5</v>
      </c>
      <c r="Y1203" t="s">
        <v>68</v>
      </c>
      <c r="AC1203" t="s">
        <v>69</v>
      </c>
      <c r="AD1203" t="s">
        <v>707</v>
      </c>
      <c r="AE1203">
        <v>72200</v>
      </c>
      <c r="AF1203" t="s">
        <v>5567</v>
      </c>
      <c r="AJ1203">
        <v>665389045</v>
      </c>
      <c r="AK1203" t="s">
        <v>5568</v>
      </c>
      <c r="AL1203">
        <v>0</v>
      </c>
      <c r="AM1203">
        <v>0</v>
      </c>
    </row>
    <row r="1204" spans="1:39" x14ac:dyDescent="0.2">
      <c r="A1204">
        <v>7228923</v>
      </c>
      <c r="B1204" t="s">
        <v>5569</v>
      </c>
      <c r="C1204" t="s">
        <v>615</v>
      </c>
      <c r="D1204" t="s">
        <v>5570</v>
      </c>
      <c r="E1204" t="s">
        <v>90</v>
      </c>
      <c r="H1204" s="2">
        <v>41270</v>
      </c>
      <c r="I1204" t="s">
        <v>92</v>
      </c>
      <c r="J1204">
        <v>-13</v>
      </c>
      <c r="K1204" t="s">
        <v>63</v>
      </c>
      <c r="M1204" t="s">
        <v>64</v>
      </c>
      <c r="N1204">
        <v>12720052</v>
      </c>
      <c r="O1204" t="s">
        <v>4025</v>
      </c>
      <c r="P1204" s="2">
        <v>45555</v>
      </c>
      <c r="Q1204" t="s">
        <v>66</v>
      </c>
      <c r="R1204" s="2">
        <v>45555</v>
      </c>
      <c r="T1204" t="s">
        <v>67</v>
      </c>
      <c r="U1204">
        <v>500</v>
      </c>
      <c r="X1204">
        <v>5</v>
      </c>
      <c r="Y1204" t="s">
        <v>68</v>
      </c>
      <c r="AC1204" t="s">
        <v>69</v>
      </c>
      <c r="AD1204" t="s">
        <v>5571</v>
      </c>
      <c r="AE1204">
        <v>72220</v>
      </c>
      <c r="AF1204" t="s">
        <v>5572</v>
      </c>
      <c r="AJ1204">
        <v>658918631</v>
      </c>
      <c r="AK1204" t="s">
        <v>5573</v>
      </c>
      <c r="AL1204">
        <v>0</v>
      </c>
      <c r="AM1204">
        <v>0</v>
      </c>
    </row>
    <row r="1205" spans="1:39" x14ac:dyDescent="0.2">
      <c r="A1205">
        <v>7228924</v>
      </c>
      <c r="B1205" t="s">
        <v>5574</v>
      </c>
      <c r="C1205" t="s">
        <v>2466</v>
      </c>
      <c r="D1205" t="s">
        <v>5575</v>
      </c>
      <c r="E1205" t="s">
        <v>1</v>
      </c>
      <c r="H1205" s="2">
        <v>41104</v>
      </c>
      <c r="I1205" t="s">
        <v>92</v>
      </c>
      <c r="J1205">
        <v>-13</v>
      </c>
      <c r="K1205" t="s">
        <v>63</v>
      </c>
      <c r="M1205" t="s">
        <v>64</v>
      </c>
      <c r="N1205">
        <v>12720052</v>
      </c>
      <c r="O1205" t="s">
        <v>4025</v>
      </c>
      <c r="P1205" s="2">
        <v>45586</v>
      </c>
      <c r="Q1205" t="s">
        <v>66</v>
      </c>
      <c r="R1205" s="2">
        <v>45555</v>
      </c>
      <c r="T1205" t="s">
        <v>67</v>
      </c>
      <c r="U1205">
        <v>500</v>
      </c>
      <c r="X1205">
        <v>5</v>
      </c>
      <c r="Y1205" t="s">
        <v>68</v>
      </c>
      <c r="AC1205" t="s">
        <v>69</v>
      </c>
      <c r="AD1205" t="s">
        <v>5576</v>
      </c>
      <c r="AE1205">
        <v>72330</v>
      </c>
      <c r="AF1205" t="s">
        <v>5577</v>
      </c>
      <c r="AJ1205">
        <v>615215414</v>
      </c>
      <c r="AK1205" t="s">
        <v>5578</v>
      </c>
      <c r="AL1205">
        <v>0</v>
      </c>
      <c r="AM1205">
        <v>0</v>
      </c>
    </row>
    <row r="1206" spans="1:39" x14ac:dyDescent="0.2">
      <c r="A1206">
        <v>7228925</v>
      </c>
      <c r="B1206" t="s">
        <v>5579</v>
      </c>
      <c r="C1206" t="s">
        <v>1076</v>
      </c>
      <c r="D1206" t="s">
        <v>5580</v>
      </c>
      <c r="E1206" t="s">
        <v>1</v>
      </c>
      <c r="H1206" s="2">
        <v>42157</v>
      </c>
      <c r="I1206" t="s">
        <v>994</v>
      </c>
      <c r="J1206">
        <v>-10</v>
      </c>
      <c r="K1206" t="s">
        <v>63</v>
      </c>
      <c r="M1206" t="s">
        <v>64</v>
      </c>
      <c r="N1206">
        <v>12720009</v>
      </c>
      <c r="O1206" t="s">
        <v>695</v>
      </c>
      <c r="P1206" s="2">
        <v>45595</v>
      </c>
      <c r="Q1206" t="s">
        <v>66</v>
      </c>
      <c r="R1206" s="2">
        <v>45555</v>
      </c>
      <c r="T1206" t="s">
        <v>67</v>
      </c>
      <c r="U1206">
        <v>500</v>
      </c>
      <c r="X1206">
        <v>5</v>
      </c>
      <c r="Y1206" t="s">
        <v>68</v>
      </c>
      <c r="AC1206" t="s">
        <v>69</v>
      </c>
      <c r="AD1206" t="s">
        <v>696</v>
      </c>
      <c r="AE1206">
        <v>72230</v>
      </c>
      <c r="AF1206" t="s">
        <v>5581</v>
      </c>
      <c r="AJ1206">
        <v>683578341</v>
      </c>
      <c r="AK1206" t="s">
        <v>5582</v>
      </c>
      <c r="AL1206">
        <v>1</v>
      </c>
      <c r="AM1206">
        <v>1</v>
      </c>
    </row>
    <row r="1207" spans="1:39" x14ac:dyDescent="0.2">
      <c r="A1207">
        <v>7228926</v>
      </c>
      <c r="B1207" t="s">
        <v>1733</v>
      </c>
      <c r="C1207" t="s">
        <v>758</v>
      </c>
      <c r="D1207" t="s">
        <v>5583</v>
      </c>
      <c r="E1207" t="s">
        <v>90</v>
      </c>
      <c r="H1207" s="2">
        <v>41989</v>
      </c>
      <c r="I1207" t="s">
        <v>885</v>
      </c>
      <c r="J1207">
        <v>-11</v>
      </c>
      <c r="K1207" t="s">
        <v>63</v>
      </c>
      <c r="M1207" t="s">
        <v>64</v>
      </c>
      <c r="N1207">
        <v>12720108</v>
      </c>
      <c r="O1207" t="s">
        <v>955</v>
      </c>
      <c r="P1207" s="2">
        <v>45555</v>
      </c>
      <c r="Q1207" t="s">
        <v>66</v>
      </c>
      <c r="R1207" s="2">
        <v>45555</v>
      </c>
      <c r="T1207" t="s">
        <v>67</v>
      </c>
      <c r="U1207">
        <v>500</v>
      </c>
      <c r="X1207">
        <v>5</v>
      </c>
      <c r="Y1207" t="s">
        <v>68</v>
      </c>
      <c r="AC1207" t="s">
        <v>69</v>
      </c>
      <c r="AD1207" t="s">
        <v>1777</v>
      </c>
      <c r="AE1207">
        <v>72650</v>
      </c>
      <c r="AF1207" t="s">
        <v>5584</v>
      </c>
      <c r="AJ1207">
        <v>676970155</v>
      </c>
      <c r="AK1207" t="s">
        <v>5585</v>
      </c>
      <c r="AL1207">
        <v>0</v>
      </c>
      <c r="AM1207">
        <v>0</v>
      </c>
    </row>
    <row r="1208" spans="1:39" x14ac:dyDescent="0.2">
      <c r="A1208">
        <v>7228927</v>
      </c>
      <c r="B1208" t="s">
        <v>2965</v>
      </c>
      <c r="C1208" t="s">
        <v>5586</v>
      </c>
      <c r="D1208" t="s">
        <v>5587</v>
      </c>
      <c r="E1208" t="s">
        <v>90</v>
      </c>
      <c r="H1208" s="2">
        <v>41924</v>
      </c>
      <c r="I1208" t="s">
        <v>885</v>
      </c>
      <c r="J1208">
        <v>-11</v>
      </c>
      <c r="K1208" t="s">
        <v>76</v>
      </c>
      <c r="M1208" t="s">
        <v>64</v>
      </c>
      <c r="N1208">
        <v>12720009</v>
      </c>
      <c r="O1208" t="s">
        <v>695</v>
      </c>
      <c r="P1208" s="2">
        <v>45555</v>
      </c>
      <c r="Q1208" t="s">
        <v>66</v>
      </c>
      <c r="R1208" s="2">
        <v>45555</v>
      </c>
      <c r="T1208" t="s">
        <v>67</v>
      </c>
      <c r="U1208">
        <v>500</v>
      </c>
      <c r="X1208">
        <v>5</v>
      </c>
      <c r="Y1208" t="s">
        <v>68</v>
      </c>
      <c r="AC1208" t="s">
        <v>69</v>
      </c>
      <c r="AD1208" t="s">
        <v>1882</v>
      </c>
      <c r="AE1208">
        <v>72230</v>
      </c>
      <c r="AF1208" t="s">
        <v>5588</v>
      </c>
      <c r="AI1208">
        <v>648101045</v>
      </c>
      <c r="AJ1208">
        <v>648101045</v>
      </c>
      <c r="AK1208" t="s">
        <v>5589</v>
      </c>
      <c r="AL1208">
        <v>1</v>
      </c>
      <c r="AM1208">
        <v>1</v>
      </c>
    </row>
    <row r="1209" spans="1:39" x14ac:dyDescent="0.2">
      <c r="A1209">
        <v>7228928</v>
      </c>
      <c r="B1209" t="s">
        <v>5590</v>
      </c>
      <c r="C1209" t="s">
        <v>186</v>
      </c>
      <c r="D1209" t="s">
        <v>5591</v>
      </c>
      <c r="E1209" t="s">
        <v>1</v>
      </c>
      <c r="H1209" s="2">
        <v>41079</v>
      </c>
      <c r="I1209" t="s">
        <v>92</v>
      </c>
      <c r="J1209">
        <v>-13</v>
      </c>
      <c r="K1209" t="s">
        <v>63</v>
      </c>
      <c r="M1209" t="s">
        <v>64</v>
      </c>
      <c r="N1209">
        <v>12720048</v>
      </c>
      <c r="O1209" t="s">
        <v>1280</v>
      </c>
      <c r="P1209" s="2">
        <v>45555</v>
      </c>
      <c r="Q1209" t="s">
        <v>66</v>
      </c>
      <c r="R1209" s="2">
        <v>45555</v>
      </c>
      <c r="T1209" t="s">
        <v>67</v>
      </c>
      <c r="U1209">
        <v>500</v>
      </c>
      <c r="X1209">
        <v>5</v>
      </c>
      <c r="Y1209" t="s">
        <v>68</v>
      </c>
      <c r="AC1209" t="s">
        <v>69</v>
      </c>
      <c r="AD1209" t="s">
        <v>5075</v>
      </c>
      <c r="AE1209">
        <v>72460</v>
      </c>
      <c r="AF1209" t="s">
        <v>5592</v>
      </c>
      <c r="AI1209">
        <v>695508910</v>
      </c>
      <c r="AJ1209">
        <v>609736722</v>
      </c>
      <c r="AK1209" t="s">
        <v>5593</v>
      </c>
      <c r="AL1209">
        <v>0</v>
      </c>
      <c r="AM1209">
        <v>0</v>
      </c>
    </row>
    <row r="1210" spans="1:39" x14ac:dyDescent="0.2">
      <c r="A1210">
        <v>7228929</v>
      </c>
      <c r="B1210" t="s">
        <v>2923</v>
      </c>
      <c r="C1210" t="s">
        <v>5594</v>
      </c>
      <c r="D1210" t="s">
        <v>5595</v>
      </c>
      <c r="E1210" t="s">
        <v>1</v>
      </c>
      <c r="H1210" s="2">
        <v>41373</v>
      </c>
      <c r="I1210" t="s">
        <v>122</v>
      </c>
      <c r="J1210">
        <v>-12</v>
      </c>
      <c r="K1210" t="s">
        <v>63</v>
      </c>
      <c r="M1210" t="s">
        <v>64</v>
      </c>
      <c r="N1210">
        <v>12720048</v>
      </c>
      <c r="O1210" t="s">
        <v>1280</v>
      </c>
      <c r="P1210" s="2">
        <v>45555</v>
      </c>
      <c r="Q1210" t="s">
        <v>66</v>
      </c>
      <c r="R1210" s="2">
        <v>45555</v>
      </c>
      <c r="T1210" t="s">
        <v>67</v>
      </c>
      <c r="U1210">
        <v>500</v>
      </c>
      <c r="X1210">
        <v>5</v>
      </c>
      <c r="Y1210" t="s">
        <v>68</v>
      </c>
      <c r="AC1210" t="s">
        <v>69</v>
      </c>
      <c r="AD1210" t="s">
        <v>5075</v>
      </c>
      <c r="AE1210">
        <v>72460</v>
      </c>
      <c r="AF1210" t="s">
        <v>5596</v>
      </c>
      <c r="AH1210" t="s">
        <v>5597</v>
      </c>
      <c r="AI1210">
        <v>675718107</v>
      </c>
      <c r="AJ1210">
        <v>629241658</v>
      </c>
      <c r="AK1210" t="s">
        <v>5598</v>
      </c>
      <c r="AL1210">
        <v>0</v>
      </c>
      <c r="AM1210">
        <v>0</v>
      </c>
    </row>
    <row r="1211" spans="1:39" x14ac:dyDescent="0.2">
      <c r="A1211">
        <v>7228930</v>
      </c>
      <c r="B1211" t="s">
        <v>2688</v>
      </c>
      <c r="C1211" t="s">
        <v>5599</v>
      </c>
      <c r="D1211" t="s">
        <v>5600</v>
      </c>
      <c r="E1211" t="s">
        <v>1</v>
      </c>
      <c r="H1211" s="2">
        <v>41270</v>
      </c>
      <c r="I1211" t="s">
        <v>92</v>
      </c>
      <c r="J1211">
        <v>-13</v>
      </c>
      <c r="K1211" t="s">
        <v>76</v>
      </c>
      <c r="M1211" t="s">
        <v>64</v>
      </c>
      <c r="N1211">
        <v>12720009</v>
      </c>
      <c r="O1211" t="s">
        <v>695</v>
      </c>
      <c r="P1211" s="2">
        <v>45603</v>
      </c>
      <c r="Q1211" t="s">
        <v>66</v>
      </c>
      <c r="R1211" s="2">
        <v>45555</v>
      </c>
      <c r="T1211" t="s">
        <v>67</v>
      </c>
      <c r="U1211">
        <v>500</v>
      </c>
      <c r="X1211">
        <v>5</v>
      </c>
      <c r="Y1211" t="s">
        <v>68</v>
      </c>
      <c r="AC1211" t="s">
        <v>69</v>
      </c>
      <c r="AD1211" t="s">
        <v>696</v>
      </c>
      <c r="AE1211">
        <v>72230</v>
      </c>
      <c r="AF1211" t="s">
        <v>5601</v>
      </c>
      <c r="AJ1211">
        <v>776907113</v>
      </c>
      <c r="AK1211" t="s">
        <v>5602</v>
      </c>
      <c r="AL1211">
        <v>1</v>
      </c>
      <c r="AM1211">
        <v>1</v>
      </c>
    </row>
    <row r="1212" spans="1:39" x14ac:dyDescent="0.2">
      <c r="A1212">
        <v>7228931</v>
      </c>
      <c r="B1212" t="s">
        <v>5603</v>
      </c>
      <c r="C1212" t="s">
        <v>1157</v>
      </c>
      <c r="D1212" t="s">
        <v>5604</v>
      </c>
      <c r="E1212" t="s">
        <v>90</v>
      </c>
      <c r="H1212" s="2">
        <v>42388</v>
      </c>
      <c r="I1212" t="s">
        <v>90</v>
      </c>
      <c r="J1212">
        <v>-9</v>
      </c>
      <c r="K1212" t="s">
        <v>76</v>
      </c>
      <c r="M1212" t="s">
        <v>64</v>
      </c>
      <c r="N1212">
        <v>12720108</v>
      </c>
      <c r="O1212" t="s">
        <v>955</v>
      </c>
      <c r="P1212" s="2">
        <v>45555</v>
      </c>
      <c r="Q1212" t="s">
        <v>66</v>
      </c>
      <c r="R1212" s="2">
        <v>45555</v>
      </c>
      <c r="T1212" t="s">
        <v>67</v>
      </c>
      <c r="U1212">
        <v>500</v>
      </c>
      <c r="X1212">
        <v>5</v>
      </c>
      <c r="Y1212" t="s">
        <v>68</v>
      </c>
      <c r="AC1212" t="s">
        <v>69</v>
      </c>
      <c r="AD1212" t="s">
        <v>1769</v>
      </c>
      <c r="AE1212">
        <v>72650</v>
      </c>
      <c r="AF1212" t="s">
        <v>5605</v>
      </c>
      <c r="AJ1212">
        <v>624706012</v>
      </c>
      <c r="AK1212" t="s">
        <v>5606</v>
      </c>
      <c r="AL1212">
        <v>0</v>
      </c>
      <c r="AM1212">
        <v>0</v>
      </c>
    </row>
    <row r="1213" spans="1:39" x14ac:dyDescent="0.2">
      <c r="A1213">
        <v>7228932</v>
      </c>
      <c r="B1213" t="s">
        <v>5607</v>
      </c>
      <c r="C1213" t="s">
        <v>5608</v>
      </c>
      <c r="D1213" t="s">
        <v>5609</v>
      </c>
      <c r="E1213" t="s">
        <v>90</v>
      </c>
      <c r="H1213" s="2">
        <v>42216</v>
      </c>
      <c r="I1213" t="s">
        <v>994</v>
      </c>
      <c r="J1213">
        <v>-10</v>
      </c>
      <c r="K1213" t="s">
        <v>63</v>
      </c>
      <c r="M1213" t="s">
        <v>64</v>
      </c>
      <c r="N1213">
        <v>12720005</v>
      </c>
      <c r="O1213" t="s">
        <v>219</v>
      </c>
      <c r="P1213" s="2">
        <v>45555</v>
      </c>
      <c r="Q1213" t="s">
        <v>66</v>
      </c>
      <c r="R1213" s="2">
        <v>45555</v>
      </c>
      <c r="T1213" t="s">
        <v>67</v>
      </c>
      <c r="U1213">
        <v>500</v>
      </c>
      <c r="X1213">
        <v>5</v>
      </c>
      <c r="Y1213" t="s">
        <v>68</v>
      </c>
      <c r="AC1213" t="s">
        <v>69</v>
      </c>
      <c r="AD1213" t="s">
        <v>220</v>
      </c>
      <c r="AE1213">
        <v>72380</v>
      </c>
      <c r="AF1213" t="s">
        <v>5610</v>
      </c>
      <c r="AJ1213">
        <v>614572441</v>
      </c>
      <c r="AK1213" t="s">
        <v>5611</v>
      </c>
      <c r="AL1213">
        <v>0</v>
      </c>
      <c r="AM1213">
        <v>0</v>
      </c>
    </row>
    <row r="1214" spans="1:39" x14ac:dyDescent="0.2">
      <c r="A1214">
        <v>7228933</v>
      </c>
      <c r="B1214" t="s">
        <v>5612</v>
      </c>
      <c r="C1214" t="s">
        <v>743</v>
      </c>
      <c r="D1214" t="s">
        <v>5613</v>
      </c>
      <c r="E1214" t="s">
        <v>90</v>
      </c>
      <c r="H1214" s="2">
        <v>41794</v>
      </c>
      <c r="I1214" t="s">
        <v>885</v>
      </c>
      <c r="J1214">
        <v>-11</v>
      </c>
      <c r="K1214" t="s">
        <v>63</v>
      </c>
      <c r="M1214" t="s">
        <v>64</v>
      </c>
      <c r="N1214">
        <v>12720005</v>
      </c>
      <c r="O1214" t="s">
        <v>219</v>
      </c>
      <c r="P1214" s="2">
        <v>45555</v>
      </c>
      <c r="Q1214" t="s">
        <v>66</v>
      </c>
      <c r="R1214" s="2">
        <v>45555</v>
      </c>
      <c r="T1214" t="s">
        <v>67</v>
      </c>
      <c r="U1214">
        <v>500</v>
      </c>
      <c r="X1214">
        <v>5</v>
      </c>
      <c r="Y1214" t="s">
        <v>68</v>
      </c>
      <c r="AC1214" t="s">
        <v>69</v>
      </c>
      <c r="AD1214" t="s">
        <v>1098</v>
      </c>
      <c r="AE1214">
        <v>72380</v>
      </c>
      <c r="AF1214" t="s">
        <v>5614</v>
      </c>
      <c r="AI1214">
        <v>677492433</v>
      </c>
      <c r="AJ1214">
        <v>666929335</v>
      </c>
      <c r="AK1214" t="s">
        <v>5615</v>
      </c>
      <c r="AL1214">
        <v>0</v>
      </c>
      <c r="AM1214">
        <v>0</v>
      </c>
    </row>
    <row r="1215" spans="1:39" x14ac:dyDescent="0.2">
      <c r="A1215">
        <v>7228934</v>
      </c>
      <c r="B1215" t="s">
        <v>5616</v>
      </c>
      <c r="C1215" t="s">
        <v>758</v>
      </c>
      <c r="D1215" t="s">
        <v>5617</v>
      </c>
      <c r="E1215" t="s">
        <v>1</v>
      </c>
      <c r="H1215" s="2">
        <v>41250</v>
      </c>
      <c r="I1215" t="s">
        <v>92</v>
      </c>
      <c r="J1215">
        <v>-13</v>
      </c>
      <c r="K1215" t="s">
        <v>63</v>
      </c>
      <c r="M1215" t="s">
        <v>64</v>
      </c>
      <c r="N1215">
        <v>12720041</v>
      </c>
      <c r="O1215" t="s">
        <v>630</v>
      </c>
      <c r="P1215" s="2">
        <v>45555</v>
      </c>
      <c r="Q1215" t="s">
        <v>66</v>
      </c>
      <c r="R1215" s="2">
        <v>45555</v>
      </c>
      <c r="T1215" t="s">
        <v>67</v>
      </c>
      <c r="U1215">
        <v>500</v>
      </c>
      <c r="X1215">
        <v>5</v>
      </c>
      <c r="Y1215" t="s">
        <v>68</v>
      </c>
      <c r="AC1215" t="s">
        <v>69</v>
      </c>
      <c r="AD1215" t="s">
        <v>734</v>
      </c>
      <c r="AE1215">
        <v>72110</v>
      </c>
      <c r="AF1215" t="s">
        <v>5618</v>
      </c>
      <c r="AJ1215">
        <v>646464374</v>
      </c>
      <c r="AK1215" t="s">
        <v>5619</v>
      </c>
      <c r="AL1215">
        <v>0</v>
      </c>
      <c r="AM1215">
        <v>0</v>
      </c>
    </row>
    <row r="1216" spans="1:39" x14ac:dyDescent="0.2">
      <c r="A1216">
        <v>7228935</v>
      </c>
      <c r="B1216" t="s">
        <v>5620</v>
      </c>
      <c r="C1216" t="s">
        <v>396</v>
      </c>
      <c r="D1216" t="s">
        <v>5621</v>
      </c>
      <c r="E1216" t="s">
        <v>1</v>
      </c>
      <c r="H1216" s="2">
        <v>42370</v>
      </c>
      <c r="I1216" t="s">
        <v>90</v>
      </c>
      <c r="J1216">
        <v>-9</v>
      </c>
      <c r="K1216" t="s">
        <v>63</v>
      </c>
      <c r="M1216" t="s">
        <v>64</v>
      </c>
      <c r="N1216">
        <v>12720154</v>
      </c>
      <c r="O1216" t="s">
        <v>509</v>
      </c>
      <c r="P1216" s="2">
        <v>45556</v>
      </c>
      <c r="Q1216" t="s">
        <v>66</v>
      </c>
      <c r="R1216" s="2">
        <v>45556</v>
      </c>
      <c r="T1216" t="s">
        <v>67</v>
      </c>
      <c r="U1216">
        <v>506</v>
      </c>
      <c r="X1216">
        <v>5</v>
      </c>
      <c r="Y1216" t="s">
        <v>68</v>
      </c>
      <c r="AC1216" t="s">
        <v>69</v>
      </c>
      <c r="AD1216" t="s">
        <v>5622</v>
      </c>
      <c r="AE1216">
        <v>72800</v>
      </c>
      <c r="AF1216" t="s">
        <v>5623</v>
      </c>
      <c r="AJ1216">
        <v>686861101</v>
      </c>
      <c r="AK1216" t="s">
        <v>5624</v>
      </c>
      <c r="AL1216">
        <v>0</v>
      </c>
      <c r="AM1216">
        <v>0</v>
      </c>
    </row>
    <row r="1217" spans="1:39" x14ac:dyDescent="0.2">
      <c r="A1217">
        <v>7228936</v>
      </c>
      <c r="B1217" t="s">
        <v>5625</v>
      </c>
      <c r="C1217" t="s">
        <v>552</v>
      </c>
      <c r="D1217" t="s">
        <v>5626</v>
      </c>
      <c r="E1217" t="s">
        <v>90</v>
      </c>
      <c r="H1217" s="2">
        <v>41676</v>
      </c>
      <c r="I1217" t="s">
        <v>885</v>
      </c>
      <c r="J1217">
        <v>-11</v>
      </c>
      <c r="K1217" t="s">
        <v>63</v>
      </c>
      <c r="M1217" t="s">
        <v>64</v>
      </c>
      <c r="N1217">
        <v>12720050</v>
      </c>
      <c r="O1217" t="s">
        <v>270</v>
      </c>
      <c r="P1217" s="2">
        <v>45556</v>
      </c>
      <c r="Q1217" t="s">
        <v>66</v>
      </c>
      <c r="R1217" s="2">
        <v>45556</v>
      </c>
      <c r="T1217" t="s">
        <v>67</v>
      </c>
      <c r="U1217">
        <v>500</v>
      </c>
      <c r="X1217">
        <v>5</v>
      </c>
      <c r="Y1217" t="s">
        <v>68</v>
      </c>
      <c r="AC1217" t="s">
        <v>69</v>
      </c>
      <c r="AD1217" t="s">
        <v>2704</v>
      </c>
      <c r="AE1217">
        <v>72530</v>
      </c>
      <c r="AF1217" t="s">
        <v>5627</v>
      </c>
      <c r="AJ1217">
        <v>677693730</v>
      </c>
      <c r="AK1217" t="s">
        <v>5628</v>
      </c>
      <c r="AL1217">
        <v>0</v>
      </c>
      <c r="AM1217">
        <v>0</v>
      </c>
    </row>
    <row r="1218" spans="1:39" x14ac:dyDescent="0.2">
      <c r="A1218">
        <v>7228937</v>
      </c>
      <c r="B1218" t="s">
        <v>5629</v>
      </c>
      <c r="C1218" t="s">
        <v>385</v>
      </c>
      <c r="D1218" t="s">
        <v>5630</v>
      </c>
      <c r="E1218" t="s">
        <v>90</v>
      </c>
      <c r="H1218" s="2">
        <v>41238</v>
      </c>
      <c r="I1218" t="s">
        <v>92</v>
      </c>
      <c r="J1218">
        <v>-13</v>
      </c>
      <c r="K1218" t="s">
        <v>63</v>
      </c>
      <c r="M1218" t="s">
        <v>64</v>
      </c>
      <c r="N1218">
        <v>12720050</v>
      </c>
      <c r="O1218" t="s">
        <v>270</v>
      </c>
      <c r="P1218" s="2">
        <v>45556</v>
      </c>
      <c r="Q1218" t="s">
        <v>66</v>
      </c>
      <c r="R1218" s="2">
        <v>45556</v>
      </c>
      <c r="T1218" t="s">
        <v>67</v>
      </c>
      <c r="U1218">
        <v>500</v>
      </c>
      <c r="X1218">
        <v>5</v>
      </c>
      <c r="Y1218" t="s">
        <v>68</v>
      </c>
      <c r="AC1218" t="s">
        <v>69</v>
      </c>
      <c r="AD1218" t="s">
        <v>157</v>
      </c>
      <c r="AE1218">
        <v>72000</v>
      </c>
      <c r="AF1218" t="s">
        <v>5631</v>
      </c>
      <c r="AJ1218">
        <v>610721647</v>
      </c>
      <c r="AK1218" t="s">
        <v>5632</v>
      </c>
      <c r="AL1218">
        <v>0</v>
      </c>
      <c r="AM1218">
        <v>0</v>
      </c>
    </row>
    <row r="1219" spans="1:39" x14ac:dyDescent="0.2">
      <c r="A1219">
        <v>7228938</v>
      </c>
      <c r="B1219" t="s">
        <v>5633</v>
      </c>
      <c r="C1219" t="s">
        <v>186</v>
      </c>
      <c r="D1219" t="s">
        <v>5634</v>
      </c>
      <c r="E1219" t="s">
        <v>90</v>
      </c>
      <c r="H1219" s="2">
        <v>42544</v>
      </c>
      <c r="I1219" t="s">
        <v>90</v>
      </c>
      <c r="J1219">
        <v>-9</v>
      </c>
      <c r="K1219" t="s">
        <v>63</v>
      </c>
      <c r="M1219" t="s">
        <v>64</v>
      </c>
      <c r="N1219">
        <v>12720110</v>
      </c>
      <c r="O1219" t="s">
        <v>493</v>
      </c>
      <c r="P1219" s="2">
        <v>45556</v>
      </c>
      <c r="Q1219" t="s">
        <v>66</v>
      </c>
      <c r="R1219" s="2">
        <v>45556</v>
      </c>
      <c r="T1219" t="s">
        <v>67</v>
      </c>
      <c r="U1219">
        <v>500</v>
      </c>
      <c r="X1219">
        <v>5</v>
      </c>
      <c r="Y1219" t="s">
        <v>68</v>
      </c>
      <c r="AC1219" t="s">
        <v>69</v>
      </c>
      <c r="AD1219" t="s">
        <v>621</v>
      </c>
      <c r="AE1219">
        <v>72330</v>
      </c>
      <c r="AF1219" t="s">
        <v>5635</v>
      </c>
      <c r="AJ1219">
        <v>687112494</v>
      </c>
      <c r="AK1219" t="s">
        <v>5636</v>
      </c>
      <c r="AL1219">
        <v>0</v>
      </c>
      <c r="AM1219">
        <v>0</v>
      </c>
    </row>
    <row r="1220" spans="1:39" x14ac:dyDescent="0.2">
      <c r="A1220">
        <v>7228939</v>
      </c>
      <c r="B1220" t="s">
        <v>5637</v>
      </c>
      <c r="C1220" t="s">
        <v>60</v>
      </c>
      <c r="D1220" t="s">
        <v>5638</v>
      </c>
      <c r="E1220" t="s">
        <v>1</v>
      </c>
      <c r="H1220" s="2">
        <v>41242</v>
      </c>
      <c r="I1220" t="s">
        <v>92</v>
      </c>
      <c r="J1220">
        <v>-13</v>
      </c>
      <c r="K1220" t="s">
        <v>63</v>
      </c>
      <c r="M1220" t="s">
        <v>64</v>
      </c>
      <c r="N1220">
        <v>12720050</v>
      </c>
      <c r="O1220" t="s">
        <v>270</v>
      </c>
      <c r="P1220" s="2">
        <v>45556</v>
      </c>
      <c r="Q1220" t="s">
        <v>66</v>
      </c>
      <c r="R1220" s="2">
        <v>45556</v>
      </c>
      <c r="S1220">
        <v>45538</v>
      </c>
      <c r="T1220" t="s">
        <v>109</v>
      </c>
      <c r="U1220">
        <v>500</v>
      </c>
      <c r="X1220">
        <v>5</v>
      </c>
      <c r="Y1220" t="s">
        <v>68</v>
      </c>
      <c r="AC1220" t="s">
        <v>69</v>
      </c>
      <c r="AD1220" t="s">
        <v>157</v>
      </c>
      <c r="AE1220">
        <v>72000</v>
      </c>
      <c r="AF1220" t="s">
        <v>5639</v>
      </c>
      <c r="AJ1220">
        <v>671116665</v>
      </c>
      <c r="AK1220" t="s">
        <v>5640</v>
      </c>
      <c r="AL1220">
        <v>0</v>
      </c>
      <c r="AM1220">
        <v>0</v>
      </c>
    </row>
    <row r="1221" spans="1:39" x14ac:dyDescent="0.2">
      <c r="A1221">
        <v>7228940</v>
      </c>
      <c r="B1221" t="s">
        <v>3307</v>
      </c>
      <c r="C1221" t="s">
        <v>923</v>
      </c>
      <c r="D1221" t="s">
        <v>5641</v>
      </c>
      <c r="E1221" t="s">
        <v>90</v>
      </c>
      <c r="H1221" s="2">
        <v>43133</v>
      </c>
      <c r="I1221" t="s">
        <v>90</v>
      </c>
      <c r="J1221">
        <v>-9</v>
      </c>
      <c r="K1221" t="s">
        <v>76</v>
      </c>
      <c r="M1221" t="s">
        <v>64</v>
      </c>
      <c r="N1221">
        <v>12720008</v>
      </c>
      <c r="O1221" t="s">
        <v>148</v>
      </c>
      <c r="P1221" s="2">
        <v>45556</v>
      </c>
      <c r="Q1221" t="s">
        <v>66</v>
      </c>
      <c r="R1221" s="2">
        <v>45556</v>
      </c>
      <c r="T1221" t="s">
        <v>67</v>
      </c>
      <c r="U1221">
        <v>500</v>
      </c>
      <c r="X1221">
        <v>5</v>
      </c>
      <c r="Y1221" t="s">
        <v>68</v>
      </c>
      <c r="AC1221" t="s">
        <v>69</v>
      </c>
      <c r="AD1221" t="s">
        <v>142</v>
      </c>
      <c r="AE1221">
        <v>72230</v>
      </c>
      <c r="AF1221" t="s">
        <v>5642</v>
      </c>
      <c r="AI1221">
        <v>662814724</v>
      </c>
      <c r="AJ1221">
        <v>689813448</v>
      </c>
      <c r="AK1221" t="s">
        <v>5643</v>
      </c>
      <c r="AL1221">
        <v>0</v>
      </c>
      <c r="AM1221">
        <v>0</v>
      </c>
    </row>
    <row r="1222" spans="1:39" x14ac:dyDescent="0.2">
      <c r="A1222">
        <v>7228941</v>
      </c>
      <c r="B1222" t="s">
        <v>5644</v>
      </c>
      <c r="C1222" t="s">
        <v>5645</v>
      </c>
      <c r="D1222" t="s">
        <v>5646</v>
      </c>
      <c r="E1222" t="s">
        <v>90</v>
      </c>
      <c r="H1222" s="2">
        <v>43753</v>
      </c>
      <c r="I1222" t="s">
        <v>90</v>
      </c>
      <c r="J1222">
        <v>-9</v>
      </c>
      <c r="K1222" t="s">
        <v>63</v>
      </c>
      <c r="M1222" t="s">
        <v>64</v>
      </c>
      <c r="N1222">
        <v>12720005</v>
      </c>
      <c r="O1222" t="s">
        <v>219</v>
      </c>
      <c r="P1222" s="2">
        <v>45556</v>
      </c>
      <c r="Q1222" t="s">
        <v>66</v>
      </c>
      <c r="R1222" s="2">
        <v>45556</v>
      </c>
      <c r="T1222" t="s">
        <v>67</v>
      </c>
      <c r="U1222">
        <v>500</v>
      </c>
      <c r="X1222">
        <v>5</v>
      </c>
      <c r="Y1222" t="s">
        <v>68</v>
      </c>
      <c r="AC1222" t="s">
        <v>69</v>
      </c>
      <c r="AD1222" t="s">
        <v>5647</v>
      </c>
      <c r="AE1222">
        <v>72380</v>
      </c>
      <c r="AF1222" t="s">
        <v>5648</v>
      </c>
      <c r="AJ1222">
        <v>632669897</v>
      </c>
      <c r="AK1222" t="s">
        <v>5649</v>
      </c>
      <c r="AL1222">
        <v>0</v>
      </c>
      <c r="AM1222">
        <v>0</v>
      </c>
    </row>
    <row r="1223" spans="1:39" x14ac:dyDescent="0.2">
      <c r="A1223">
        <v>7228942</v>
      </c>
      <c r="B1223" t="s">
        <v>5650</v>
      </c>
      <c r="C1223" t="s">
        <v>5651</v>
      </c>
      <c r="D1223" t="s">
        <v>5652</v>
      </c>
      <c r="E1223" t="s">
        <v>4379</v>
      </c>
      <c r="H1223" s="2">
        <v>43002</v>
      </c>
      <c r="I1223" t="s">
        <v>90</v>
      </c>
      <c r="J1223">
        <v>-9</v>
      </c>
      <c r="K1223" t="s">
        <v>63</v>
      </c>
      <c r="M1223" t="s">
        <v>64</v>
      </c>
      <c r="N1223">
        <v>12720120</v>
      </c>
      <c r="O1223" t="s">
        <v>276</v>
      </c>
      <c r="P1223" s="2">
        <v>45556</v>
      </c>
      <c r="Q1223" t="s">
        <v>66</v>
      </c>
      <c r="R1223" s="2">
        <v>45556</v>
      </c>
      <c r="T1223" t="s">
        <v>67</v>
      </c>
      <c r="U1223">
        <v>500</v>
      </c>
      <c r="X1223">
        <v>5</v>
      </c>
      <c r="Y1223" t="s">
        <v>68</v>
      </c>
      <c r="AC1223" t="s">
        <v>69</v>
      </c>
      <c r="AD1223" t="s">
        <v>973</v>
      </c>
      <c r="AE1223">
        <v>72300</v>
      </c>
      <c r="AF1223" t="s">
        <v>5653</v>
      </c>
      <c r="AJ1223">
        <v>610565208</v>
      </c>
      <c r="AK1223" t="s">
        <v>5654</v>
      </c>
      <c r="AL1223">
        <v>0</v>
      </c>
      <c r="AM1223">
        <v>0</v>
      </c>
    </row>
    <row r="1224" spans="1:39" x14ac:dyDescent="0.2">
      <c r="A1224">
        <v>7228945</v>
      </c>
      <c r="B1224" t="s">
        <v>5655</v>
      </c>
      <c r="C1224" t="s">
        <v>5656</v>
      </c>
      <c r="D1224" t="s">
        <v>5657</v>
      </c>
      <c r="E1224" t="s">
        <v>90</v>
      </c>
      <c r="H1224" s="2">
        <v>43381</v>
      </c>
      <c r="I1224" t="s">
        <v>90</v>
      </c>
      <c r="J1224">
        <v>-9</v>
      </c>
      <c r="K1224" t="s">
        <v>76</v>
      </c>
      <c r="M1224" t="s">
        <v>64</v>
      </c>
      <c r="N1224">
        <v>12720104</v>
      </c>
      <c r="O1224" t="s">
        <v>65</v>
      </c>
      <c r="P1224" s="2">
        <v>45557</v>
      </c>
      <c r="Q1224" t="s">
        <v>66</v>
      </c>
      <c r="R1224" s="2">
        <v>45557</v>
      </c>
      <c r="T1224" t="s">
        <v>67</v>
      </c>
      <c r="U1224">
        <v>500</v>
      </c>
      <c r="X1224">
        <v>5</v>
      </c>
      <c r="Y1224" t="s">
        <v>68</v>
      </c>
      <c r="AC1224" t="s">
        <v>69</v>
      </c>
      <c r="AD1224" t="s">
        <v>2704</v>
      </c>
      <c r="AE1224">
        <v>72530</v>
      </c>
      <c r="AF1224" t="s">
        <v>5658</v>
      </c>
      <c r="AJ1224">
        <v>624604509</v>
      </c>
      <c r="AK1224" t="s">
        <v>5659</v>
      </c>
      <c r="AL1224">
        <v>0</v>
      </c>
      <c r="AM1224">
        <v>0</v>
      </c>
    </row>
    <row r="1225" spans="1:39" x14ac:dyDescent="0.2">
      <c r="A1225">
        <v>7228947</v>
      </c>
      <c r="B1225" t="s">
        <v>1176</v>
      </c>
      <c r="C1225" t="s">
        <v>224</v>
      </c>
      <c r="D1225" t="s">
        <v>5660</v>
      </c>
      <c r="E1225" t="s">
        <v>90</v>
      </c>
      <c r="H1225" s="2">
        <v>40865</v>
      </c>
      <c r="I1225" t="s">
        <v>75</v>
      </c>
      <c r="J1225">
        <v>-14</v>
      </c>
      <c r="K1225" t="s">
        <v>63</v>
      </c>
      <c r="M1225" t="s">
        <v>64</v>
      </c>
      <c r="N1225">
        <v>12720104</v>
      </c>
      <c r="O1225" t="s">
        <v>65</v>
      </c>
      <c r="P1225" s="2">
        <v>45557</v>
      </c>
      <c r="Q1225" t="s">
        <v>66</v>
      </c>
      <c r="R1225" s="2">
        <v>45557</v>
      </c>
      <c r="T1225" t="s">
        <v>67</v>
      </c>
      <c r="U1225">
        <v>500</v>
      </c>
      <c r="X1225">
        <v>5</v>
      </c>
      <c r="Y1225" t="s">
        <v>68</v>
      </c>
      <c r="AC1225" t="s">
        <v>69</v>
      </c>
      <c r="AD1225" t="s">
        <v>3169</v>
      </c>
      <c r="AE1225">
        <v>72700</v>
      </c>
      <c r="AF1225" t="s">
        <v>5661</v>
      </c>
      <c r="AJ1225">
        <v>766383652</v>
      </c>
      <c r="AK1225" t="s">
        <v>5662</v>
      </c>
      <c r="AL1225">
        <v>0</v>
      </c>
      <c r="AM1225">
        <v>0</v>
      </c>
    </row>
    <row r="1226" spans="1:39" x14ac:dyDescent="0.2">
      <c r="A1226">
        <v>7228949</v>
      </c>
      <c r="B1226" t="s">
        <v>5663</v>
      </c>
      <c r="C1226" t="s">
        <v>268</v>
      </c>
      <c r="D1226" t="s">
        <v>5664</v>
      </c>
      <c r="E1226" t="s">
        <v>90</v>
      </c>
      <c r="H1226" s="2">
        <v>41008</v>
      </c>
      <c r="I1226" t="s">
        <v>92</v>
      </c>
      <c r="J1226">
        <v>-13</v>
      </c>
      <c r="K1226" t="s">
        <v>63</v>
      </c>
      <c r="M1226" t="s">
        <v>64</v>
      </c>
      <c r="N1226">
        <v>12720104</v>
      </c>
      <c r="O1226" t="s">
        <v>65</v>
      </c>
      <c r="P1226" s="2">
        <v>45557</v>
      </c>
      <c r="Q1226" t="s">
        <v>66</v>
      </c>
      <c r="R1226" s="2">
        <v>45557</v>
      </c>
      <c r="T1226" t="s">
        <v>67</v>
      </c>
      <c r="U1226">
        <v>500</v>
      </c>
      <c r="X1226">
        <v>5</v>
      </c>
      <c r="Y1226" t="s">
        <v>68</v>
      </c>
      <c r="AC1226" t="s">
        <v>69</v>
      </c>
      <c r="AD1226" t="s">
        <v>70</v>
      </c>
      <c r="AE1226">
        <v>72700</v>
      </c>
      <c r="AF1226" t="s">
        <v>5665</v>
      </c>
      <c r="AJ1226">
        <v>615575375</v>
      </c>
      <c r="AK1226" t="s">
        <v>5666</v>
      </c>
      <c r="AL1226">
        <v>0</v>
      </c>
      <c r="AM1226">
        <v>0</v>
      </c>
    </row>
    <row r="1227" spans="1:39" x14ac:dyDescent="0.2">
      <c r="A1227">
        <v>7228950</v>
      </c>
      <c r="B1227" t="s">
        <v>5667</v>
      </c>
      <c r="C1227" t="s">
        <v>597</v>
      </c>
      <c r="D1227" t="s">
        <v>5668</v>
      </c>
      <c r="E1227" t="s">
        <v>90</v>
      </c>
      <c r="H1227" s="2">
        <v>43295</v>
      </c>
      <c r="I1227" t="s">
        <v>90</v>
      </c>
      <c r="J1227">
        <v>-9</v>
      </c>
      <c r="K1227" t="s">
        <v>63</v>
      </c>
      <c r="M1227" t="s">
        <v>64</v>
      </c>
      <c r="N1227">
        <v>12720027</v>
      </c>
      <c r="O1227" t="s">
        <v>169</v>
      </c>
      <c r="P1227" s="2">
        <v>45557</v>
      </c>
      <c r="Q1227" t="s">
        <v>66</v>
      </c>
      <c r="R1227" s="2">
        <v>45557</v>
      </c>
      <c r="T1227" t="s">
        <v>67</v>
      </c>
      <c r="U1227">
        <v>500</v>
      </c>
      <c r="X1227">
        <v>5</v>
      </c>
      <c r="Y1227" t="s">
        <v>68</v>
      </c>
      <c r="AC1227" t="s">
        <v>69</v>
      </c>
      <c r="AD1227" t="s">
        <v>1568</v>
      </c>
      <c r="AE1227">
        <v>72250</v>
      </c>
      <c r="AF1227" t="s">
        <v>5669</v>
      </c>
      <c r="AI1227">
        <v>681745599</v>
      </c>
      <c r="AJ1227">
        <v>698720899</v>
      </c>
      <c r="AK1227" t="s">
        <v>5670</v>
      </c>
      <c r="AL1227">
        <v>0</v>
      </c>
      <c r="AM1227">
        <v>0</v>
      </c>
    </row>
    <row r="1228" spans="1:39" x14ac:dyDescent="0.2">
      <c r="A1228">
        <v>7228952</v>
      </c>
      <c r="B1228" t="s">
        <v>3638</v>
      </c>
      <c r="C1228" t="s">
        <v>5671</v>
      </c>
      <c r="D1228" t="s">
        <v>5672</v>
      </c>
      <c r="E1228" t="s">
        <v>90</v>
      </c>
      <c r="H1228" s="2">
        <v>41590</v>
      </c>
      <c r="I1228" t="s">
        <v>122</v>
      </c>
      <c r="J1228">
        <v>-12</v>
      </c>
      <c r="K1228" t="s">
        <v>63</v>
      </c>
      <c r="M1228" t="s">
        <v>64</v>
      </c>
      <c r="N1228">
        <v>12720016</v>
      </c>
      <c r="O1228" t="s">
        <v>130</v>
      </c>
      <c r="P1228" s="2">
        <v>45557</v>
      </c>
      <c r="Q1228" t="s">
        <v>66</v>
      </c>
      <c r="R1228" s="2">
        <v>45557</v>
      </c>
      <c r="T1228" t="s">
        <v>67</v>
      </c>
      <c r="U1228">
        <v>500</v>
      </c>
      <c r="X1228">
        <v>5</v>
      </c>
      <c r="Y1228" t="s">
        <v>68</v>
      </c>
      <c r="AC1228" t="s">
        <v>69</v>
      </c>
      <c r="AD1228" t="s">
        <v>3640</v>
      </c>
      <c r="AE1228">
        <v>72220</v>
      </c>
      <c r="AF1228" t="s">
        <v>3641</v>
      </c>
      <c r="AK1228" t="s">
        <v>3642</v>
      </c>
      <c r="AL1228">
        <v>0</v>
      </c>
      <c r="AM1228">
        <v>0</v>
      </c>
    </row>
    <row r="1229" spans="1:39" x14ac:dyDescent="0.2">
      <c r="A1229">
        <v>7228953</v>
      </c>
      <c r="B1229" t="s">
        <v>2965</v>
      </c>
      <c r="C1229" t="s">
        <v>60</v>
      </c>
      <c r="D1229" t="s">
        <v>5673</v>
      </c>
      <c r="E1229" t="s">
        <v>90</v>
      </c>
      <c r="H1229" s="2">
        <v>41827</v>
      </c>
      <c r="I1229" t="s">
        <v>885</v>
      </c>
      <c r="J1229">
        <v>-11</v>
      </c>
      <c r="K1229" t="s">
        <v>63</v>
      </c>
      <c r="M1229" t="s">
        <v>64</v>
      </c>
      <c r="N1229">
        <v>12720044</v>
      </c>
      <c r="O1229" t="s">
        <v>207</v>
      </c>
      <c r="P1229" s="2">
        <v>45557</v>
      </c>
      <c r="Q1229" t="s">
        <v>66</v>
      </c>
      <c r="R1229" s="2">
        <v>45557</v>
      </c>
      <c r="T1229" t="s">
        <v>67</v>
      </c>
      <c r="U1229">
        <v>500</v>
      </c>
      <c r="X1229">
        <v>5</v>
      </c>
      <c r="Y1229" t="s">
        <v>68</v>
      </c>
      <c r="AC1229" t="s">
        <v>69</v>
      </c>
      <c r="AD1229" t="s">
        <v>208</v>
      </c>
      <c r="AE1229">
        <v>72220</v>
      </c>
      <c r="AF1229" t="s">
        <v>5674</v>
      </c>
      <c r="AJ1229">
        <v>660369943</v>
      </c>
      <c r="AK1229" t="s">
        <v>5675</v>
      </c>
      <c r="AL1229">
        <v>0</v>
      </c>
      <c r="AM1229">
        <v>0</v>
      </c>
    </row>
    <row r="1230" spans="1:39" x14ac:dyDescent="0.2">
      <c r="A1230">
        <v>7228954</v>
      </c>
      <c r="B1230" t="s">
        <v>5676</v>
      </c>
      <c r="C1230" t="s">
        <v>390</v>
      </c>
      <c r="D1230" t="s">
        <v>5677</v>
      </c>
      <c r="E1230" t="s">
        <v>90</v>
      </c>
      <c r="H1230" s="2">
        <v>41866</v>
      </c>
      <c r="I1230" t="s">
        <v>885</v>
      </c>
      <c r="J1230">
        <v>-11</v>
      </c>
      <c r="K1230" t="s">
        <v>63</v>
      </c>
      <c r="M1230" t="s">
        <v>64</v>
      </c>
      <c r="N1230">
        <v>12720044</v>
      </c>
      <c r="O1230" t="s">
        <v>207</v>
      </c>
      <c r="P1230" s="2">
        <v>45557</v>
      </c>
      <c r="Q1230" t="s">
        <v>66</v>
      </c>
      <c r="R1230" s="2">
        <v>45557</v>
      </c>
      <c r="T1230" t="s">
        <v>67</v>
      </c>
      <c r="U1230">
        <v>500</v>
      </c>
      <c r="X1230">
        <v>5</v>
      </c>
      <c r="Y1230" t="s">
        <v>68</v>
      </c>
      <c r="AC1230" t="s">
        <v>69</v>
      </c>
      <c r="AD1230" t="s">
        <v>208</v>
      </c>
      <c r="AE1230">
        <v>72220</v>
      </c>
      <c r="AF1230" t="s">
        <v>5678</v>
      </c>
      <c r="AJ1230">
        <v>683354008</v>
      </c>
      <c r="AK1230" t="s">
        <v>5679</v>
      </c>
      <c r="AL1230">
        <v>0</v>
      </c>
      <c r="AM1230">
        <v>0</v>
      </c>
    </row>
    <row r="1231" spans="1:39" x14ac:dyDescent="0.2">
      <c r="A1231">
        <v>7228955</v>
      </c>
      <c r="B1231" t="s">
        <v>5680</v>
      </c>
      <c r="C1231" t="s">
        <v>2966</v>
      </c>
      <c r="D1231" t="s">
        <v>5681</v>
      </c>
      <c r="E1231" t="s">
        <v>1</v>
      </c>
      <c r="H1231" s="2">
        <v>42006</v>
      </c>
      <c r="I1231" t="s">
        <v>994</v>
      </c>
      <c r="J1231">
        <v>-10</v>
      </c>
      <c r="K1231" t="s">
        <v>76</v>
      </c>
      <c r="M1231" t="s">
        <v>64</v>
      </c>
      <c r="N1231">
        <v>12720016</v>
      </c>
      <c r="O1231" t="s">
        <v>130</v>
      </c>
      <c r="P1231" s="2">
        <v>45632</v>
      </c>
      <c r="Q1231" t="s">
        <v>66</v>
      </c>
      <c r="R1231" s="2">
        <v>45558</v>
      </c>
      <c r="T1231" t="s">
        <v>67</v>
      </c>
      <c r="U1231">
        <v>500</v>
      </c>
      <c r="X1231">
        <v>5</v>
      </c>
      <c r="Y1231" t="s">
        <v>68</v>
      </c>
      <c r="AC1231" t="s">
        <v>69</v>
      </c>
      <c r="AD1231" t="s">
        <v>3403</v>
      </c>
      <c r="AE1231">
        <v>72230</v>
      </c>
      <c r="AF1231" t="s">
        <v>5682</v>
      </c>
      <c r="AK1231" t="s">
        <v>5683</v>
      </c>
      <c r="AL1231">
        <v>0</v>
      </c>
      <c r="AM1231">
        <v>0</v>
      </c>
    </row>
    <row r="1232" spans="1:39" x14ac:dyDescent="0.2">
      <c r="A1232">
        <v>7228956</v>
      </c>
      <c r="B1232" t="s">
        <v>5684</v>
      </c>
      <c r="C1232" t="s">
        <v>1797</v>
      </c>
      <c r="D1232" t="s">
        <v>5685</v>
      </c>
      <c r="E1232" t="s">
        <v>90</v>
      </c>
      <c r="H1232" s="2">
        <v>41204</v>
      </c>
      <c r="I1232" t="s">
        <v>92</v>
      </c>
      <c r="J1232">
        <v>-13</v>
      </c>
      <c r="K1232" t="s">
        <v>63</v>
      </c>
      <c r="M1232" t="s">
        <v>64</v>
      </c>
      <c r="N1232">
        <v>12720141</v>
      </c>
      <c r="O1232" t="s">
        <v>538</v>
      </c>
      <c r="P1232" s="2">
        <v>45558</v>
      </c>
      <c r="Q1232" t="s">
        <v>66</v>
      </c>
      <c r="R1232" s="2">
        <v>45558</v>
      </c>
      <c r="T1232" t="s">
        <v>67</v>
      </c>
      <c r="U1232">
        <v>500</v>
      </c>
      <c r="X1232">
        <v>5</v>
      </c>
      <c r="Y1232" t="s">
        <v>68</v>
      </c>
      <c r="AC1232" t="s">
        <v>69</v>
      </c>
      <c r="AD1232" t="s">
        <v>4739</v>
      </c>
      <c r="AE1232">
        <v>72360</v>
      </c>
      <c r="AF1232" t="s">
        <v>5686</v>
      </c>
      <c r="AH1232" t="s">
        <v>5687</v>
      </c>
      <c r="AI1232">
        <v>782548676</v>
      </c>
      <c r="AJ1232">
        <v>683293154</v>
      </c>
      <c r="AK1232" t="s">
        <v>5688</v>
      </c>
      <c r="AL1232">
        <v>1</v>
      </c>
      <c r="AM1232">
        <v>0</v>
      </c>
    </row>
    <row r="1233" spans="1:39" x14ac:dyDescent="0.2">
      <c r="A1233">
        <v>7228957</v>
      </c>
      <c r="B1233" t="s">
        <v>5689</v>
      </c>
      <c r="C1233" t="s">
        <v>2102</v>
      </c>
      <c r="D1233" t="s">
        <v>5690</v>
      </c>
      <c r="E1233" t="s">
        <v>1</v>
      </c>
      <c r="H1233" s="2">
        <v>41850</v>
      </c>
      <c r="I1233" t="s">
        <v>885</v>
      </c>
      <c r="J1233">
        <v>-11</v>
      </c>
      <c r="K1233" t="s">
        <v>63</v>
      </c>
      <c r="M1233" t="s">
        <v>64</v>
      </c>
      <c r="N1233">
        <v>12720048</v>
      </c>
      <c r="O1233" t="s">
        <v>1280</v>
      </c>
      <c r="P1233" s="2">
        <v>45558</v>
      </c>
      <c r="Q1233" t="s">
        <v>66</v>
      </c>
      <c r="R1233" s="2">
        <v>45558</v>
      </c>
      <c r="T1233" t="s">
        <v>67</v>
      </c>
      <c r="U1233">
        <v>500</v>
      </c>
      <c r="X1233">
        <v>5</v>
      </c>
      <c r="Y1233" t="s">
        <v>68</v>
      </c>
      <c r="AC1233" t="s">
        <v>69</v>
      </c>
      <c r="AD1233" t="s">
        <v>3962</v>
      </c>
      <c r="AE1233">
        <v>72460</v>
      </c>
      <c r="AF1233" t="s">
        <v>5691</v>
      </c>
      <c r="AJ1233">
        <v>683251710</v>
      </c>
      <c r="AK1233" t="s">
        <v>5692</v>
      </c>
      <c r="AL1233">
        <v>0</v>
      </c>
      <c r="AM1233">
        <v>0</v>
      </c>
    </row>
    <row r="1234" spans="1:39" x14ac:dyDescent="0.2">
      <c r="A1234">
        <v>7228958</v>
      </c>
      <c r="B1234" t="s">
        <v>3662</v>
      </c>
      <c r="C1234" t="s">
        <v>5693</v>
      </c>
      <c r="D1234" t="s">
        <v>5694</v>
      </c>
      <c r="E1234" t="s">
        <v>90</v>
      </c>
      <c r="H1234" s="2">
        <v>40991</v>
      </c>
      <c r="I1234" t="s">
        <v>92</v>
      </c>
      <c r="J1234">
        <v>-13</v>
      </c>
      <c r="K1234" t="s">
        <v>76</v>
      </c>
      <c r="M1234" t="s">
        <v>64</v>
      </c>
      <c r="N1234">
        <v>12720141</v>
      </c>
      <c r="O1234" t="s">
        <v>538</v>
      </c>
      <c r="P1234" s="2">
        <v>45558</v>
      </c>
      <c r="Q1234" t="s">
        <v>66</v>
      </c>
      <c r="R1234" s="2">
        <v>45558</v>
      </c>
      <c r="T1234" t="s">
        <v>67</v>
      </c>
      <c r="U1234">
        <v>500</v>
      </c>
      <c r="X1234">
        <v>5</v>
      </c>
      <c r="Y1234" t="s">
        <v>68</v>
      </c>
      <c r="AC1234" t="s">
        <v>69</v>
      </c>
      <c r="AD1234" t="s">
        <v>4727</v>
      </c>
      <c r="AE1234">
        <v>72220</v>
      </c>
      <c r="AF1234" t="s">
        <v>5695</v>
      </c>
      <c r="AJ1234">
        <v>685094570</v>
      </c>
      <c r="AK1234" t="s">
        <v>5696</v>
      </c>
      <c r="AL1234">
        <v>0</v>
      </c>
      <c r="AM1234">
        <v>0</v>
      </c>
    </row>
    <row r="1235" spans="1:39" x14ac:dyDescent="0.2">
      <c r="A1235">
        <v>7228959</v>
      </c>
      <c r="B1235" t="s">
        <v>5697</v>
      </c>
      <c r="C1235" t="s">
        <v>1407</v>
      </c>
      <c r="D1235" t="s">
        <v>5698</v>
      </c>
      <c r="E1235" t="s">
        <v>90</v>
      </c>
      <c r="H1235" s="2">
        <v>42085</v>
      </c>
      <c r="I1235" t="s">
        <v>994</v>
      </c>
      <c r="J1235">
        <v>-10</v>
      </c>
      <c r="K1235" t="s">
        <v>76</v>
      </c>
      <c r="M1235" t="s">
        <v>64</v>
      </c>
      <c r="N1235">
        <v>12720141</v>
      </c>
      <c r="O1235" t="s">
        <v>538</v>
      </c>
      <c r="P1235" s="2">
        <v>45558</v>
      </c>
      <c r="Q1235" t="s">
        <v>66</v>
      </c>
      <c r="R1235" s="2">
        <v>45558</v>
      </c>
      <c r="T1235" t="s">
        <v>67</v>
      </c>
      <c r="U1235">
        <v>500</v>
      </c>
      <c r="X1235">
        <v>5</v>
      </c>
      <c r="Y1235" t="s">
        <v>68</v>
      </c>
      <c r="AC1235" t="s">
        <v>69</v>
      </c>
      <c r="AD1235" t="s">
        <v>4727</v>
      </c>
      <c r="AE1235">
        <v>72220</v>
      </c>
      <c r="AF1235" t="s">
        <v>5695</v>
      </c>
      <c r="AJ1235">
        <v>685094570</v>
      </c>
      <c r="AK1235" t="s">
        <v>5696</v>
      </c>
      <c r="AL1235">
        <v>0</v>
      </c>
      <c r="AM1235">
        <v>0</v>
      </c>
    </row>
    <row r="1236" spans="1:39" x14ac:dyDescent="0.2">
      <c r="A1236">
        <v>7228960</v>
      </c>
      <c r="B1236" t="s">
        <v>5697</v>
      </c>
      <c r="C1236" t="s">
        <v>5699</v>
      </c>
      <c r="D1236" t="s">
        <v>5700</v>
      </c>
      <c r="E1236" t="s">
        <v>90</v>
      </c>
      <c r="H1236" s="2">
        <v>40959</v>
      </c>
      <c r="I1236" t="s">
        <v>92</v>
      </c>
      <c r="J1236">
        <v>-13</v>
      </c>
      <c r="K1236" t="s">
        <v>63</v>
      </c>
      <c r="M1236" t="s">
        <v>64</v>
      </c>
      <c r="N1236">
        <v>12720141</v>
      </c>
      <c r="O1236" t="s">
        <v>538</v>
      </c>
      <c r="P1236" s="2">
        <v>45558</v>
      </c>
      <c r="Q1236" t="s">
        <v>66</v>
      </c>
      <c r="R1236" s="2">
        <v>45558</v>
      </c>
      <c r="T1236" t="s">
        <v>67</v>
      </c>
      <c r="U1236">
        <v>500</v>
      </c>
      <c r="X1236">
        <v>5</v>
      </c>
      <c r="Y1236" t="s">
        <v>68</v>
      </c>
      <c r="AC1236" t="s">
        <v>69</v>
      </c>
      <c r="AD1236" t="s">
        <v>4727</v>
      </c>
      <c r="AE1236">
        <v>72220</v>
      </c>
      <c r="AF1236" t="s">
        <v>5695</v>
      </c>
      <c r="AJ1236">
        <v>685094570</v>
      </c>
      <c r="AK1236" t="s">
        <v>5696</v>
      </c>
      <c r="AL1236">
        <v>0</v>
      </c>
      <c r="AM1236">
        <v>0</v>
      </c>
    </row>
    <row r="1237" spans="1:39" x14ac:dyDescent="0.2">
      <c r="A1237">
        <v>7228962</v>
      </c>
      <c r="B1237" t="s">
        <v>5701</v>
      </c>
      <c r="C1237" t="s">
        <v>587</v>
      </c>
      <c r="D1237" t="s">
        <v>5702</v>
      </c>
      <c r="E1237" t="s">
        <v>90</v>
      </c>
      <c r="H1237" s="2">
        <v>43212</v>
      </c>
      <c r="I1237" t="s">
        <v>90</v>
      </c>
      <c r="J1237">
        <v>-9</v>
      </c>
      <c r="K1237" t="s">
        <v>63</v>
      </c>
      <c r="M1237" t="s">
        <v>64</v>
      </c>
      <c r="N1237">
        <v>12720005</v>
      </c>
      <c r="O1237" t="s">
        <v>219</v>
      </c>
      <c r="P1237" s="2">
        <v>45558</v>
      </c>
      <c r="Q1237" t="s">
        <v>66</v>
      </c>
      <c r="R1237" s="2">
        <v>45558</v>
      </c>
      <c r="T1237" t="s">
        <v>67</v>
      </c>
      <c r="U1237">
        <v>500</v>
      </c>
      <c r="X1237">
        <v>5</v>
      </c>
      <c r="Y1237" t="s">
        <v>68</v>
      </c>
      <c r="AC1237" t="s">
        <v>69</v>
      </c>
      <c r="AD1237" t="s">
        <v>5703</v>
      </c>
      <c r="AE1237">
        <v>72380</v>
      </c>
      <c r="AF1237" t="s">
        <v>5704</v>
      </c>
      <c r="AI1237">
        <v>244028207</v>
      </c>
      <c r="AJ1237">
        <v>625764642</v>
      </c>
      <c r="AK1237" t="s">
        <v>5705</v>
      </c>
      <c r="AL1237">
        <v>0</v>
      </c>
      <c r="AM1237">
        <v>0</v>
      </c>
    </row>
    <row r="1238" spans="1:39" x14ac:dyDescent="0.2">
      <c r="A1238">
        <v>7228963</v>
      </c>
      <c r="B1238" t="s">
        <v>1787</v>
      </c>
      <c r="C1238" t="s">
        <v>192</v>
      </c>
      <c r="D1238" t="s">
        <v>5706</v>
      </c>
      <c r="E1238" t="s">
        <v>90</v>
      </c>
      <c r="H1238" s="2">
        <v>43284</v>
      </c>
      <c r="I1238" t="s">
        <v>90</v>
      </c>
      <c r="J1238">
        <v>-9</v>
      </c>
      <c r="K1238" t="s">
        <v>63</v>
      </c>
      <c r="M1238" t="s">
        <v>64</v>
      </c>
      <c r="N1238">
        <v>12720005</v>
      </c>
      <c r="O1238" t="s">
        <v>219</v>
      </c>
      <c r="P1238" s="2">
        <v>45558</v>
      </c>
      <c r="Q1238" t="s">
        <v>66</v>
      </c>
      <c r="R1238" s="2">
        <v>45558</v>
      </c>
      <c r="T1238" t="s">
        <v>67</v>
      </c>
      <c r="U1238">
        <v>500</v>
      </c>
      <c r="X1238">
        <v>5</v>
      </c>
      <c r="Y1238" t="s">
        <v>68</v>
      </c>
      <c r="AC1238" t="s">
        <v>69</v>
      </c>
      <c r="AD1238" t="s">
        <v>5707</v>
      </c>
      <c r="AE1238">
        <v>72650</v>
      </c>
      <c r="AF1238" t="s">
        <v>5708</v>
      </c>
      <c r="AJ1238">
        <v>650463939</v>
      </c>
      <c r="AK1238" t="s">
        <v>5709</v>
      </c>
      <c r="AL1238">
        <v>0</v>
      </c>
      <c r="AM1238">
        <v>0</v>
      </c>
    </row>
    <row r="1239" spans="1:39" x14ac:dyDescent="0.2">
      <c r="A1239">
        <v>7228965</v>
      </c>
      <c r="B1239" t="s">
        <v>5710</v>
      </c>
      <c r="C1239" t="s">
        <v>385</v>
      </c>
      <c r="D1239" t="s">
        <v>5711</v>
      </c>
      <c r="E1239" t="s">
        <v>90</v>
      </c>
      <c r="H1239" s="2">
        <v>41184</v>
      </c>
      <c r="I1239" t="s">
        <v>92</v>
      </c>
      <c r="J1239">
        <v>-13</v>
      </c>
      <c r="K1239" t="s">
        <v>63</v>
      </c>
      <c r="M1239" t="s">
        <v>64</v>
      </c>
      <c r="N1239">
        <v>12720041</v>
      </c>
      <c r="O1239" t="s">
        <v>630</v>
      </c>
      <c r="P1239" s="2">
        <v>45558</v>
      </c>
      <c r="Q1239" t="s">
        <v>66</v>
      </c>
      <c r="R1239" s="2">
        <v>45558</v>
      </c>
      <c r="T1239" t="s">
        <v>67</v>
      </c>
      <c r="U1239">
        <v>500</v>
      </c>
      <c r="X1239">
        <v>5</v>
      </c>
      <c r="Y1239" t="s">
        <v>68</v>
      </c>
      <c r="AC1239" t="s">
        <v>69</v>
      </c>
      <c r="AD1239" t="s">
        <v>5432</v>
      </c>
      <c r="AE1239">
        <v>72110</v>
      </c>
      <c r="AF1239" t="s">
        <v>5712</v>
      </c>
      <c r="AJ1239">
        <v>744804669</v>
      </c>
      <c r="AK1239" t="s">
        <v>5713</v>
      </c>
      <c r="AL1239">
        <v>1</v>
      </c>
      <c r="AM1239">
        <v>1</v>
      </c>
    </row>
    <row r="1240" spans="1:39" x14ac:dyDescent="0.2">
      <c r="A1240">
        <v>7228966</v>
      </c>
      <c r="B1240" t="s">
        <v>5710</v>
      </c>
      <c r="C1240" t="s">
        <v>953</v>
      </c>
      <c r="D1240" t="s">
        <v>5714</v>
      </c>
      <c r="E1240" t="s">
        <v>90</v>
      </c>
      <c r="H1240" s="2">
        <v>42217</v>
      </c>
      <c r="I1240" t="s">
        <v>994</v>
      </c>
      <c r="J1240">
        <v>-10</v>
      </c>
      <c r="K1240" t="s">
        <v>63</v>
      </c>
      <c r="M1240" t="s">
        <v>64</v>
      </c>
      <c r="N1240">
        <v>12720041</v>
      </c>
      <c r="O1240" t="s">
        <v>630</v>
      </c>
      <c r="P1240" s="2">
        <v>45558</v>
      </c>
      <c r="Q1240" t="s">
        <v>66</v>
      </c>
      <c r="R1240" s="2">
        <v>45558</v>
      </c>
      <c r="T1240" t="s">
        <v>67</v>
      </c>
      <c r="U1240">
        <v>500</v>
      </c>
      <c r="X1240">
        <v>5</v>
      </c>
      <c r="Y1240" t="s">
        <v>68</v>
      </c>
      <c r="AC1240" t="s">
        <v>69</v>
      </c>
      <c r="AD1240" t="s">
        <v>5432</v>
      </c>
      <c r="AE1240">
        <v>72110</v>
      </c>
      <c r="AF1240" t="s">
        <v>5712</v>
      </c>
      <c r="AJ1240">
        <v>744804669</v>
      </c>
      <c r="AK1240" t="s">
        <v>5713</v>
      </c>
      <c r="AL1240">
        <v>0</v>
      </c>
      <c r="AM1240">
        <v>0</v>
      </c>
    </row>
    <row r="1241" spans="1:39" x14ac:dyDescent="0.2">
      <c r="A1241">
        <v>7228968</v>
      </c>
      <c r="B1241" t="s">
        <v>211</v>
      </c>
      <c r="C1241" t="s">
        <v>5715</v>
      </c>
      <c r="D1241" t="s">
        <v>5716</v>
      </c>
      <c r="E1241" t="s">
        <v>90</v>
      </c>
      <c r="H1241" s="2">
        <v>42650</v>
      </c>
      <c r="I1241" t="s">
        <v>90</v>
      </c>
      <c r="J1241">
        <v>-9</v>
      </c>
      <c r="K1241" t="s">
        <v>63</v>
      </c>
      <c r="M1241" t="s">
        <v>64</v>
      </c>
      <c r="N1241">
        <v>12720056</v>
      </c>
      <c r="O1241" t="s">
        <v>115</v>
      </c>
      <c r="P1241" s="2">
        <v>45559</v>
      </c>
      <c r="Q1241" t="s">
        <v>66</v>
      </c>
      <c r="R1241" s="2">
        <v>45559</v>
      </c>
      <c r="S1241" s="2"/>
      <c r="T1241" t="s">
        <v>67</v>
      </c>
      <c r="U1241">
        <v>500</v>
      </c>
      <c r="X1241">
        <v>5</v>
      </c>
      <c r="Y1241" t="s">
        <v>68</v>
      </c>
      <c r="AC1241" t="s">
        <v>69</v>
      </c>
      <c r="AD1241" t="s">
        <v>3824</v>
      </c>
      <c r="AE1241">
        <v>72200</v>
      </c>
      <c r="AF1241" t="s">
        <v>5717</v>
      </c>
      <c r="AJ1241">
        <v>674352101</v>
      </c>
      <c r="AK1241" t="s">
        <v>5718</v>
      </c>
      <c r="AL1241">
        <v>0</v>
      </c>
      <c r="AM1241">
        <v>0</v>
      </c>
    </row>
    <row r="1242" spans="1:39" x14ac:dyDescent="0.2">
      <c r="A1242">
        <v>7228969</v>
      </c>
      <c r="B1242" t="s">
        <v>5719</v>
      </c>
      <c r="C1242" t="s">
        <v>5720</v>
      </c>
      <c r="D1242" t="s">
        <v>5721</v>
      </c>
      <c r="E1242" t="s">
        <v>90</v>
      </c>
      <c r="H1242" s="2">
        <v>42097</v>
      </c>
      <c r="I1242" t="s">
        <v>994</v>
      </c>
      <c r="J1242">
        <v>-10</v>
      </c>
      <c r="K1242" t="s">
        <v>63</v>
      </c>
      <c r="M1242" t="s">
        <v>64</v>
      </c>
      <c r="N1242">
        <v>12720056</v>
      </c>
      <c r="O1242" t="s">
        <v>115</v>
      </c>
      <c r="P1242" s="2">
        <v>45559</v>
      </c>
      <c r="Q1242" t="s">
        <v>66</v>
      </c>
      <c r="R1242" s="2">
        <v>45559</v>
      </c>
      <c r="S1242" s="2"/>
      <c r="T1242" t="s">
        <v>67</v>
      </c>
      <c r="U1242">
        <v>500</v>
      </c>
      <c r="X1242">
        <v>5</v>
      </c>
      <c r="Y1242" t="s">
        <v>68</v>
      </c>
      <c r="AC1242" t="s">
        <v>69</v>
      </c>
      <c r="AD1242" t="s">
        <v>5722</v>
      </c>
      <c r="AE1242">
        <v>72200</v>
      </c>
      <c r="AF1242" t="s">
        <v>5723</v>
      </c>
      <c r="AJ1242">
        <v>33683481677</v>
      </c>
      <c r="AK1242" t="s">
        <v>5724</v>
      </c>
      <c r="AL1242">
        <v>0</v>
      </c>
      <c r="AM1242">
        <v>0</v>
      </c>
    </row>
    <row r="1243" spans="1:39" x14ac:dyDescent="0.2">
      <c r="A1243">
        <v>7228970</v>
      </c>
      <c r="B1243" t="s">
        <v>5725</v>
      </c>
      <c r="C1243" t="s">
        <v>476</v>
      </c>
      <c r="D1243" t="s">
        <v>5726</v>
      </c>
      <c r="E1243" t="s">
        <v>1</v>
      </c>
      <c r="H1243" s="2">
        <v>41347</v>
      </c>
      <c r="I1243" t="s">
        <v>122</v>
      </c>
      <c r="J1243">
        <v>-12</v>
      </c>
      <c r="K1243" t="s">
        <v>63</v>
      </c>
      <c r="M1243" t="s">
        <v>64</v>
      </c>
      <c r="N1243">
        <v>12720056</v>
      </c>
      <c r="O1243" t="s">
        <v>115</v>
      </c>
      <c r="P1243" s="2">
        <v>45559</v>
      </c>
      <c r="Q1243" t="s">
        <v>66</v>
      </c>
      <c r="R1243" s="2">
        <v>45559</v>
      </c>
      <c r="S1243" s="2"/>
      <c r="T1243" t="s">
        <v>67</v>
      </c>
      <c r="U1243">
        <v>500</v>
      </c>
      <c r="X1243">
        <v>5</v>
      </c>
      <c r="Y1243" t="s">
        <v>68</v>
      </c>
      <c r="AC1243" t="s">
        <v>69</v>
      </c>
      <c r="AD1243" t="s">
        <v>4111</v>
      </c>
      <c r="AE1243">
        <v>72200</v>
      </c>
      <c r="AF1243" t="s">
        <v>5727</v>
      </c>
      <c r="AJ1243">
        <v>682225076</v>
      </c>
      <c r="AK1243" t="s">
        <v>5728</v>
      </c>
      <c r="AL1243">
        <v>0</v>
      </c>
      <c r="AM1243">
        <v>0</v>
      </c>
    </row>
    <row r="1244" spans="1:39" x14ac:dyDescent="0.2">
      <c r="A1244">
        <v>7228971</v>
      </c>
      <c r="B1244" t="s">
        <v>5729</v>
      </c>
      <c r="C1244" t="s">
        <v>928</v>
      </c>
      <c r="D1244" t="s">
        <v>5730</v>
      </c>
      <c r="E1244" t="s">
        <v>1</v>
      </c>
      <c r="H1244" s="2">
        <v>42615</v>
      </c>
      <c r="I1244" t="s">
        <v>90</v>
      </c>
      <c r="J1244">
        <v>-9</v>
      </c>
      <c r="K1244" t="s">
        <v>63</v>
      </c>
      <c r="M1244" t="s">
        <v>64</v>
      </c>
      <c r="N1244">
        <v>12720048</v>
      </c>
      <c r="O1244" t="s">
        <v>1280</v>
      </c>
      <c r="P1244" s="2">
        <v>45559</v>
      </c>
      <c r="Q1244" t="s">
        <v>66</v>
      </c>
      <c r="R1244" s="2">
        <v>45559</v>
      </c>
      <c r="T1244" t="s">
        <v>67</v>
      </c>
      <c r="U1244">
        <v>500</v>
      </c>
      <c r="X1244">
        <v>5</v>
      </c>
      <c r="Y1244" t="s">
        <v>68</v>
      </c>
      <c r="AC1244" t="s">
        <v>69</v>
      </c>
      <c r="AD1244" t="s">
        <v>5731</v>
      </c>
      <c r="AE1244">
        <v>72530</v>
      </c>
      <c r="AF1244" t="s">
        <v>5732</v>
      </c>
      <c r="AJ1244">
        <v>673317900</v>
      </c>
      <c r="AK1244" t="s">
        <v>5733</v>
      </c>
      <c r="AL1244">
        <v>0</v>
      </c>
      <c r="AM1244">
        <v>0</v>
      </c>
    </row>
    <row r="1245" spans="1:39" x14ac:dyDescent="0.2">
      <c r="A1245">
        <v>7228972</v>
      </c>
      <c r="B1245" t="s">
        <v>1026</v>
      </c>
      <c r="C1245" t="s">
        <v>281</v>
      </c>
      <c r="D1245" t="s">
        <v>5734</v>
      </c>
      <c r="E1245" t="s">
        <v>1</v>
      </c>
      <c r="H1245" s="2">
        <v>42457</v>
      </c>
      <c r="I1245" t="s">
        <v>90</v>
      </c>
      <c r="J1245">
        <v>-9</v>
      </c>
      <c r="K1245" t="s">
        <v>63</v>
      </c>
      <c r="M1245" t="s">
        <v>64</v>
      </c>
      <c r="N1245">
        <v>12720056</v>
      </c>
      <c r="O1245" t="s">
        <v>115</v>
      </c>
      <c r="P1245" s="2">
        <v>45559</v>
      </c>
      <c r="Q1245" t="s">
        <v>66</v>
      </c>
      <c r="R1245" s="2">
        <v>45559</v>
      </c>
      <c r="T1245" t="s">
        <v>67</v>
      </c>
      <c r="U1245">
        <v>500</v>
      </c>
      <c r="X1245">
        <v>5</v>
      </c>
      <c r="Y1245" t="s">
        <v>68</v>
      </c>
      <c r="AC1245" t="s">
        <v>69</v>
      </c>
      <c r="AD1245" t="s">
        <v>5735</v>
      </c>
      <c r="AE1245">
        <v>72200</v>
      </c>
      <c r="AF1245" t="s">
        <v>5736</v>
      </c>
      <c r="AJ1245">
        <v>659318426</v>
      </c>
      <c r="AK1245" t="s">
        <v>5737</v>
      </c>
      <c r="AL1245">
        <v>0</v>
      </c>
      <c r="AM1245">
        <v>0</v>
      </c>
    </row>
    <row r="1246" spans="1:39" x14ac:dyDescent="0.2">
      <c r="A1246">
        <v>7228973</v>
      </c>
      <c r="B1246" t="s">
        <v>5738</v>
      </c>
      <c r="C1246" t="s">
        <v>873</v>
      </c>
      <c r="D1246" t="s">
        <v>5739</v>
      </c>
      <c r="E1246" t="s">
        <v>1</v>
      </c>
      <c r="H1246" s="2">
        <v>42897</v>
      </c>
      <c r="I1246" t="s">
        <v>90</v>
      </c>
      <c r="J1246">
        <v>-9</v>
      </c>
      <c r="K1246" t="s">
        <v>76</v>
      </c>
      <c r="M1246" t="s">
        <v>64</v>
      </c>
      <c r="N1246">
        <v>12720048</v>
      </c>
      <c r="O1246" t="s">
        <v>1280</v>
      </c>
      <c r="P1246" s="2">
        <v>45559</v>
      </c>
      <c r="Q1246" t="s">
        <v>66</v>
      </c>
      <c r="R1246" s="2">
        <v>45559</v>
      </c>
      <c r="T1246" t="s">
        <v>67</v>
      </c>
      <c r="U1246">
        <v>500</v>
      </c>
      <c r="X1246">
        <v>5</v>
      </c>
      <c r="Y1246" t="s">
        <v>68</v>
      </c>
      <c r="AC1246" t="s">
        <v>69</v>
      </c>
      <c r="AD1246" t="s">
        <v>5298</v>
      </c>
      <c r="AE1246">
        <v>72460</v>
      </c>
      <c r="AF1246" t="s">
        <v>5740</v>
      </c>
      <c r="AJ1246">
        <v>607866400</v>
      </c>
      <c r="AK1246" t="s">
        <v>5741</v>
      </c>
      <c r="AL1246">
        <v>0</v>
      </c>
      <c r="AM1246">
        <v>0</v>
      </c>
    </row>
    <row r="1247" spans="1:39" x14ac:dyDescent="0.2">
      <c r="A1247">
        <v>7228974</v>
      </c>
      <c r="B1247" t="s">
        <v>5742</v>
      </c>
      <c r="C1247" t="s">
        <v>268</v>
      </c>
      <c r="D1247" t="s">
        <v>5743</v>
      </c>
      <c r="E1247" t="s">
        <v>90</v>
      </c>
      <c r="H1247" s="2">
        <v>41257</v>
      </c>
      <c r="I1247" t="s">
        <v>92</v>
      </c>
      <c r="J1247">
        <v>-13</v>
      </c>
      <c r="K1247" t="s">
        <v>63</v>
      </c>
      <c r="M1247" t="s">
        <v>64</v>
      </c>
      <c r="N1247">
        <v>12720141</v>
      </c>
      <c r="O1247" t="s">
        <v>538</v>
      </c>
      <c r="P1247" s="2">
        <v>45559</v>
      </c>
      <c r="Q1247" t="s">
        <v>66</v>
      </c>
      <c r="R1247" s="2">
        <v>45559</v>
      </c>
      <c r="T1247" t="s">
        <v>67</v>
      </c>
      <c r="U1247">
        <v>500</v>
      </c>
      <c r="X1247">
        <v>5</v>
      </c>
      <c r="Y1247" t="s">
        <v>68</v>
      </c>
      <c r="AC1247" t="s">
        <v>69</v>
      </c>
      <c r="AD1247" t="s">
        <v>4756</v>
      </c>
      <c r="AE1247">
        <v>72800</v>
      </c>
      <c r="AF1247" t="s">
        <v>5744</v>
      </c>
      <c r="AJ1247">
        <v>682537556</v>
      </c>
      <c r="AK1247" t="s">
        <v>5745</v>
      </c>
      <c r="AL1247">
        <v>1</v>
      </c>
      <c r="AM1247">
        <v>0</v>
      </c>
    </row>
    <row r="1248" spans="1:39" x14ac:dyDescent="0.2">
      <c r="A1248">
        <v>7228975</v>
      </c>
      <c r="B1248" t="s">
        <v>3946</v>
      </c>
      <c r="C1248" t="s">
        <v>1161</v>
      </c>
      <c r="D1248" t="s">
        <v>5746</v>
      </c>
      <c r="E1248" t="s">
        <v>1</v>
      </c>
      <c r="H1248" s="2">
        <v>42696</v>
      </c>
      <c r="I1248" t="s">
        <v>90</v>
      </c>
      <c r="J1248">
        <v>-9</v>
      </c>
      <c r="K1248" t="s">
        <v>76</v>
      </c>
      <c r="M1248" t="s">
        <v>64</v>
      </c>
      <c r="N1248">
        <v>12720048</v>
      </c>
      <c r="O1248" t="s">
        <v>1280</v>
      </c>
      <c r="P1248" s="2">
        <v>45559</v>
      </c>
      <c r="Q1248" t="s">
        <v>66</v>
      </c>
      <c r="R1248" s="2">
        <v>45559</v>
      </c>
      <c r="T1248" t="s">
        <v>67</v>
      </c>
      <c r="U1248">
        <v>500</v>
      </c>
      <c r="X1248">
        <v>5</v>
      </c>
      <c r="Y1248" t="s">
        <v>68</v>
      </c>
      <c r="AC1248" t="s">
        <v>69</v>
      </c>
      <c r="AD1248" t="s">
        <v>5747</v>
      </c>
      <c r="AE1248">
        <v>72460</v>
      </c>
      <c r="AF1248" t="s">
        <v>5748</v>
      </c>
      <c r="AJ1248">
        <v>670317258</v>
      </c>
      <c r="AK1248" t="s">
        <v>5749</v>
      </c>
      <c r="AL1248">
        <v>0</v>
      </c>
      <c r="AM1248">
        <v>0</v>
      </c>
    </row>
    <row r="1249" spans="1:39" x14ac:dyDescent="0.2">
      <c r="A1249">
        <v>7228976</v>
      </c>
      <c r="B1249" t="s">
        <v>5750</v>
      </c>
      <c r="C1249" t="s">
        <v>5751</v>
      </c>
      <c r="D1249" t="s">
        <v>5752</v>
      </c>
      <c r="E1249" t="s">
        <v>90</v>
      </c>
      <c r="H1249" s="2">
        <v>40961</v>
      </c>
      <c r="I1249" t="s">
        <v>92</v>
      </c>
      <c r="J1249">
        <v>-13</v>
      </c>
      <c r="K1249" t="s">
        <v>63</v>
      </c>
      <c r="M1249" t="s">
        <v>64</v>
      </c>
      <c r="N1249">
        <v>12720056</v>
      </c>
      <c r="O1249" t="s">
        <v>115</v>
      </c>
      <c r="P1249" s="2">
        <v>45559</v>
      </c>
      <c r="Q1249" t="s">
        <v>66</v>
      </c>
      <c r="R1249" s="2">
        <v>45559</v>
      </c>
      <c r="T1249" t="s">
        <v>67</v>
      </c>
      <c r="U1249">
        <v>500</v>
      </c>
      <c r="X1249">
        <v>5</v>
      </c>
      <c r="Y1249" t="s">
        <v>68</v>
      </c>
      <c r="AC1249" t="s">
        <v>69</v>
      </c>
      <c r="AD1249" t="s">
        <v>5753</v>
      </c>
      <c r="AE1249">
        <v>72200</v>
      </c>
      <c r="AF1249" t="s">
        <v>5754</v>
      </c>
      <c r="AJ1249">
        <v>686597197</v>
      </c>
      <c r="AK1249" t="s">
        <v>5755</v>
      </c>
      <c r="AL1249">
        <v>0</v>
      </c>
      <c r="AM1249">
        <v>0</v>
      </c>
    </row>
    <row r="1250" spans="1:39" x14ac:dyDescent="0.2">
      <c r="A1250">
        <v>7228977</v>
      </c>
      <c r="B1250" t="s">
        <v>2269</v>
      </c>
      <c r="C1250" t="s">
        <v>1814</v>
      </c>
      <c r="D1250" t="s">
        <v>5756</v>
      </c>
      <c r="E1250" t="s">
        <v>90</v>
      </c>
      <c r="H1250" s="2">
        <v>41047</v>
      </c>
      <c r="I1250" t="s">
        <v>92</v>
      </c>
      <c r="J1250">
        <v>-13</v>
      </c>
      <c r="K1250" t="s">
        <v>63</v>
      </c>
      <c r="M1250" t="s">
        <v>64</v>
      </c>
      <c r="N1250">
        <v>12720141</v>
      </c>
      <c r="O1250" t="s">
        <v>538</v>
      </c>
      <c r="P1250" s="2">
        <v>45559</v>
      </c>
      <c r="Q1250" t="s">
        <v>66</v>
      </c>
      <c r="R1250" s="2">
        <v>45559</v>
      </c>
      <c r="T1250" t="s">
        <v>67</v>
      </c>
      <c r="U1250">
        <v>500</v>
      </c>
      <c r="X1250">
        <v>5</v>
      </c>
      <c r="Y1250" t="s">
        <v>68</v>
      </c>
      <c r="AC1250" t="s">
        <v>69</v>
      </c>
      <c r="AD1250" t="s">
        <v>1008</v>
      </c>
      <c r="AE1250">
        <v>72500</v>
      </c>
      <c r="AF1250" t="s">
        <v>1240</v>
      </c>
      <c r="AJ1250" t="s">
        <v>5757</v>
      </c>
      <c r="AK1250" t="s">
        <v>5758</v>
      </c>
      <c r="AL1250">
        <v>1</v>
      </c>
      <c r="AM1250">
        <v>1</v>
      </c>
    </row>
    <row r="1251" spans="1:39" x14ac:dyDescent="0.2">
      <c r="A1251">
        <v>7228978</v>
      </c>
      <c r="B1251" t="s">
        <v>5759</v>
      </c>
      <c r="C1251" t="s">
        <v>1641</v>
      </c>
      <c r="D1251" t="s">
        <v>5760</v>
      </c>
      <c r="E1251" t="s">
        <v>90</v>
      </c>
      <c r="H1251" s="2">
        <v>41951</v>
      </c>
      <c r="I1251" t="s">
        <v>885</v>
      </c>
      <c r="J1251">
        <v>-11</v>
      </c>
      <c r="K1251" t="s">
        <v>63</v>
      </c>
      <c r="M1251" t="s">
        <v>64</v>
      </c>
      <c r="N1251">
        <v>12720067</v>
      </c>
      <c r="O1251" t="s">
        <v>101</v>
      </c>
      <c r="P1251" s="2">
        <v>45559</v>
      </c>
      <c r="Q1251" t="s">
        <v>66</v>
      </c>
      <c r="R1251" s="2">
        <v>45559</v>
      </c>
      <c r="T1251" t="s">
        <v>67</v>
      </c>
      <c r="U1251">
        <v>500</v>
      </c>
      <c r="X1251">
        <v>5</v>
      </c>
      <c r="Y1251" t="s">
        <v>68</v>
      </c>
      <c r="AC1251" t="s">
        <v>69</v>
      </c>
      <c r="AD1251" t="s">
        <v>102</v>
      </c>
      <c r="AE1251">
        <v>72700</v>
      </c>
      <c r="AF1251" t="s">
        <v>5761</v>
      </c>
      <c r="AJ1251">
        <v>665551828</v>
      </c>
      <c r="AK1251" t="s">
        <v>5762</v>
      </c>
      <c r="AL1251">
        <v>0</v>
      </c>
      <c r="AM1251">
        <v>0</v>
      </c>
    </row>
    <row r="1252" spans="1:39" x14ac:dyDescent="0.2">
      <c r="A1252">
        <v>7228979</v>
      </c>
      <c r="B1252" t="s">
        <v>1247</v>
      </c>
      <c r="C1252" t="s">
        <v>1636</v>
      </c>
      <c r="D1252" t="s">
        <v>5763</v>
      </c>
      <c r="E1252" t="s">
        <v>90</v>
      </c>
      <c r="H1252" s="2">
        <v>42291</v>
      </c>
      <c r="I1252" t="s">
        <v>994</v>
      </c>
      <c r="J1252">
        <v>-10</v>
      </c>
      <c r="K1252" t="s">
        <v>63</v>
      </c>
      <c r="M1252" t="s">
        <v>64</v>
      </c>
      <c r="N1252">
        <v>12720067</v>
      </c>
      <c r="O1252" t="s">
        <v>101</v>
      </c>
      <c r="P1252" s="2">
        <v>45559</v>
      </c>
      <c r="Q1252" t="s">
        <v>66</v>
      </c>
      <c r="R1252" s="2">
        <v>45559</v>
      </c>
      <c r="T1252" t="s">
        <v>67</v>
      </c>
      <c r="U1252">
        <v>500</v>
      </c>
      <c r="X1252">
        <v>5</v>
      </c>
      <c r="Y1252" t="s">
        <v>68</v>
      </c>
      <c r="AC1252" t="s">
        <v>69</v>
      </c>
      <c r="AD1252" t="s">
        <v>258</v>
      </c>
      <c r="AE1252">
        <v>72700</v>
      </c>
      <c r="AF1252" t="s">
        <v>5764</v>
      </c>
      <c r="AJ1252">
        <v>683905579</v>
      </c>
      <c r="AK1252" t="s">
        <v>5765</v>
      </c>
      <c r="AL1252">
        <v>1</v>
      </c>
      <c r="AM1252">
        <v>1</v>
      </c>
    </row>
    <row r="1253" spans="1:39" x14ac:dyDescent="0.2">
      <c r="A1253">
        <v>7228980</v>
      </c>
      <c r="B1253" t="s">
        <v>5766</v>
      </c>
      <c r="C1253" t="s">
        <v>186</v>
      </c>
      <c r="D1253" t="s">
        <v>5767</v>
      </c>
      <c r="E1253" t="s">
        <v>90</v>
      </c>
      <c r="H1253" s="2">
        <v>42465</v>
      </c>
      <c r="I1253" t="s">
        <v>90</v>
      </c>
      <c r="J1253">
        <v>-9</v>
      </c>
      <c r="K1253" t="s">
        <v>63</v>
      </c>
      <c r="M1253" t="s">
        <v>64</v>
      </c>
      <c r="N1253">
        <v>12720027</v>
      </c>
      <c r="O1253" t="s">
        <v>169</v>
      </c>
      <c r="P1253" s="2">
        <v>45559</v>
      </c>
      <c r="Q1253" t="s">
        <v>66</v>
      </c>
      <c r="R1253" s="2">
        <v>45559</v>
      </c>
      <c r="T1253" t="s">
        <v>67</v>
      </c>
      <c r="U1253">
        <v>500</v>
      </c>
      <c r="X1253">
        <v>5</v>
      </c>
      <c r="Y1253" t="s">
        <v>68</v>
      </c>
      <c r="AC1253" t="s">
        <v>69</v>
      </c>
      <c r="AD1253" t="s">
        <v>5213</v>
      </c>
      <c r="AE1253">
        <v>72250</v>
      </c>
      <c r="AF1253" t="s">
        <v>5768</v>
      </c>
      <c r="AH1253" t="s">
        <v>5769</v>
      </c>
      <c r="AJ1253">
        <v>679280867</v>
      </c>
      <c r="AK1253" t="s">
        <v>5770</v>
      </c>
      <c r="AL1253">
        <v>0</v>
      </c>
      <c r="AM1253">
        <v>0</v>
      </c>
    </row>
    <row r="1254" spans="1:39" x14ac:dyDescent="0.2">
      <c r="A1254">
        <v>7228981</v>
      </c>
      <c r="B1254" t="s">
        <v>3588</v>
      </c>
      <c r="C1254" t="s">
        <v>868</v>
      </c>
      <c r="D1254" t="s">
        <v>5771</v>
      </c>
      <c r="E1254" t="s">
        <v>90</v>
      </c>
      <c r="H1254" s="2">
        <v>41390</v>
      </c>
      <c r="I1254" t="s">
        <v>122</v>
      </c>
      <c r="J1254">
        <v>-12</v>
      </c>
      <c r="K1254" t="s">
        <v>63</v>
      </c>
      <c r="M1254" t="s">
        <v>64</v>
      </c>
      <c r="N1254">
        <v>12720141</v>
      </c>
      <c r="O1254" t="s">
        <v>538</v>
      </c>
      <c r="P1254" s="2">
        <v>45559</v>
      </c>
      <c r="Q1254" t="s">
        <v>66</v>
      </c>
      <c r="R1254" s="2">
        <v>45559</v>
      </c>
      <c r="T1254" t="s">
        <v>67</v>
      </c>
      <c r="U1254">
        <v>500</v>
      </c>
      <c r="X1254">
        <v>5</v>
      </c>
      <c r="Y1254" t="s">
        <v>68</v>
      </c>
      <c r="AC1254" t="s">
        <v>69</v>
      </c>
      <c r="AD1254" t="s">
        <v>3585</v>
      </c>
      <c r="AE1254">
        <v>72500</v>
      </c>
      <c r="AF1254" t="s">
        <v>5772</v>
      </c>
      <c r="AI1254">
        <v>243792813</v>
      </c>
      <c r="AJ1254">
        <v>674215146</v>
      </c>
      <c r="AK1254" t="s">
        <v>3591</v>
      </c>
      <c r="AL1254">
        <v>1</v>
      </c>
      <c r="AM1254">
        <v>0</v>
      </c>
    </row>
    <row r="1255" spans="1:39" x14ac:dyDescent="0.2">
      <c r="A1255">
        <v>7228982</v>
      </c>
      <c r="B1255" t="s">
        <v>5773</v>
      </c>
      <c r="C1255" t="s">
        <v>396</v>
      </c>
      <c r="D1255" t="s">
        <v>5774</v>
      </c>
      <c r="E1255" t="s">
        <v>90</v>
      </c>
      <c r="H1255" s="2">
        <v>41948</v>
      </c>
      <c r="I1255" t="s">
        <v>885</v>
      </c>
      <c r="J1255">
        <v>-11</v>
      </c>
      <c r="K1255" t="s">
        <v>63</v>
      </c>
      <c r="M1255" t="s">
        <v>64</v>
      </c>
      <c r="N1255">
        <v>12720067</v>
      </c>
      <c r="O1255" t="s">
        <v>101</v>
      </c>
      <c r="P1255" s="2">
        <v>45559</v>
      </c>
      <c r="Q1255" t="s">
        <v>66</v>
      </c>
      <c r="R1255" s="2">
        <v>45559</v>
      </c>
      <c r="T1255" t="s">
        <v>67</v>
      </c>
      <c r="U1255">
        <v>500</v>
      </c>
      <c r="X1255">
        <v>5</v>
      </c>
      <c r="Y1255" t="s">
        <v>68</v>
      </c>
      <c r="AC1255" t="s">
        <v>69</v>
      </c>
      <c r="AD1255" t="s">
        <v>258</v>
      </c>
      <c r="AE1255">
        <v>72700</v>
      </c>
      <c r="AF1255" t="s">
        <v>5775</v>
      </c>
      <c r="AJ1255">
        <v>658982729</v>
      </c>
      <c r="AK1255" t="s">
        <v>5776</v>
      </c>
      <c r="AL1255">
        <v>0</v>
      </c>
      <c r="AM1255">
        <v>0</v>
      </c>
    </row>
    <row r="1256" spans="1:39" x14ac:dyDescent="0.2">
      <c r="A1256">
        <v>7228983</v>
      </c>
      <c r="B1256" t="s">
        <v>5773</v>
      </c>
      <c r="C1256" t="s">
        <v>407</v>
      </c>
      <c r="D1256" t="s">
        <v>5777</v>
      </c>
      <c r="E1256" t="s">
        <v>90</v>
      </c>
      <c r="H1256" s="2">
        <v>41948</v>
      </c>
      <c r="I1256" t="s">
        <v>885</v>
      </c>
      <c r="J1256">
        <v>-11</v>
      </c>
      <c r="K1256" t="s">
        <v>63</v>
      </c>
      <c r="M1256" t="s">
        <v>64</v>
      </c>
      <c r="N1256">
        <v>12720067</v>
      </c>
      <c r="O1256" t="s">
        <v>101</v>
      </c>
      <c r="P1256" s="2">
        <v>45559</v>
      </c>
      <c r="Q1256" t="s">
        <v>66</v>
      </c>
      <c r="R1256" s="2">
        <v>45559</v>
      </c>
      <c r="T1256" t="s">
        <v>67</v>
      </c>
      <c r="U1256">
        <v>500</v>
      </c>
      <c r="X1256">
        <v>5</v>
      </c>
      <c r="Y1256" t="s">
        <v>68</v>
      </c>
      <c r="AC1256" t="s">
        <v>69</v>
      </c>
      <c r="AD1256" t="s">
        <v>5778</v>
      </c>
      <c r="AE1256">
        <v>72700</v>
      </c>
      <c r="AF1256" t="s">
        <v>5775</v>
      </c>
      <c r="AJ1256">
        <v>658982729</v>
      </c>
      <c r="AK1256" t="s">
        <v>5776</v>
      </c>
      <c r="AL1256">
        <v>0</v>
      </c>
      <c r="AM1256">
        <v>0</v>
      </c>
    </row>
    <row r="1257" spans="1:39" x14ac:dyDescent="0.2">
      <c r="A1257">
        <v>7228984</v>
      </c>
      <c r="B1257" t="s">
        <v>5779</v>
      </c>
      <c r="C1257" t="s">
        <v>1333</v>
      </c>
      <c r="D1257" t="s">
        <v>5780</v>
      </c>
      <c r="E1257" t="s">
        <v>90</v>
      </c>
      <c r="H1257" s="2">
        <v>43106</v>
      </c>
      <c r="I1257" t="s">
        <v>90</v>
      </c>
      <c r="J1257">
        <v>-9</v>
      </c>
      <c r="K1257" t="s">
        <v>63</v>
      </c>
      <c r="M1257" t="s">
        <v>64</v>
      </c>
      <c r="N1257">
        <v>12720141</v>
      </c>
      <c r="O1257" t="s">
        <v>538</v>
      </c>
      <c r="P1257" s="2">
        <v>45559</v>
      </c>
      <c r="Q1257" t="s">
        <v>66</v>
      </c>
      <c r="R1257" s="2">
        <v>45559</v>
      </c>
      <c r="T1257" t="s">
        <v>67</v>
      </c>
      <c r="U1257">
        <v>500</v>
      </c>
      <c r="X1257">
        <v>5</v>
      </c>
      <c r="Y1257" t="s">
        <v>68</v>
      </c>
      <c r="AC1257" t="s">
        <v>69</v>
      </c>
      <c r="AD1257" t="s">
        <v>4739</v>
      </c>
      <c r="AE1257">
        <v>72360</v>
      </c>
      <c r="AF1257" t="s">
        <v>5781</v>
      </c>
      <c r="AJ1257">
        <v>675631940</v>
      </c>
      <c r="AK1257" t="s">
        <v>5782</v>
      </c>
      <c r="AL1257">
        <v>1</v>
      </c>
      <c r="AM1257">
        <v>0</v>
      </c>
    </row>
    <row r="1258" spans="1:39" x14ac:dyDescent="0.2">
      <c r="A1258">
        <v>7228985</v>
      </c>
      <c r="B1258" t="s">
        <v>5783</v>
      </c>
      <c r="C1258" t="s">
        <v>128</v>
      </c>
      <c r="D1258" t="s">
        <v>5784</v>
      </c>
      <c r="E1258" t="s">
        <v>90</v>
      </c>
      <c r="H1258" s="2">
        <v>41353</v>
      </c>
      <c r="I1258" t="s">
        <v>122</v>
      </c>
      <c r="J1258">
        <v>-12</v>
      </c>
      <c r="K1258" t="s">
        <v>63</v>
      </c>
      <c r="M1258" t="s">
        <v>64</v>
      </c>
      <c r="N1258">
        <v>12720067</v>
      </c>
      <c r="O1258" t="s">
        <v>101</v>
      </c>
      <c r="P1258" s="2">
        <v>45559</v>
      </c>
      <c r="Q1258" t="s">
        <v>66</v>
      </c>
      <c r="R1258" s="2">
        <v>45559</v>
      </c>
      <c r="T1258" t="s">
        <v>67</v>
      </c>
      <c r="U1258">
        <v>500</v>
      </c>
      <c r="X1258">
        <v>5</v>
      </c>
      <c r="Y1258" t="s">
        <v>68</v>
      </c>
      <c r="AC1258" t="s">
        <v>69</v>
      </c>
      <c r="AD1258" t="s">
        <v>102</v>
      </c>
      <c r="AE1258">
        <v>72700</v>
      </c>
      <c r="AF1258" t="s">
        <v>5785</v>
      </c>
      <c r="AJ1258">
        <v>676319701</v>
      </c>
      <c r="AK1258" t="s">
        <v>5786</v>
      </c>
      <c r="AL1258">
        <v>0</v>
      </c>
      <c r="AM1258">
        <v>0</v>
      </c>
    </row>
    <row r="1259" spans="1:39" x14ac:dyDescent="0.2">
      <c r="A1259">
        <v>7228986</v>
      </c>
      <c r="B1259" t="s">
        <v>351</v>
      </c>
      <c r="C1259" t="s">
        <v>268</v>
      </c>
      <c r="D1259" t="s">
        <v>5787</v>
      </c>
      <c r="E1259" t="s">
        <v>90</v>
      </c>
      <c r="H1259" s="2">
        <v>42662</v>
      </c>
      <c r="I1259" t="s">
        <v>90</v>
      </c>
      <c r="J1259">
        <v>-9</v>
      </c>
      <c r="K1259" t="s">
        <v>63</v>
      </c>
      <c r="M1259" t="s">
        <v>64</v>
      </c>
      <c r="N1259">
        <v>12720027</v>
      </c>
      <c r="O1259" t="s">
        <v>169</v>
      </c>
      <c r="P1259" s="2">
        <v>45559</v>
      </c>
      <c r="Q1259" t="s">
        <v>66</v>
      </c>
      <c r="R1259" s="2">
        <v>45559</v>
      </c>
      <c r="T1259" t="s">
        <v>67</v>
      </c>
      <c r="U1259">
        <v>500</v>
      </c>
      <c r="X1259">
        <v>5</v>
      </c>
      <c r="Y1259" t="s">
        <v>68</v>
      </c>
      <c r="AC1259" t="s">
        <v>69</v>
      </c>
      <c r="AD1259" t="s">
        <v>5213</v>
      </c>
      <c r="AE1259">
        <v>72250</v>
      </c>
      <c r="AF1259" t="s">
        <v>5788</v>
      </c>
      <c r="AJ1259">
        <v>680200837</v>
      </c>
      <c r="AK1259" t="s">
        <v>5789</v>
      </c>
      <c r="AL1259">
        <v>0</v>
      </c>
      <c r="AM1259">
        <v>0</v>
      </c>
    </row>
    <row r="1260" spans="1:39" x14ac:dyDescent="0.2">
      <c r="A1260">
        <v>7228987</v>
      </c>
      <c r="B1260" t="s">
        <v>5790</v>
      </c>
      <c r="C1260" t="s">
        <v>1360</v>
      </c>
      <c r="D1260" t="s">
        <v>5791</v>
      </c>
      <c r="E1260" t="s">
        <v>90</v>
      </c>
      <c r="H1260" s="2">
        <v>41950</v>
      </c>
      <c r="I1260" t="s">
        <v>885</v>
      </c>
      <c r="J1260">
        <v>-11</v>
      </c>
      <c r="K1260" t="s">
        <v>63</v>
      </c>
      <c r="M1260" t="s">
        <v>64</v>
      </c>
      <c r="N1260">
        <v>12720067</v>
      </c>
      <c r="O1260" t="s">
        <v>101</v>
      </c>
      <c r="P1260" s="2">
        <v>45559</v>
      </c>
      <c r="Q1260" t="s">
        <v>66</v>
      </c>
      <c r="R1260" s="2">
        <v>45559</v>
      </c>
      <c r="T1260" t="s">
        <v>67</v>
      </c>
      <c r="U1260">
        <v>500</v>
      </c>
      <c r="X1260">
        <v>5</v>
      </c>
      <c r="Y1260" t="s">
        <v>68</v>
      </c>
      <c r="AC1260" t="s">
        <v>69</v>
      </c>
      <c r="AD1260" t="s">
        <v>70</v>
      </c>
      <c r="AE1260">
        <v>72700</v>
      </c>
      <c r="AF1260" t="s">
        <v>5792</v>
      </c>
      <c r="AJ1260">
        <v>660840814</v>
      </c>
      <c r="AK1260" t="s">
        <v>5793</v>
      </c>
      <c r="AL1260">
        <v>0</v>
      </c>
      <c r="AM1260">
        <v>0</v>
      </c>
    </row>
    <row r="1261" spans="1:39" x14ac:dyDescent="0.2">
      <c r="A1261">
        <v>7228988</v>
      </c>
      <c r="B1261" t="s">
        <v>5794</v>
      </c>
      <c r="C1261" t="s">
        <v>1834</v>
      </c>
      <c r="D1261" t="s">
        <v>5795</v>
      </c>
      <c r="E1261" t="s">
        <v>90</v>
      </c>
      <c r="H1261" s="2">
        <v>43259</v>
      </c>
      <c r="I1261" t="s">
        <v>90</v>
      </c>
      <c r="J1261">
        <v>-9</v>
      </c>
      <c r="K1261" t="s">
        <v>76</v>
      </c>
      <c r="M1261" t="s">
        <v>64</v>
      </c>
      <c r="N1261">
        <v>12720027</v>
      </c>
      <c r="O1261" t="s">
        <v>169</v>
      </c>
      <c r="P1261" s="2">
        <v>45559</v>
      </c>
      <c r="Q1261" t="s">
        <v>66</v>
      </c>
      <c r="R1261" s="2">
        <v>45559</v>
      </c>
      <c r="T1261" t="s">
        <v>67</v>
      </c>
      <c r="U1261">
        <v>500</v>
      </c>
      <c r="X1261">
        <v>5</v>
      </c>
      <c r="Y1261" t="s">
        <v>68</v>
      </c>
      <c r="AC1261" t="s">
        <v>69</v>
      </c>
      <c r="AD1261" t="s">
        <v>232</v>
      </c>
      <c r="AE1261">
        <v>72560</v>
      </c>
      <c r="AF1261" t="s">
        <v>5796</v>
      </c>
      <c r="AJ1261">
        <v>699178551</v>
      </c>
      <c r="AK1261" t="s">
        <v>5797</v>
      </c>
      <c r="AL1261">
        <v>0</v>
      </c>
      <c r="AM1261">
        <v>0</v>
      </c>
    </row>
    <row r="1262" spans="1:39" x14ac:dyDescent="0.2">
      <c r="A1262">
        <v>7228989</v>
      </c>
      <c r="B1262" t="s">
        <v>5794</v>
      </c>
      <c r="C1262" t="s">
        <v>339</v>
      </c>
      <c r="D1262" t="s">
        <v>5798</v>
      </c>
      <c r="E1262" t="s">
        <v>90</v>
      </c>
      <c r="H1262" s="2">
        <v>43742</v>
      </c>
      <c r="I1262" t="s">
        <v>90</v>
      </c>
      <c r="J1262">
        <v>-9</v>
      </c>
      <c r="K1262" t="s">
        <v>76</v>
      </c>
      <c r="M1262" t="s">
        <v>64</v>
      </c>
      <c r="N1262">
        <v>12720027</v>
      </c>
      <c r="O1262" t="s">
        <v>169</v>
      </c>
      <c r="P1262" s="2">
        <v>45559</v>
      </c>
      <c r="Q1262" t="s">
        <v>66</v>
      </c>
      <c r="R1262" s="2">
        <v>45559</v>
      </c>
      <c r="T1262" t="s">
        <v>67</v>
      </c>
      <c r="U1262">
        <v>500</v>
      </c>
      <c r="X1262">
        <v>5</v>
      </c>
      <c r="Y1262" t="s">
        <v>68</v>
      </c>
      <c r="AC1262" t="s">
        <v>69</v>
      </c>
      <c r="AD1262" t="s">
        <v>232</v>
      </c>
      <c r="AE1262">
        <v>72560</v>
      </c>
      <c r="AF1262" t="s">
        <v>5796</v>
      </c>
      <c r="AJ1262">
        <v>699178551</v>
      </c>
      <c r="AK1262" t="s">
        <v>5797</v>
      </c>
      <c r="AL1262">
        <v>0</v>
      </c>
      <c r="AM1262">
        <v>0</v>
      </c>
    </row>
    <row r="1263" spans="1:39" x14ac:dyDescent="0.2">
      <c r="A1263">
        <v>7228990</v>
      </c>
      <c r="B1263" t="s">
        <v>4357</v>
      </c>
      <c r="C1263" t="s">
        <v>281</v>
      </c>
      <c r="D1263" t="s">
        <v>5799</v>
      </c>
      <c r="E1263" t="s">
        <v>90</v>
      </c>
      <c r="H1263" s="2">
        <v>43621</v>
      </c>
      <c r="I1263" t="s">
        <v>90</v>
      </c>
      <c r="J1263">
        <v>-9</v>
      </c>
      <c r="K1263" t="s">
        <v>63</v>
      </c>
      <c r="M1263" t="s">
        <v>64</v>
      </c>
      <c r="N1263">
        <v>12720027</v>
      </c>
      <c r="O1263" t="s">
        <v>169</v>
      </c>
      <c r="P1263" s="2">
        <v>45559</v>
      </c>
      <c r="Q1263" t="s">
        <v>66</v>
      </c>
      <c r="R1263" s="2">
        <v>45559</v>
      </c>
      <c r="T1263" t="s">
        <v>67</v>
      </c>
      <c r="U1263">
        <v>500</v>
      </c>
      <c r="X1263">
        <v>5</v>
      </c>
      <c r="Y1263" t="s">
        <v>68</v>
      </c>
      <c r="AC1263" t="s">
        <v>69</v>
      </c>
      <c r="AD1263" t="s">
        <v>5213</v>
      </c>
      <c r="AE1263">
        <v>72250</v>
      </c>
      <c r="AF1263" t="s">
        <v>5800</v>
      </c>
      <c r="AJ1263">
        <v>616346037</v>
      </c>
      <c r="AK1263" t="s">
        <v>5801</v>
      </c>
      <c r="AL1263">
        <v>0</v>
      </c>
      <c r="AM1263">
        <v>0</v>
      </c>
    </row>
    <row r="1264" spans="1:39" x14ac:dyDescent="0.2">
      <c r="A1264">
        <v>7228991</v>
      </c>
      <c r="B1264" t="s">
        <v>5802</v>
      </c>
      <c r="C1264" t="s">
        <v>4737</v>
      </c>
      <c r="D1264" t="s">
        <v>5803</v>
      </c>
      <c r="E1264" t="s">
        <v>1</v>
      </c>
      <c r="H1264" s="2">
        <v>41881</v>
      </c>
      <c r="I1264" t="s">
        <v>885</v>
      </c>
      <c r="J1264">
        <v>-11</v>
      </c>
      <c r="K1264" t="s">
        <v>76</v>
      </c>
      <c r="M1264" t="s">
        <v>64</v>
      </c>
      <c r="N1264">
        <v>12720056</v>
      </c>
      <c r="O1264" t="s">
        <v>115</v>
      </c>
      <c r="P1264" s="2">
        <v>45560</v>
      </c>
      <c r="Q1264" t="s">
        <v>66</v>
      </c>
      <c r="R1264" s="2">
        <v>45560</v>
      </c>
      <c r="S1264">
        <v>45544</v>
      </c>
      <c r="T1264" t="s">
        <v>109</v>
      </c>
      <c r="U1264">
        <v>500</v>
      </c>
      <c r="X1264">
        <v>5</v>
      </c>
      <c r="Y1264" t="s">
        <v>68</v>
      </c>
      <c r="AC1264" t="s">
        <v>69</v>
      </c>
      <c r="AD1264" t="s">
        <v>707</v>
      </c>
      <c r="AE1264">
        <v>72200</v>
      </c>
      <c r="AF1264" t="s">
        <v>5804</v>
      </c>
      <c r="AH1264" t="s">
        <v>5805</v>
      </c>
      <c r="AI1264">
        <v>644187716</v>
      </c>
      <c r="AJ1264">
        <v>621934899</v>
      </c>
      <c r="AK1264" t="s">
        <v>5806</v>
      </c>
      <c r="AL1264">
        <v>0</v>
      </c>
      <c r="AM1264">
        <v>0</v>
      </c>
    </row>
    <row r="1265" spans="1:39" x14ac:dyDescent="0.2">
      <c r="A1265">
        <v>7228992</v>
      </c>
      <c r="B1265" t="s">
        <v>5807</v>
      </c>
      <c r="C1265" t="s">
        <v>1322</v>
      </c>
      <c r="D1265" t="s">
        <v>5808</v>
      </c>
      <c r="E1265" t="s">
        <v>90</v>
      </c>
      <c r="H1265" s="2">
        <v>41319</v>
      </c>
      <c r="I1265" t="s">
        <v>122</v>
      </c>
      <c r="J1265">
        <v>-12</v>
      </c>
      <c r="K1265" t="s">
        <v>63</v>
      </c>
      <c r="M1265" t="s">
        <v>64</v>
      </c>
      <c r="N1265">
        <v>12720056</v>
      </c>
      <c r="O1265" t="s">
        <v>115</v>
      </c>
      <c r="P1265" s="2">
        <v>45560</v>
      </c>
      <c r="Q1265" t="s">
        <v>66</v>
      </c>
      <c r="R1265" s="2">
        <v>45560</v>
      </c>
      <c r="S1265">
        <v>45555</v>
      </c>
      <c r="T1265" t="s">
        <v>109</v>
      </c>
      <c r="U1265">
        <v>500</v>
      </c>
      <c r="X1265">
        <v>5</v>
      </c>
      <c r="Y1265" t="s">
        <v>68</v>
      </c>
      <c r="AC1265" t="s">
        <v>69</v>
      </c>
      <c r="AD1265" t="s">
        <v>707</v>
      </c>
      <c r="AE1265">
        <v>72200</v>
      </c>
      <c r="AF1265" t="s">
        <v>5809</v>
      </c>
      <c r="AI1265">
        <v>243459177</v>
      </c>
      <c r="AJ1265">
        <v>644187716</v>
      </c>
      <c r="AK1265" t="s">
        <v>5810</v>
      </c>
      <c r="AL1265">
        <v>0</v>
      </c>
      <c r="AM1265">
        <v>0</v>
      </c>
    </row>
    <row r="1266" spans="1:39" x14ac:dyDescent="0.2">
      <c r="A1266">
        <v>7228993</v>
      </c>
      <c r="B1266" t="s">
        <v>5811</v>
      </c>
      <c r="C1266" t="s">
        <v>396</v>
      </c>
      <c r="D1266" t="s">
        <v>5812</v>
      </c>
      <c r="E1266" t="s">
        <v>1</v>
      </c>
      <c r="H1266" s="2">
        <v>41105</v>
      </c>
      <c r="I1266" t="s">
        <v>92</v>
      </c>
      <c r="J1266">
        <v>-13</v>
      </c>
      <c r="K1266" t="s">
        <v>63</v>
      </c>
      <c r="M1266" t="s">
        <v>64</v>
      </c>
      <c r="N1266">
        <v>12720084</v>
      </c>
      <c r="O1266" t="s">
        <v>1231</v>
      </c>
      <c r="P1266" s="2">
        <v>45577</v>
      </c>
      <c r="Q1266" t="s">
        <v>66</v>
      </c>
      <c r="R1266" s="2">
        <v>45560</v>
      </c>
      <c r="S1266">
        <v>45553</v>
      </c>
      <c r="T1266" t="s">
        <v>109</v>
      </c>
      <c r="U1266">
        <v>500</v>
      </c>
      <c r="X1266">
        <v>5</v>
      </c>
      <c r="Y1266" t="s">
        <v>68</v>
      </c>
      <c r="AC1266" t="s">
        <v>69</v>
      </c>
      <c r="AD1266" t="s">
        <v>4584</v>
      </c>
      <c r="AE1266">
        <v>72190</v>
      </c>
      <c r="AF1266" t="s">
        <v>5813</v>
      </c>
      <c r="AJ1266" t="s">
        <v>5814</v>
      </c>
      <c r="AK1266" t="s">
        <v>5815</v>
      </c>
      <c r="AL1266">
        <v>0</v>
      </c>
      <c r="AM1266">
        <v>0</v>
      </c>
    </row>
    <row r="1267" spans="1:39" x14ac:dyDescent="0.2">
      <c r="A1267">
        <v>7228994</v>
      </c>
      <c r="B1267" t="s">
        <v>5816</v>
      </c>
      <c r="C1267" t="s">
        <v>953</v>
      </c>
      <c r="D1267" t="s">
        <v>5817</v>
      </c>
      <c r="E1267" t="s">
        <v>90</v>
      </c>
      <c r="H1267" s="2">
        <v>41711</v>
      </c>
      <c r="I1267" t="s">
        <v>885</v>
      </c>
      <c r="J1267">
        <v>-11</v>
      </c>
      <c r="K1267" t="s">
        <v>63</v>
      </c>
      <c r="M1267" t="s">
        <v>64</v>
      </c>
      <c r="N1267">
        <v>12720084</v>
      </c>
      <c r="O1267" t="s">
        <v>1231</v>
      </c>
      <c r="P1267" s="2">
        <v>45560</v>
      </c>
      <c r="Q1267" t="s">
        <v>66</v>
      </c>
      <c r="R1267" s="2">
        <v>45560</v>
      </c>
      <c r="T1267" t="s">
        <v>67</v>
      </c>
      <c r="U1267">
        <v>500</v>
      </c>
      <c r="X1267">
        <v>5</v>
      </c>
      <c r="Y1267" t="s">
        <v>68</v>
      </c>
      <c r="AC1267" t="s">
        <v>69</v>
      </c>
      <c r="AD1267" t="s">
        <v>3341</v>
      </c>
      <c r="AE1267">
        <v>72190</v>
      </c>
      <c r="AF1267" t="s">
        <v>5818</v>
      </c>
      <c r="AJ1267" t="s">
        <v>5819</v>
      </c>
      <c r="AK1267" t="s">
        <v>5820</v>
      </c>
      <c r="AL1267">
        <v>0</v>
      </c>
      <c r="AM1267">
        <v>0</v>
      </c>
    </row>
    <row r="1268" spans="1:39" x14ac:dyDescent="0.2">
      <c r="A1268">
        <v>7228995</v>
      </c>
      <c r="B1268" t="s">
        <v>5821</v>
      </c>
      <c r="C1268" t="s">
        <v>146</v>
      </c>
      <c r="D1268" t="s">
        <v>5822</v>
      </c>
      <c r="E1268" t="s">
        <v>90</v>
      </c>
      <c r="H1268" s="2">
        <v>40711</v>
      </c>
      <c r="I1268" t="s">
        <v>75</v>
      </c>
      <c r="J1268">
        <v>-14</v>
      </c>
      <c r="K1268" t="s">
        <v>63</v>
      </c>
      <c r="M1268" t="s">
        <v>64</v>
      </c>
      <c r="N1268">
        <v>12720066</v>
      </c>
      <c r="O1268" t="s">
        <v>123</v>
      </c>
      <c r="P1268" s="2">
        <v>45560</v>
      </c>
      <c r="Q1268" t="s">
        <v>66</v>
      </c>
      <c r="R1268" s="2">
        <v>45560</v>
      </c>
      <c r="T1268" t="s">
        <v>67</v>
      </c>
      <c r="U1268">
        <v>500</v>
      </c>
      <c r="X1268">
        <v>5</v>
      </c>
      <c r="Y1268" t="s">
        <v>68</v>
      </c>
      <c r="AC1268" t="s">
        <v>69</v>
      </c>
      <c r="AD1268" t="s">
        <v>1896</v>
      </c>
      <c r="AE1268">
        <v>72600</v>
      </c>
      <c r="AF1268" t="s">
        <v>5823</v>
      </c>
      <c r="AJ1268">
        <v>624440414</v>
      </c>
      <c r="AK1268" t="s">
        <v>5824</v>
      </c>
      <c r="AL1268">
        <v>0</v>
      </c>
      <c r="AM1268">
        <v>0</v>
      </c>
    </row>
    <row r="1269" spans="1:39" x14ac:dyDescent="0.2">
      <c r="A1269">
        <v>7228997</v>
      </c>
      <c r="B1269" t="s">
        <v>5825</v>
      </c>
      <c r="C1269" t="s">
        <v>1818</v>
      </c>
      <c r="D1269" t="s">
        <v>5826</v>
      </c>
      <c r="E1269" t="s">
        <v>90</v>
      </c>
      <c r="H1269" s="2">
        <v>41388</v>
      </c>
      <c r="I1269" t="s">
        <v>122</v>
      </c>
      <c r="J1269">
        <v>-12</v>
      </c>
      <c r="K1269" t="s">
        <v>63</v>
      </c>
      <c r="M1269" t="s">
        <v>64</v>
      </c>
      <c r="N1269">
        <v>12720102</v>
      </c>
      <c r="O1269" t="s">
        <v>83</v>
      </c>
      <c r="P1269" s="2">
        <v>45560</v>
      </c>
      <c r="Q1269" t="s">
        <v>66</v>
      </c>
      <c r="R1269" s="2">
        <v>45560</v>
      </c>
      <c r="T1269" t="s">
        <v>67</v>
      </c>
      <c r="U1269">
        <v>500</v>
      </c>
      <c r="X1269">
        <v>5</v>
      </c>
      <c r="Y1269" t="s">
        <v>68</v>
      </c>
      <c r="AC1269" t="s">
        <v>69</v>
      </c>
      <c r="AD1269" t="s">
        <v>4890</v>
      </c>
      <c r="AE1269">
        <v>72340</v>
      </c>
      <c r="AF1269" t="s">
        <v>5827</v>
      </c>
      <c r="AI1269">
        <v>620247039</v>
      </c>
      <c r="AJ1269">
        <v>627305681</v>
      </c>
      <c r="AK1269" t="s">
        <v>5828</v>
      </c>
      <c r="AL1269">
        <v>0</v>
      </c>
      <c r="AM1269">
        <v>0</v>
      </c>
    </row>
    <row r="1270" spans="1:39" x14ac:dyDescent="0.2">
      <c r="A1270">
        <v>7228998</v>
      </c>
      <c r="B1270" t="s">
        <v>5829</v>
      </c>
      <c r="C1270" t="s">
        <v>1278</v>
      </c>
      <c r="D1270" t="s">
        <v>5830</v>
      </c>
      <c r="E1270" t="s">
        <v>90</v>
      </c>
      <c r="H1270" s="2">
        <v>41748</v>
      </c>
      <c r="I1270" t="s">
        <v>885</v>
      </c>
      <c r="J1270">
        <v>-11</v>
      </c>
      <c r="K1270" t="s">
        <v>63</v>
      </c>
      <c r="M1270" t="s">
        <v>64</v>
      </c>
      <c r="N1270">
        <v>12720102</v>
      </c>
      <c r="O1270" t="s">
        <v>83</v>
      </c>
      <c r="P1270" s="2">
        <v>45560</v>
      </c>
      <c r="Q1270" t="s">
        <v>66</v>
      </c>
      <c r="R1270" s="2">
        <v>45560</v>
      </c>
      <c r="T1270" t="s">
        <v>67</v>
      </c>
      <c r="U1270">
        <v>500</v>
      </c>
      <c r="X1270">
        <v>5</v>
      </c>
      <c r="Y1270" t="s">
        <v>68</v>
      </c>
      <c r="AC1270" t="s">
        <v>69</v>
      </c>
      <c r="AD1270" t="s">
        <v>5831</v>
      </c>
      <c r="AE1270">
        <v>72340</v>
      </c>
      <c r="AF1270" t="s">
        <v>5832</v>
      </c>
      <c r="AJ1270">
        <v>629610600</v>
      </c>
      <c r="AK1270" t="s">
        <v>5833</v>
      </c>
      <c r="AL1270">
        <v>0</v>
      </c>
      <c r="AM1270">
        <v>0</v>
      </c>
    </row>
    <row r="1271" spans="1:39" x14ac:dyDescent="0.2">
      <c r="A1271">
        <v>7228999</v>
      </c>
      <c r="B1271" t="s">
        <v>5829</v>
      </c>
      <c r="C1271" t="s">
        <v>582</v>
      </c>
      <c r="D1271" t="s">
        <v>5834</v>
      </c>
      <c r="E1271" t="s">
        <v>90</v>
      </c>
      <c r="H1271" s="2">
        <v>42187</v>
      </c>
      <c r="I1271" t="s">
        <v>994</v>
      </c>
      <c r="J1271">
        <v>-10</v>
      </c>
      <c r="K1271" t="s">
        <v>76</v>
      </c>
      <c r="M1271" t="s">
        <v>64</v>
      </c>
      <c r="N1271">
        <v>12720102</v>
      </c>
      <c r="O1271" t="s">
        <v>83</v>
      </c>
      <c r="P1271" s="2">
        <v>45560</v>
      </c>
      <c r="Q1271" t="s">
        <v>66</v>
      </c>
      <c r="R1271" s="2">
        <v>45560</v>
      </c>
      <c r="T1271" t="s">
        <v>67</v>
      </c>
      <c r="U1271">
        <v>500</v>
      </c>
      <c r="X1271">
        <v>5</v>
      </c>
      <c r="Y1271" t="s">
        <v>68</v>
      </c>
      <c r="AC1271" t="s">
        <v>69</v>
      </c>
      <c r="AD1271" t="s">
        <v>5831</v>
      </c>
      <c r="AE1271">
        <v>72340</v>
      </c>
      <c r="AF1271" t="s">
        <v>5832</v>
      </c>
      <c r="AK1271" t="s">
        <v>5833</v>
      </c>
      <c r="AL1271">
        <v>0</v>
      </c>
      <c r="AM1271">
        <v>0</v>
      </c>
    </row>
    <row r="1272" spans="1:39" x14ac:dyDescent="0.2">
      <c r="A1272">
        <v>7229000</v>
      </c>
      <c r="B1272" t="s">
        <v>5835</v>
      </c>
      <c r="C1272" t="s">
        <v>4515</v>
      </c>
      <c r="D1272" t="s">
        <v>5836</v>
      </c>
      <c r="E1272" t="s">
        <v>90</v>
      </c>
      <c r="H1272" s="2">
        <v>41528</v>
      </c>
      <c r="I1272" t="s">
        <v>122</v>
      </c>
      <c r="J1272">
        <v>-12</v>
      </c>
      <c r="K1272" t="s">
        <v>63</v>
      </c>
      <c r="M1272" t="s">
        <v>64</v>
      </c>
      <c r="N1272">
        <v>12720144</v>
      </c>
      <c r="O1272" t="s">
        <v>93</v>
      </c>
      <c r="P1272" s="2">
        <v>45560</v>
      </c>
      <c r="Q1272" t="s">
        <v>66</v>
      </c>
      <c r="R1272" s="2">
        <v>45560</v>
      </c>
      <c r="T1272" t="s">
        <v>67</v>
      </c>
      <c r="U1272">
        <v>500</v>
      </c>
      <c r="X1272">
        <v>5</v>
      </c>
      <c r="Y1272" t="s">
        <v>68</v>
      </c>
      <c r="AC1272" t="s">
        <v>69</v>
      </c>
      <c r="AD1272" t="s">
        <v>5837</v>
      </c>
      <c r="AE1272">
        <v>72550</v>
      </c>
      <c r="AF1272" t="s">
        <v>5838</v>
      </c>
      <c r="AJ1272" t="s">
        <v>5839</v>
      </c>
      <c r="AK1272" t="s">
        <v>5840</v>
      </c>
      <c r="AL1272">
        <v>0</v>
      </c>
      <c r="AM1272">
        <v>0</v>
      </c>
    </row>
    <row r="1273" spans="1:39" x14ac:dyDescent="0.2">
      <c r="A1273">
        <v>7229001</v>
      </c>
      <c r="B1273" t="s">
        <v>5017</v>
      </c>
      <c r="C1273" t="s">
        <v>558</v>
      </c>
      <c r="D1273" t="s">
        <v>5841</v>
      </c>
      <c r="E1273" t="s">
        <v>90</v>
      </c>
      <c r="H1273" s="2">
        <v>41121</v>
      </c>
      <c r="I1273" t="s">
        <v>92</v>
      </c>
      <c r="J1273">
        <v>-13</v>
      </c>
      <c r="K1273" t="s">
        <v>76</v>
      </c>
      <c r="M1273" t="s">
        <v>64</v>
      </c>
      <c r="N1273">
        <v>12720104</v>
      </c>
      <c r="O1273" t="s">
        <v>65</v>
      </c>
      <c r="P1273" s="2">
        <v>45560</v>
      </c>
      <c r="Q1273" t="s">
        <v>66</v>
      </c>
      <c r="R1273" s="2">
        <v>45560</v>
      </c>
      <c r="T1273" t="s">
        <v>67</v>
      </c>
      <c r="U1273">
        <v>500</v>
      </c>
      <c r="X1273">
        <v>5</v>
      </c>
      <c r="Y1273" t="s">
        <v>68</v>
      </c>
      <c r="AC1273" t="s">
        <v>69</v>
      </c>
      <c r="AD1273" t="s">
        <v>157</v>
      </c>
      <c r="AE1273">
        <v>72100</v>
      </c>
      <c r="AF1273" t="s">
        <v>5842</v>
      </c>
      <c r="AJ1273">
        <v>659644191</v>
      </c>
      <c r="AK1273" t="s">
        <v>5020</v>
      </c>
      <c r="AL1273">
        <v>0</v>
      </c>
      <c r="AM1273">
        <v>0</v>
      </c>
    </row>
    <row r="1274" spans="1:39" x14ac:dyDescent="0.2">
      <c r="A1274">
        <v>7229002</v>
      </c>
      <c r="B1274" t="s">
        <v>5843</v>
      </c>
      <c r="C1274" t="s">
        <v>60</v>
      </c>
      <c r="D1274" t="s">
        <v>5844</v>
      </c>
      <c r="E1274" t="s">
        <v>90</v>
      </c>
      <c r="H1274" s="2">
        <v>41123</v>
      </c>
      <c r="I1274" t="s">
        <v>92</v>
      </c>
      <c r="J1274">
        <v>-13</v>
      </c>
      <c r="K1274" t="s">
        <v>63</v>
      </c>
      <c r="M1274" t="s">
        <v>64</v>
      </c>
      <c r="N1274">
        <v>12720104</v>
      </c>
      <c r="O1274" t="s">
        <v>65</v>
      </c>
      <c r="P1274" s="2">
        <v>45560</v>
      </c>
      <c r="Q1274" t="s">
        <v>66</v>
      </c>
      <c r="R1274" s="2">
        <v>45560</v>
      </c>
      <c r="T1274" t="s">
        <v>67</v>
      </c>
      <c r="U1274">
        <v>500</v>
      </c>
      <c r="X1274">
        <v>5</v>
      </c>
      <c r="Y1274" t="s">
        <v>68</v>
      </c>
      <c r="AC1274" t="s">
        <v>69</v>
      </c>
      <c r="AD1274" t="s">
        <v>157</v>
      </c>
      <c r="AE1274">
        <v>72000</v>
      </c>
      <c r="AF1274" t="s">
        <v>5845</v>
      </c>
      <c r="AJ1274">
        <v>678080684</v>
      </c>
      <c r="AK1274" t="s">
        <v>5846</v>
      </c>
      <c r="AL1274">
        <v>0</v>
      </c>
      <c r="AM1274">
        <v>0</v>
      </c>
    </row>
    <row r="1275" spans="1:39" x14ac:dyDescent="0.2">
      <c r="A1275">
        <v>7229003</v>
      </c>
      <c r="B1275" t="s">
        <v>5847</v>
      </c>
      <c r="C1275" t="s">
        <v>1902</v>
      </c>
      <c r="D1275" t="s">
        <v>5848</v>
      </c>
      <c r="E1275" t="s">
        <v>90</v>
      </c>
      <c r="H1275" s="2">
        <v>41110</v>
      </c>
      <c r="I1275" t="s">
        <v>92</v>
      </c>
      <c r="J1275">
        <v>-13</v>
      </c>
      <c r="K1275" t="s">
        <v>63</v>
      </c>
      <c r="M1275" t="s">
        <v>64</v>
      </c>
      <c r="N1275">
        <v>12720104</v>
      </c>
      <c r="O1275" t="s">
        <v>65</v>
      </c>
      <c r="P1275" s="2">
        <v>45560</v>
      </c>
      <c r="Q1275" t="s">
        <v>66</v>
      </c>
      <c r="R1275" s="2">
        <v>45560</v>
      </c>
      <c r="T1275" t="s">
        <v>67</v>
      </c>
      <c r="U1275">
        <v>500</v>
      </c>
      <c r="X1275">
        <v>5</v>
      </c>
      <c r="Y1275" t="s">
        <v>68</v>
      </c>
      <c r="AC1275" t="s">
        <v>69</v>
      </c>
      <c r="AD1275" t="s">
        <v>157</v>
      </c>
      <c r="AE1275">
        <v>72100</v>
      </c>
      <c r="AF1275" t="s">
        <v>5849</v>
      </c>
      <c r="AJ1275">
        <v>683050867</v>
      </c>
      <c r="AK1275" t="s">
        <v>5850</v>
      </c>
      <c r="AL1275">
        <v>0</v>
      </c>
      <c r="AM1275">
        <v>0</v>
      </c>
    </row>
    <row r="1276" spans="1:39" x14ac:dyDescent="0.2">
      <c r="A1276">
        <v>7229004</v>
      </c>
      <c r="B1276" t="s">
        <v>5851</v>
      </c>
      <c r="C1276" t="s">
        <v>1590</v>
      </c>
      <c r="D1276" t="s">
        <v>5852</v>
      </c>
      <c r="E1276" t="s">
        <v>90</v>
      </c>
      <c r="H1276" s="2">
        <v>40897</v>
      </c>
      <c r="I1276" t="s">
        <v>75</v>
      </c>
      <c r="J1276">
        <v>-14</v>
      </c>
      <c r="K1276" t="s">
        <v>63</v>
      </c>
      <c r="M1276" t="s">
        <v>64</v>
      </c>
      <c r="N1276">
        <v>12720091</v>
      </c>
      <c r="O1276" t="s">
        <v>200</v>
      </c>
      <c r="P1276" s="2">
        <v>45560</v>
      </c>
      <c r="Q1276" t="s">
        <v>66</v>
      </c>
      <c r="R1276" s="2">
        <v>45560</v>
      </c>
      <c r="T1276" t="s">
        <v>67</v>
      </c>
      <c r="U1276">
        <v>500</v>
      </c>
      <c r="X1276">
        <v>5</v>
      </c>
      <c r="Y1276" t="s">
        <v>68</v>
      </c>
      <c r="AC1276" t="s">
        <v>69</v>
      </c>
      <c r="AD1276" t="s">
        <v>5515</v>
      </c>
      <c r="AE1276">
        <v>72470</v>
      </c>
      <c r="AF1276" t="s">
        <v>5853</v>
      </c>
      <c r="AK1276" t="s">
        <v>203</v>
      </c>
      <c r="AL1276">
        <v>0</v>
      </c>
      <c r="AM1276">
        <v>0</v>
      </c>
    </row>
    <row r="1277" spans="1:39" x14ac:dyDescent="0.2">
      <c r="A1277">
        <v>7229005</v>
      </c>
      <c r="B1277" t="s">
        <v>5124</v>
      </c>
      <c r="C1277" t="s">
        <v>120</v>
      </c>
      <c r="D1277" t="s">
        <v>5854</v>
      </c>
      <c r="E1277" t="s">
        <v>1</v>
      </c>
      <c r="H1277" s="2">
        <v>40829</v>
      </c>
      <c r="I1277" t="s">
        <v>75</v>
      </c>
      <c r="J1277">
        <v>-14</v>
      </c>
      <c r="K1277" t="s">
        <v>63</v>
      </c>
      <c r="M1277" t="s">
        <v>64</v>
      </c>
      <c r="N1277">
        <v>12720144</v>
      </c>
      <c r="O1277" t="s">
        <v>93</v>
      </c>
      <c r="P1277" s="2">
        <v>45560</v>
      </c>
      <c r="Q1277" t="s">
        <v>66</v>
      </c>
      <c r="R1277" s="2">
        <v>45560</v>
      </c>
      <c r="T1277" t="s">
        <v>67</v>
      </c>
      <c r="U1277">
        <v>500</v>
      </c>
      <c r="X1277">
        <v>5</v>
      </c>
      <c r="Y1277" t="s">
        <v>68</v>
      </c>
      <c r="AC1277" t="s">
        <v>69</v>
      </c>
      <c r="AD1277" t="s">
        <v>157</v>
      </c>
      <c r="AE1277">
        <v>72000</v>
      </c>
      <c r="AF1277" t="s">
        <v>5855</v>
      </c>
      <c r="AK1277" t="s">
        <v>5127</v>
      </c>
      <c r="AL1277">
        <v>0</v>
      </c>
      <c r="AM1277">
        <v>0</v>
      </c>
    </row>
    <row r="1278" spans="1:39" x14ac:dyDescent="0.2">
      <c r="A1278">
        <v>7229007</v>
      </c>
      <c r="B1278" t="s">
        <v>3607</v>
      </c>
      <c r="C1278" t="s">
        <v>772</v>
      </c>
      <c r="D1278" t="s">
        <v>5856</v>
      </c>
      <c r="E1278" t="s">
        <v>90</v>
      </c>
      <c r="H1278" s="2">
        <v>41735</v>
      </c>
      <c r="I1278" t="s">
        <v>885</v>
      </c>
      <c r="J1278">
        <v>-11</v>
      </c>
      <c r="K1278" t="s">
        <v>63</v>
      </c>
      <c r="M1278" t="s">
        <v>64</v>
      </c>
      <c r="N1278">
        <v>12720117</v>
      </c>
      <c r="O1278" t="s">
        <v>293</v>
      </c>
      <c r="P1278" s="2">
        <v>45560</v>
      </c>
      <c r="Q1278" t="s">
        <v>66</v>
      </c>
      <c r="R1278" s="2">
        <v>45560</v>
      </c>
      <c r="T1278" t="s">
        <v>67</v>
      </c>
      <c r="U1278">
        <v>500</v>
      </c>
      <c r="X1278">
        <v>5</v>
      </c>
      <c r="Y1278" t="s">
        <v>68</v>
      </c>
      <c r="AC1278" t="s">
        <v>69</v>
      </c>
      <c r="AD1278" t="s">
        <v>4956</v>
      </c>
      <c r="AE1278">
        <v>72160</v>
      </c>
      <c r="AF1278" t="s">
        <v>5857</v>
      </c>
      <c r="AK1278" t="s">
        <v>4958</v>
      </c>
      <c r="AL1278">
        <v>0</v>
      </c>
      <c r="AM1278">
        <v>0</v>
      </c>
    </row>
    <row r="1279" spans="1:39" x14ac:dyDescent="0.2">
      <c r="A1279">
        <v>7229009</v>
      </c>
      <c r="B1279" t="s">
        <v>5858</v>
      </c>
      <c r="C1279" t="s">
        <v>558</v>
      </c>
      <c r="D1279" t="s">
        <v>5859</v>
      </c>
      <c r="E1279" t="s">
        <v>1</v>
      </c>
      <c r="H1279" s="2">
        <v>43447</v>
      </c>
      <c r="I1279" t="s">
        <v>90</v>
      </c>
      <c r="J1279">
        <v>-9</v>
      </c>
      <c r="K1279" t="s">
        <v>76</v>
      </c>
      <c r="M1279" t="s">
        <v>64</v>
      </c>
      <c r="N1279">
        <v>12720048</v>
      </c>
      <c r="O1279" t="s">
        <v>1280</v>
      </c>
      <c r="P1279" s="2">
        <v>45560</v>
      </c>
      <c r="Q1279" t="s">
        <v>66</v>
      </c>
      <c r="R1279" s="2">
        <v>45560</v>
      </c>
      <c r="T1279" t="s">
        <v>67</v>
      </c>
      <c r="U1279">
        <v>500</v>
      </c>
      <c r="X1279">
        <v>5</v>
      </c>
      <c r="Y1279" t="s">
        <v>68</v>
      </c>
      <c r="AC1279" t="s">
        <v>69</v>
      </c>
      <c r="AD1279" t="s">
        <v>5860</v>
      </c>
      <c r="AE1279">
        <v>72460</v>
      </c>
      <c r="AF1279" t="s">
        <v>5861</v>
      </c>
      <c r="AJ1279">
        <v>684326923</v>
      </c>
      <c r="AK1279" t="s">
        <v>5862</v>
      </c>
      <c r="AL1279">
        <v>0</v>
      </c>
      <c r="AM1279">
        <v>0</v>
      </c>
    </row>
    <row r="1280" spans="1:39" x14ac:dyDescent="0.2">
      <c r="A1280">
        <v>7229010</v>
      </c>
      <c r="B1280" t="s">
        <v>5863</v>
      </c>
      <c r="C1280" t="s">
        <v>503</v>
      </c>
      <c r="D1280" t="s">
        <v>5864</v>
      </c>
      <c r="E1280" t="s">
        <v>1</v>
      </c>
      <c r="H1280" s="2">
        <v>42842</v>
      </c>
      <c r="I1280" t="s">
        <v>90</v>
      </c>
      <c r="J1280">
        <v>-9</v>
      </c>
      <c r="K1280" t="s">
        <v>63</v>
      </c>
      <c r="M1280" t="s">
        <v>64</v>
      </c>
      <c r="N1280">
        <v>12720048</v>
      </c>
      <c r="O1280" t="s">
        <v>1280</v>
      </c>
      <c r="P1280" s="2">
        <v>45560</v>
      </c>
      <c r="Q1280" t="s">
        <v>66</v>
      </c>
      <c r="R1280" s="2">
        <v>45560</v>
      </c>
      <c r="T1280" t="s">
        <v>67</v>
      </c>
      <c r="U1280">
        <v>500</v>
      </c>
      <c r="X1280">
        <v>5</v>
      </c>
      <c r="Y1280" t="s">
        <v>68</v>
      </c>
      <c r="AC1280" t="s">
        <v>69</v>
      </c>
      <c r="AD1280" t="s">
        <v>5865</v>
      </c>
      <c r="AE1280">
        <v>72530</v>
      </c>
      <c r="AF1280" t="s">
        <v>5866</v>
      </c>
      <c r="AJ1280">
        <v>612717604</v>
      </c>
      <c r="AK1280" t="s">
        <v>5867</v>
      </c>
      <c r="AL1280">
        <v>0</v>
      </c>
      <c r="AM1280">
        <v>0</v>
      </c>
    </row>
    <row r="1281" spans="1:39" x14ac:dyDescent="0.2">
      <c r="A1281">
        <v>7229011</v>
      </c>
      <c r="B1281" t="s">
        <v>347</v>
      </c>
      <c r="C1281" t="s">
        <v>531</v>
      </c>
      <c r="D1281" t="s">
        <v>5868</v>
      </c>
      <c r="E1281" t="s">
        <v>1</v>
      </c>
      <c r="H1281" s="2">
        <v>42204</v>
      </c>
      <c r="I1281" t="s">
        <v>994</v>
      </c>
      <c r="J1281">
        <v>-10</v>
      </c>
      <c r="K1281" t="s">
        <v>63</v>
      </c>
      <c r="M1281" t="s">
        <v>64</v>
      </c>
      <c r="N1281">
        <v>12720048</v>
      </c>
      <c r="O1281" t="s">
        <v>1280</v>
      </c>
      <c r="P1281" s="2">
        <v>45560</v>
      </c>
      <c r="Q1281" t="s">
        <v>66</v>
      </c>
      <c r="R1281" s="2">
        <v>45560</v>
      </c>
      <c r="T1281" t="s">
        <v>67</v>
      </c>
      <c r="U1281">
        <v>500</v>
      </c>
      <c r="X1281">
        <v>5</v>
      </c>
      <c r="Y1281" t="s">
        <v>68</v>
      </c>
      <c r="AC1281" t="s">
        <v>69</v>
      </c>
      <c r="AD1281" t="s">
        <v>4482</v>
      </c>
      <c r="AE1281">
        <v>72460</v>
      </c>
      <c r="AF1281" t="s">
        <v>5869</v>
      </c>
      <c r="AJ1281">
        <v>630531390</v>
      </c>
      <c r="AK1281" t="s">
        <v>5870</v>
      </c>
      <c r="AL1281">
        <v>0</v>
      </c>
      <c r="AM1281">
        <v>0</v>
      </c>
    </row>
    <row r="1282" spans="1:39" x14ac:dyDescent="0.2">
      <c r="A1282">
        <v>7229012</v>
      </c>
      <c r="B1282" t="s">
        <v>5871</v>
      </c>
      <c r="C1282" t="s">
        <v>274</v>
      </c>
      <c r="D1282" t="s">
        <v>5872</v>
      </c>
      <c r="E1282" t="s">
        <v>1</v>
      </c>
      <c r="H1282" s="2">
        <v>42636</v>
      </c>
      <c r="I1282" t="s">
        <v>90</v>
      </c>
      <c r="J1282">
        <v>-9</v>
      </c>
      <c r="K1282" t="s">
        <v>63</v>
      </c>
      <c r="M1282" t="s">
        <v>64</v>
      </c>
      <c r="N1282">
        <v>12720048</v>
      </c>
      <c r="O1282" t="s">
        <v>1280</v>
      </c>
      <c r="P1282" s="2">
        <v>45560</v>
      </c>
      <c r="Q1282" t="s">
        <v>66</v>
      </c>
      <c r="R1282" s="2">
        <v>45560</v>
      </c>
      <c r="T1282" t="s">
        <v>67</v>
      </c>
      <c r="U1282">
        <v>500</v>
      </c>
      <c r="X1282">
        <v>5</v>
      </c>
      <c r="Y1282" t="s">
        <v>68</v>
      </c>
      <c r="AC1282" t="s">
        <v>69</v>
      </c>
      <c r="AD1282" t="s">
        <v>5873</v>
      </c>
      <c r="AE1282">
        <v>72460</v>
      </c>
      <c r="AF1282" t="s">
        <v>5874</v>
      </c>
      <c r="AJ1282">
        <v>698169727</v>
      </c>
      <c r="AK1282" t="s">
        <v>5875</v>
      </c>
      <c r="AL1282">
        <v>0</v>
      </c>
      <c r="AM1282">
        <v>0</v>
      </c>
    </row>
    <row r="1283" spans="1:39" x14ac:dyDescent="0.2">
      <c r="A1283">
        <v>7229013</v>
      </c>
      <c r="B1283" t="s">
        <v>5876</v>
      </c>
      <c r="C1283" t="s">
        <v>5877</v>
      </c>
      <c r="D1283" t="s">
        <v>5878</v>
      </c>
      <c r="E1283" t="s">
        <v>1</v>
      </c>
      <c r="H1283" s="2">
        <v>43341</v>
      </c>
      <c r="I1283" t="s">
        <v>90</v>
      </c>
      <c r="J1283">
        <v>-9</v>
      </c>
      <c r="K1283" t="s">
        <v>63</v>
      </c>
      <c r="M1283" t="s">
        <v>64</v>
      </c>
      <c r="N1283">
        <v>12720048</v>
      </c>
      <c r="O1283" t="s">
        <v>1280</v>
      </c>
      <c r="P1283" s="2">
        <v>45560</v>
      </c>
      <c r="Q1283" t="s">
        <v>66</v>
      </c>
      <c r="R1283" s="2">
        <v>45560</v>
      </c>
      <c r="T1283" t="s">
        <v>67</v>
      </c>
      <c r="U1283">
        <v>500</v>
      </c>
      <c r="X1283">
        <v>5</v>
      </c>
      <c r="Y1283" t="s">
        <v>68</v>
      </c>
      <c r="AC1283" t="s">
        <v>69</v>
      </c>
      <c r="AD1283" t="s">
        <v>4482</v>
      </c>
      <c r="AE1283">
        <v>72460</v>
      </c>
      <c r="AF1283" t="s">
        <v>5879</v>
      </c>
      <c r="AI1283">
        <v>798356932</v>
      </c>
      <c r="AJ1283">
        <v>643122461</v>
      </c>
      <c r="AK1283" t="s">
        <v>5880</v>
      </c>
      <c r="AL1283">
        <v>0</v>
      </c>
      <c r="AM1283">
        <v>0</v>
      </c>
    </row>
    <row r="1284" spans="1:39" x14ac:dyDescent="0.2">
      <c r="A1284">
        <v>7229014</v>
      </c>
      <c r="B1284" t="s">
        <v>5881</v>
      </c>
      <c r="C1284" t="s">
        <v>390</v>
      </c>
      <c r="D1284" t="s">
        <v>5882</v>
      </c>
      <c r="E1284" t="s">
        <v>1</v>
      </c>
      <c r="H1284" s="2">
        <v>42649</v>
      </c>
      <c r="I1284" t="s">
        <v>90</v>
      </c>
      <c r="J1284">
        <v>-9</v>
      </c>
      <c r="K1284" t="s">
        <v>63</v>
      </c>
      <c r="M1284" t="s">
        <v>64</v>
      </c>
      <c r="N1284">
        <v>12720048</v>
      </c>
      <c r="O1284" t="s">
        <v>1280</v>
      </c>
      <c r="P1284" s="2">
        <v>45560</v>
      </c>
      <c r="Q1284" t="s">
        <v>66</v>
      </c>
      <c r="R1284" s="2">
        <v>45560</v>
      </c>
      <c r="T1284" t="s">
        <v>67</v>
      </c>
      <c r="U1284">
        <v>500</v>
      </c>
      <c r="X1284">
        <v>5</v>
      </c>
      <c r="Y1284" t="s">
        <v>68</v>
      </c>
      <c r="AC1284" t="s">
        <v>69</v>
      </c>
      <c r="AD1284" t="s">
        <v>4482</v>
      </c>
      <c r="AE1284">
        <v>72460</v>
      </c>
      <c r="AF1284" t="s">
        <v>5883</v>
      </c>
      <c r="AJ1284">
        <v>676657957</v>
      </c>
      <c r="AK1284" t="s">
        <v>5884</v>
      </c>
      <c r="AL1284">
        <v>0</v>
      </c>
      <c r="AM1284">
        <v>0</v>
      </c>
    </row>
    <row r="1285" spans="1:39" x14ac:dyDescent="0.2">
      <c r="A1285">
        <v>7229015</v>
      </c>
      <c r="B1285" t="s">
        <v>5881</v>
      </c>
      <c r="C1285" t="s">
        <v>281</v>
      </c>
      <c r="D1285" t="s">
        <v>5885</v>
      </c>
      <c r="E1285" t="s">
        <v>1</v>
      </c>
      <c r="H1285" s="2">
        <v>42649</v>
      </c>
      <c r="I1285" t="s">
        <v>90</v>
      </c>
      <c r="J1285">
        <v>-9</v>
      </c>
      <c r="K1285" t="s">
        <v>63</v>
      </c>
      <c r="M1285" t="s">
        <v>64</v>
      </c>
      <c r="N1285">
        <v>12720048</v>
      </c>
      <c r="O1285" t="s">
        <v>1280</v>
      </c>
      <c r="P1285" s="2">
        <v>45560</v>
      </c>
      <c r="Q1285" t="s">
        <v>66</v>
      </c>
      <c r="R1285" s="2">
        <v>45560</v>
      </c>
      <c r="T1285" t="s">
        <v>67</v>
      </c>
      <c r="U1285">
        <v>500</v>
      </c>
      <c r="X1285">
        <v>5</v>
      </c>
      <c r="Y1285" t="s">
        <v>68</v>
      </c>
      <c r="AC1285" t="s">
        <v>69</v>
      </c>
      <c r="AD1285" t="s">
        <v>4482</v>
      </c>
      <c r="AE1285">
        <v>72460</v>
      </c>
      <c r="AF1285" t="s">
        <v>5883</v>
      </c>
      <c r="AJ1285">
        <v>676657957</v>
      </c>
      <c r="AK1285" t="s">
        <v>5884</v>
      </c>
      <c r="AL1285">
        <v>0</v>
      </c>
      <c r="AM1285">
        <v>0</v>
      </c>
    </row>
    <row r="1286" spans="1:39" x14ac:dyDescent="0.2">
      <c r="A1286">
        <v>7229016</v>
      </c>
      <c r="B1286" t="s">
        <v>5886</v>
      </c>
      <c r="C1286" t="s">
        <v>1808</v>
      </c>
      <c r="D1286" t="s">
        <v>5887</v>
      </c>
      <c r="E1286" t="s">
        <v>1</v>
      </c>
      <c r="H1286" s="2">
        <v>42519</v>
      </c>
      <c r="I1286" t="s">
        <v>90</v>
      </c>
      <c r="J1286">
        <v>-9</v>
      </c>
      <c r="K1286" t="s">
        <v>76</v>
      </c>
      <c r="M1286" t="s">
        <v>64</v>
      </c>
      <c r="N1286">
        <v>12720048</v>
      </c>
      <c r="O1286" t="s">
        <v>1280</v>
      </c>
      <c r="P1286" s="2">
        <v>45560</v>
      </c>
      <c r="Q1286" t="s">
        <v>66</v>
      </c>
      <c r="R1286" s="2">
        <v>45560</v>
      </c>
      <c r="T1286" t="s">
        <v>67</v>
      </c>
      <c r="U1286">
        <v>500</v>
      </c>
      <c r="X1286">
        <v>5</v>
      </c>
      <c r="Y1286" t="s">
        <v>68</v>
      </c>
      <c r="AC1286" t="s">
        <v>69</v>
      </c>
      <c r="AD1286" t="s">
        <v>5888</v>
      </c>
      <c r="AE1286">
        <v>72460</v>
      </c>
      <c r="AF1286" t="s">
        <v>5889</v>
      </c>
      <c r="AJ1286">
        <v>611975046</v>
      </c>
      <c r="AK1286" t="s">
        <v>5890</v>
      </c>
      <c r="AL1286">
        <v>0</v>
      </c>
      <c r="AM1286">
        <v>0</v>
      </c>
    </row>
    <row r="1287" spans="1:39" x14ac:dyDescent="0.2">
      <c r="A1287">
        <v>7229017</v>
      </c>
      <c r="B1287" t="s">
        <v>5891</v>
      </c>
      <c r="C1287" t="s">
        <v>5892</v>
      </c>
      <c r="D1287" t="s">
        <v>5893</v>
      </c>
      <c r="E1287" t="s">
        <v>1</v>
      </c>
      <c r="H1287" s="2">
        <v>42750</v>
      </c>
      <c r="I1287" t="s">
        <v>90</v>
      </c>
      <c r="J1287">
        <v>-9</v>
      </c>
      <c r="K1287" t="s">
        <v>63</v>
      </c>
      <c r="M1287" t="s">
        <v>64</v>
      </c>
      <c r="N1287">
        <v>12720110</v>
      </c>
      <c r="O1287" t="s">
        <v>493</v>
      </c>
      <c r="P1287" s="2">
        <v>45560</v>
      </c>
      <c r="Q1287" t="s">
        <v>66</v>
      </c>
      <c r="R1287" s="2">
        <v>45560</v>
      </c>
      <c r="T1287" t="s">
        <v>67</v>
      </c>
      <c r="U1287">
        <v>500</v>
      </c>
      <c r="X1287">
        <v>5</v>
      </c>
      <c r="Y1287" t="s">
        <v>68</v>
      </c>
      <c r="AC1287" t="s">
        <v>69</v>
      </c>
      <c r="AD1287" t="s">
        <v>2339</v>
      </c>
      <c r="AE1287">
        <v>72330</v>
      </c>
      <c r="AF1287" t="s">
        <v>5894</v>
      </c>
      <c r="AJ1287">
        <v>698267259</v>
      </c>
      <c r="AK1287" t="s">
        <v>5895</v>
      </c>
      <c r="AL1287">
        <v>1</v>
      </c>
      <c r="AM1287">
        <v>0</v>
      </c>
    </row>
    <row r="1288" spans="1:39" x14ac:dyDescent="0.2">
      <c r="A1288">
        <v>7229018</v>
      </c>
      <c r="B1288" t="s">
        <v>3869</v>
      </c>
      <c r="C1288" t="s">
        <v>256</v>
      </c>
      <c r="D1288" t="s">
        <v>5896</v>
      </c>
      <c r="E1288" t="s">
        <v>90</v>
      </c>
      <c r="H1288" s="2">
        <v>40775</v>
      </c>
      <c r="I1288" t="s">
        <v>75</v>
      </c>
      <c r="J1288">
        <v>-14</v>
      </c>
      <c r="K1288" t="s">
        <v>76</v>
      </c>
      <c r="M1288" t="s">
        <v>64</v>
      </c>
      <c r="N1288">
        <v>12720071</v>
      </c>
      <c r="O1288" t="s">
        <v>983</v>
      </c>
      <c r="P1288" s="2">
        <v>45560</v>
      </c>
      <c r="Q1288" t="s">
        <v>66</v>
      </c>
      <c r="R1288" s="2">
        <v>45560</v>
      </c>
      <c r="T1288" t="s">
        <v>67</v>
      </c>
      <c r="U1288">
        <v>500</v>
      </c>
      <c r="X1288">
        <v>5</v>
      </c>
      <c r="Y1288" t="s">
        <v>68</v>
      </c>
      <c r="AC1288" t="s">
        <v>69</v>
      </c>
      <c r="AD1288" t="s">
        <v>5897</v>
      </c>
      <c r="AE1288">
        <v>72300</v>
      </c>
      <c r="AF1288" t="s">
        <v>3871</v>
      </c>
      <c r="AJ1288" t="s">
        <v>3872</v>
      </c>
      <c r="AK1288" t="s">
        <v>5898</v>
      </c>
      <c r="AL1288">
        <v>0</v>
      </c>
      <c r="AM1288">
        <v>0</v>
      </c>
    </row>
    <row r="1289" spans="1:39" x14ac:dyDescent="0.2">
      <c r="A1289">
        <v>7229019</v>
      </c>
      <c r="B1289" t="s">
        <v>3616</v>
      </c>
      <c r="C1289" t="s">
        <v>5899</v>
      </c>
      <c r="D1289" t="s">
        <v>5900</v>
      </c>
      <c r="E1289" t="s">
        <v>1</v>
      </c>
      <c r="H1289" s="2">
        <v>42030</v>
      </c>
      <c r="I1289" t="s">
        <v>994</v>
      </c>
      <c r="J1289">
        <v>-10</v>
      </c>
      <c r="K1289" t="s">
        <v>63</v>
      </c>
      <c r="M1289" t="s">
        <v>64</v>
      </c>
      <c r="N1289">
        <v>12720009</v>
      </c>
      <c r="O1289" t="s">
        <v>695</v>
      </c>
      <c r="P1289" s="2">
        <v>45595</v>
      </c>
      <c r="Q1289" t="s">
        <v>66</v>
      </c>
      <c r="R1289" s="2">
        <v>45560</v>
      </c>
      <c r="T1289" t="s">
        <v>67</v>
      </c>
      <c r="U1289">
        <v>508</v>
      </c>
      <c r="X1289">
        <v>5</v>
      </c>
      <c r="Y1289" t="s">
        <v>68</v>
      </c>
      <c r="AC1289" t="s">
        <v>69</v>
      </c>
      <c r="AD1289" t="s">
        <v>94</v>
      </c>
      <c r="AE1289">
        <v>72100</v>
      </c>
      <c r="AF1289" t="s">
        <v>5901</v>
      </c>
      <c r="AJ1289">
        <v>631929510</v>
      </c>
      <c r="AK1289" t="s">
        <v>5902</v>
      </c>
      <c r="AL1289">
        <v>1</v>
      </c>
      <c r="AM1289">
        <v>0</v>
      </c>
    </row>
    <row r="1290" spans="1:39" x14ac:dyDescent="0.2">
      <c r="A1290">
        <v>7229020</v>
      </c>
      <c r="B1290" t="s">
        <v>5903</v>
      </c>
      <c r="C1290" t="s">
        <v>88</v>
      </c>
      <c r="D1290" t="s">
        <v>5904</v>
      </c>
      <c r="E1290" t="s">
        <v>90</v>
      </c>
      <c r="H1290" s="2">
        <v>43108</v>
      </c>
      <c r="I1290" t="s">
        <v>90</v>
      </c>
      <c r="J1290">
        <v>-9</v>
      </c>
      <c r="K1290" t="s">
        <v>63</v>
      </c>
      <c r="M1290" t="s">
        <v>64</v>
      </c>
      <c r="N1290">
        <v>12720009</v>
      </c>
      <c r="O1290" t="s">
        <v>695</v>
      </c>
      <c r="P1290" s="2">
        <v>45560</v>
      </c>
      <c r="Q1290" t="s">
        <v>66</v>
      </c>
      <c r="R1290" s="2">
        <v>45560</v>
      </c>
      <c r="S1290" s="2"/>
      <c r="T1290" t="s">
        <v>67</v>
      </c>
      <c r="U1290">
        <v>500</v>
      </c>
      <c r="X1290">
        <v>5</v>
      </c>
      <c r="Y1290" t="s">
        <v>68</v>
      </c>
      <c r="AC1290" t="s">
        <v>69</v>
      </c>
      <c r="AD1290" t="s">
        <v>696</v>
      </c>
      <c r="AE1290">
        <v>72230</v>
      </c>
      <c r="AF1290" t="s">
        <v>5905</v>
      </c>
      <c r="AJ1290">
        <v>662287939</v>
      </c>
      <c r="AK1290" t="s">
        <v>5906</v>
      </c>
      <c r="AL1290">
        <v>1</v>
      </c>
      <c r="AM1290">
        <v>0</v>
      </c>
    </row>
    <row r="1291" spans="1:39" x14ac:dyDescent="0.2">
      <c r="A1291">
        <v>7229021</v>
      </c>
      <c r="B1291" t="s">
        <v>5907</v>
      </c>
      <c r="C1291" t="s">
        <v>587</v>
      </c>
      <c r="D1291" t="s">
        <v>5908</v>
      </c>
      <c r="E1291" t="s">
        <v>1</v>
      </c>
      <c r="H1291" s="2">
        <v>40960</v>
      </c>
      <c r="I1291" t="s">
        <v>92</v>
      </c>
      <c r="J1291">
        <v>-13</v>
      </c>
      <c r="K1291" t="s">
        <v>63</v>
      </c>
      <c r="M1291" t="s">
        <v>64</v>
      </c>
      <c r="N1291">
        <v>12720120</v>
      </c>
      <c r="O1291" t="s">
        <v>276</v>
      </c>
      <c r="P1291" s="2">
        <v>45628</v>
      </c>
      <c r="Q1291" t="s">
        <v>66</v>
      </c>
      <c r="R1291" s="2">
        <v>45561</v>
      </c>
      <c r="T1291" t="s">
        <v>67</v>
      </c>
      <c r="U1291">
        <v>500</v>
      </c>
      <c r="X1291">
        <v>5</v>
      </c>
      <c r="Y1291" t="s">
        <v>68</v>
      </c>
      <c r="AC1291" t="s">
        <v>69</v>
      </c>
      <c r="AD1291" t="s">
        <v>5909</v>
      </c>
      <c r="AE1291">
        <v>72300</v>
      </c>
      <c r="AF1291" t="s">
        <v>5910</v>
      </c>
      <c r="AI1291">
        <v>624870628</v>
      </c>
      <c r="AJ1291">
        <v>623610568</v>
      </c>
      <c r="AK1291" t="s">
        <v>5911</v>
      </c>
      <c r="AL1291">
        <v>0</v>
      </c>
      <c r="AM1291">
        <v>0</v>
      </c>
    </row>
    <row r="1292" spans="1:39" x14ac:dyDescent="0.2">
      <c r="A1292">
        <v>7229022</v>
      </c>
      <c r="B1292" t="s">
        <v>5912</v>
      </c>
      <c r="C1292" t="s">
        <v>3947</v>
      </c>
      <c r="D1292" t="s">
        <v>5913</v>
      </c>
      <c r="E1292" t="s">
        <v>1</v>
      </c>
      <c r="H1292" s="2">
        <v>41361</v>
      </c>
      <c r="I1292" t="s">
        <v>122</v>
      </c>
      <c r="J1292">
        <v>-12</v>
      </c>
      <c r="K1292" t="s">
        <v>63</v>
      </c>
      <c r="M1292" t="s">
        <v>64</v>
      </c>
      <c r="N1292">
        <v>12720041</v>
      </c>
      <c r="O1292" t="s">
        <v>630</v>
      </c>
      <c r="P1292" s="2">
        <v>45561</v>
      </c>
      <c r="Q1292" t="s">
        <v>66</v>
      </c>
      <c r="R1292" s="2">
        <v>45561</v>
      </c>
      <c r="S1292" s="2"/>
      <c r="T1292" t="s">
        <v>67</v>
      </c>
      <c r="U1292">
        <v>500</v>
      </c>
      <c r="X1292">
        <v>5</v>
      </c>
      <c r="Y1292" t="s">
        <v>68</v>
      </c>
      <c r="AC1292" t="s">
        <v>69</v>
      </c>
      <c r="AD1292" t="s">
        <v>1127</v>
      </c>
      <c r="AE1292">
        <v>72110</v>
      </c>
      <c r="AF1292" t="s">
        <v>5914</v>
      </c>
      <c r="AJ1292">
        <v>619290165</v>
      </c>
      <c r="AK1292" t="s">
        <v>5915</v>
      </c>
      <c r="AL1292">
        <v>0</v>
      </c>
      <c r="AM1292">
        <v>0</v>
      </c>
    </row>
    <row r="1293" spans="1:39" x14ac:dyDescent="0.2">
      <c r="A1293">
        <v>7229023</v>
      </c>
      <c r="B1293" t="s">
        <v>5916</v>
      </c>
      <c r="C1293" t="s">
        <v>5917</v>
      </c>
      <c r="D1293" t="s">
        <v>5918</v>
      </c>
      <c r="E1293" t="s">
        <v>90</v>
      </c>
      <c r="H1293" s="2">
        <v>42487</v>
      </c>
      <c r="I1293" t="s">
        <v>90</v>
      </c>
      <c r="J1293">
        <v>-9</v>
      </c>
      <c r="K1293" t="s">
        <v>76</v>
      </c>
      <c r="M1293" t="s">
        <v>64</v>
      </c>
      <c r="N1293">
        <v>12720041</v>
      </c>
      <c r="O1293" t="s">
        <v>630</v>
      </c>
      <c r="P1293" s="2">
        <v>45561</v>
      </c>
      <c r="Q1293" t="s">
        <v>66</v>
      </c>
      <c r="R1293" s="2">
        <v>45561</v>
      </c>
      <c r="T1293" t="s">
        <v>67</v>
      </c>
      <c r="U1293">
        <v>500</v>
      </c>
      <c r="X1293">
        <v>5</v>
      </c>
      <c r="Y1293" t="s">
        <v>68</v>
      </c>
      <c r="AC1293" t="s">
        <v>69</v>
      </c>
      <c r="AD1293" t="s">
        <v>5432</v>
      </c>
      <c r="AE1293">
        <v>72110</v>
      </c>
      <c r="AF1293" t="s">
        <v>5919</v>
      </c>
      <c r="AJ1293">
        <v>624827767</v>
      </c>
      <c r="AK1293" t="s">
        <v>5920</v>
      </c>
      <c r="AL1293">
        <v>0</v>
      </c>
      <c r="AM1293">
        <v>0</v>
      </c>
    </row>
    <row r="1294" spans="1:39" x14ac:dyDescent="0.2">
      <c r="A1294">
        <v>7229025</v>
      </c>
      <c r="B1294" t="s">
        <v>5921</v>
      </c>
      <c r="C1294" t="s">
        <v>5922</v>
      </c>
      <c r="D1294" t="s">
        <v>5923</v>
      </c>
      <c r="E1294" t="s">
        <v>90</v>
      </c>
      <c r="H1294" s="2">
        <v>41080</v>
      </c>
      <c r="I1294" t="s">
        <v>92</v>
      </c>
      <c r="J1294">
        <v>-13</v>
      </c>
      <c r="K1294" t="s">
        <v>63</v>
      </c>
      <c r="M1294" t="s">
        <v>64</v>
      </c>
      <c r="N1294">
        <v>12720049</v>
      </c>
      <c r="O1294" t="s">
        <v>226</v>
      </c>
      <c r="P1294" s="2">
        <v>45561</v>
      </c>
      <c r="Q1294" t="s">
        <v>66</v>
      </c>
      <c r="R1294" s="2">
        <v>45561</v>
      </c>
      <c r="T1294" t="s">
        <v>67</v>
      </c>
      <c r="U1294">
        <v>500</v>
      </c>
      <c r="X1294">
        <v>5</v>
      </c>
      <c r="Y1294" t="s">
        <v>68</v>
      </c>
      <c r="AC1294" t="s">
        <v>69</v>
      </c>
      <c r="AD1294" t="s">
        <v>5385</v>
      </c>
      <c r="AE1294">
        <v>72210</v>
      </c>
      <c r="AF1294" t="s">
        <v>5924</v>
      </c>
      <c r="AK1294" t="s">
        <v>5925</v>
      </c>
      <c r="AL1294">
        <v>0</v>
      </c>
      <c r="AM1294">
        <v>0</v>
      </c>
    </row>
    <row r="1295" spans="1:39" x14ac:dyDescent="0.2">
      <c r="A1295">
        <v>7229026</v>
      </c>
      <c r="B1295" t="s">
        <v>5926</v>
      </c>
      <c r="C1295" t="s">
        <v>5927</v>
      </c>
      <c r="D1295" t="s">
        <v>5928</v>
      </c>
      <c r="E1295" t="s">
        <v>90</v>
      </c>
      <c r="H1295" s="2">
        <v>41445</v>
      </c>
      <c r="I1295" t="s">
        <v>122</v>
      </c>
      <c r="J1295">
        <v>-12</v>
      </c>
      <c r="K1295" t="s">
        <v>63</v>
      </c>
      <c r="M1295" t="s">
        <v>64</v>
      </c>
      <c r="N1295">
        <v>12720049</v>
      </c>
      <c r="O1295" t="s">
        <v>226</v>
      </c>
      <c r="P1295" s="2">
        <v>45561</v>
      </c>
      <c r="Q1295" t="s">
        <v>66</v>
      </c>
      <c r="R1295" s="2">
        <v>45561</v>
      </c>
      <c r="S1295" s="2"/>
      <c r="T1295" t="s">
        <v>67</v>
      </c>
      <c r="U1295">
        <v>500</v>
      </c>
      <c r="X1295">
        <v>5</v>
      </c>
      <c r="Y1295" t="s">
        <v>68</v>
      </c>
      <c r="AC1295" t="s">
        <v>69</v>
      </c>
      <c r="AD1295" t="s">
        <v>494</v>
      </c>
      <c r="AE1295">
        <v>72330</v>
      </c>
      <c r="AF1295" t="s">
        <v>5929</v>
      </c>
      <c r="AK1295" t="s">
        <v>5930</v>
      </c>
      <c r="AL1295">
        <v>0</v>
      </c>
      <c r="AM1295">
        <v>0</v>
      </c>
    </row>
    <row r="1296" spans="1:39" x14ac:dyDescent="0.2">
      <c r="A1296">
        <v>7229027</v>
      </c>
      <c r="B1296" t="s">
        <v>5931</v>
      </c>
      <c r="C1296" t="s">
        <v>5932</v>
      </c>
      <c r="D1296" t="s">
        <v>5933</v>
      </c>
      <c r="E1296" t="s">
        <v>1</v>
      </c>
      <c r="H1296" s="2">
        <v>41807</v>
      </c>
      <c r="I1296" t="s">
        <v>885</v>
      </c>
      <c r="J1296">
        <v>-11</v>
      </c>
      <c r="K1296" t="s">
        <v>76</v>
      </c>
      <c r="M1296" t="s">
        <v>64</v>
      </c>
      <c r="N1296">
        <v>12720020</v>
      </c>
      <c r="O1296" t="s">
        <v>307</v>
      </c>
      <c r="P1296" s="2">
        <v>45605</v>
      </c>
      <c r="Q1296" t="s">
        <v>66</v>
      </c>
      <c r="R1296" s="2">
        <v>45561</v>
      </c>
      <c r="T1296" t="s">
        <v>67</v>
      </c>
      <c r="U1296">
        <v>500</v>
      </c>
      <c r="X1296">
        <v>5</v>
      </c>
      <c r="Y1296" t="s">
        <v>68</v>
      </c>
      <c r="AC1296" t="s">
        <v>69</v>
      </c>
      <c r="AD1296" t="s">
        <v>1846</v>
      </c>
      <c r="AE1296">
        <v>72170</v>
      </c>
      <c r="AF1296" t="s">
        <v>5934</v>
      </c>
      <c r="AI1296">
        <v>621197550</v>
      </c>
      <c r="AJ1296">
        <v>665279907</v>
      </c>
      <c r="AK1296" t="s">
        <v>5935</v>
      </c>
      <c r="AL1296">
        <v>0</v>
      </c>
      <c r="AM1296">
        <v>0</v>
      </c>
    </row>
    <row r="1297" spans="1:39" x14ac:dyDescent="0.2">
      <c r="A1297">
        <v>7229028</v>
      </c>
      <c r="B1297" t="s">
        <v>5936</v>
      </c>
      <c r="C1297" t="s">
        <v>1641</v>
      </c>
      <c r="D1297" t="s">
        <v>5937</v>
      </c>
      <c r="E1297" t="s">
        <v>90</v>
      </c>
      <c r="H1297" s="2">
        <v>43050</v>
      </c>
      <c r="I1297" t="s">
        <v>90</v>
      </c>
      <c r="J1297">
        <v>-9</v>
      </c>
      <c r="K1297" t="s">
        <v>63</v>
      </c>
      <c r="M1297" t="s">
        <v>64</v>
      </c>
      <c r="N1297">
        <v>12720020</v>
      </c>
      <c r="O1297" t="s">
        <v>307</v>
      </c>
      <c r="P1297" s="2">
        <v>45561</v>
      </c>
      <c r="Q1297" t="s">
        <v>66</v>
      </c>
      <c r="R1297" s="2">
        <v>45561</v>
      </c>
      <c r="T1297" t="s">
        <v>67</v>
      </c>
      <c r="U1297">
        <v>500</v>
      </c>
      <c r="X1297">
        <v>5</v>
      </c>
      <c r="Y1297" t="s">
        <v>68</v>
      </c>
      <c r="AC1297" t="s">
        <v>69</v>
      </c>
      <c r="AD1297" t="s">
        <v>5938</v>
      </c>
      <c r="AE1297">
        <v>72170</v>
      </c>
      <c r="AF1297" t="s">
        <v>5939</v>
      </c>
      <c r="AI1297">
        <v>670487036</v>
      </c>
      <c r="AJ1297">
        <v>608459021</v>
      </c>
      <c r="AK1297" t="s">
        <v>5940</v>
      </c>
      <c r="AL1297">
        <v>0</v>
      </c>
      <c r="AM1297">
        <v>0</v>
      </c>
    </row>
    <row r="1298" spans="1:39" x14ac:dyDescent="0.2">
      <c r="A1298">
        <v>7229029</v>
      </c>
      <c r="B1298" t="s">
        <v>5941</v>
      </c>
      <c r="C1298" t="s">
        <v>411</v>
      </c>
      <c r="D1298" t="s">
        <v>5942</v>
      </c>
      <c r="E1298" t="s">
        <v>90</v>
      </c>
      <c r="H1298" s="2">
        <v>43561</v>
      </c>
      <c r="I1298" t="s">
        <v>90</v>
      </c>
      <c r="J1298">
        <v>-9</v>
      </c>
      <c r="K1298" t="s">
        <v>63</v>
      </c>
      <c r="M1298" t="s">
        <v>64</v>
      </c>
      <c r="N1298">
        <v>12720104</v>
      </c>
      <c r="O1298" t="s">
        <v>65</v>
      </c>
      <c r="P1298" s="2">
        <v>45561</v>
      </c>
      <c r="Q1298" t="s">
        <v>66</v>
      </c>
      <c r="R1298" s="2">
        <v>45561</v>
      </c>
      <c r="T1298" t="s">
        <v>67</v>
      </c>
      <c r="U1298">
        <v>500</v>
      </c>
      <c r="X1298">
        <v>5</v>
      </c>
      <c r="Y1298" t="s">
        <v>68</v>
      </c>
      <c r="AC1298" t="s">
        <v>69</v>
      </c>
      <c r="AD1298" t="s">
        <v>157</v>
      </c>
      <c r="AE1298">
        <v>72000</v>
      </c>
      <c r="AF1298" t="s">
        <v>5943</v>
      </c>
      <c r="AJ1298">
        <v>681844430</v>
      </c>
      <c r="AK1298" t="s">
        <v>5944</v>
      </c>
      <c r="AL1298">
        <v>0</v>
      </c>
      <c r="AM1298">
        <v>0</v>
      </c>
    </row>
    <row r="1299" spans="1:39" x14ac:dyDescent="0.2">
      <c r="A1299">
        <v>7229030</v>
      </c>
      <c r="B1299" t="s">
        <v>5945</v>
      </c>
      <c r="C1299" t="s">
        <v>5946</v>
      </c>
      <c r="D1299" t="s">
        <v>5947</v>
      </c>
      <c r="E1299" t="s">
        <v>90</v>
      </c>
      <c r="H1299" s="2">
        <v>41776</v>
      </c>
      <c r="I1299" t="s">
        <v>885</v>
      </c>
      <c r="J1299">
        <v>-11</v>
      </c>
      <c r="K1299" t="s">
        <v>63</v>
      </c>
      <c r="M1299" t="s">
        <v>64</v>
      </c>
      <c r="N1299">
        <v>12720042</v>
      </c>
      <c r="O1299" t="s">
        <v>930</v>
      </c>
      <c r="P1299" s="2">
        <v>45561</v>
      </c>
      <c r="Q1299" t="s">
        <v>66</v>
      </c>
      <c r="R1299" s="2">
        <v>45561</v>
      </c>
      <c r="T1299" t="s">
        <v>67</v>
      </c>
      <c r="U1299">
        <v>500</v>
      </c>
      <c r="X1299">
        <v>5</v>
      </c>
      <c r="Y1299" t="s">
        <v>68</v>
      </c>
      <c r="AC1299" t="s">
        <v>69</v>
      </c>
      <c r="AD1299" t="s">
        <v>1179</v>
      </c>
      <c r="AE1299">
        <v>72400</v>
      </c>
      <c r="AF1299" t="s">
        <v>5948</v>
      </c>
      <c r="AJ1299">
        <v>661971316</v>
      </c>
      <c r="AK1299" t="s">
        <v>5949</v>
      </c>
      <c r="AL1299">
        <v>0</v>
      </c>
      <c r="AM1299">
        <v>0</v>
      </c>
    </row>
    <row r="1300" spans="1:39" x14ac:dyDescent="0.2">
      <c r="A1300">
        <v>7229031</v>
      </c>
      <c r="B1300" t="s">
        <v>5950</v>
      </c>
      <c r="C1300" t="s">
        <v>526</v>
      </c>
      <c r="D1300" t="s">
        <v>5951</v>
      </c>
      <c r="E1300" t="s">
        <v>90</v>
      </c>
      <c r="H1300" s="2">
        <v>40972</v>
      </c>
      <c r="I1300" t="s">
        <v>92</v>
      </c>
      <c r="J1300">
        <v>-13</v>
      </c>
      <c r="K1300" t="s">
        <v>63</v>
      </c>
      <c r="M1300" t="s">
        <v>64</v>
      </c>
      <c r="N1300">
        <v>12720042</v>
      </c>
      <c r="O1300" t="s">
        <v>930</v>
      </c>
      <c r="P1300" s="2">
        <v>45561</v>
      </c>
      <c r="Q1300" t="s">
        <v>66</v>
      </c>
      <c r="R1300" s="2">
        <v>45561</v>
      </c>
      <c r="T1300" t="s">
        <v>67</v>
      </c>
      <c r="U1300">
        <v>500</v>
      </c>
      <c r="X1300">
        <v>5</v>
      </c>
      <c r="Y1300" t="s">
        <v>68</v>
      </c>
      <c r="AC1300" t="s">
        <v>69</v>
      </c>
      <c r="AD1300" t="s">
        <v>5952</v>
      </c>
      <c r="AE1300">
        <v>72400</v>
      </c>
      <c r="AF1300" t="s">
        <v>5953</v>
      </c>
      <c r="AJ1300" t="s">
        <v>5954</v>
      </c>
      <c r="AK1300" t="s">
        <v>5955</v>
      </c>
      <c r="AL1300">
        <v>0</v>
      </c>
      <c r="AM1300">
        <v>0</v>
      </c>
    </row>
    <row r="1301" spans="1:39" x14ac:dyDescent="0.2">
      <c r="A1301">
        <v>7229032</v>
      </c>
      <c r="B1301" t="s">
        <v>5956</v>
      </c>
      <c r="C1301" t="s">
        <v>5957</v>
      </c>
      <c r="D1301" t="s">
        <v>5958</v>
      </c>
      <c r="E1301" t="s">
        <v>90</v>
      </c>
      <c r="H1301" s="2">
        <v>42679</v>
      </c>
      <c r="I1301" t="s">
        <v>90</v>
      </c>
      <c r="J1301">
        <v>-9</v>
      </c>
      <c r="K1301" t="s">
        <v>76</v>
      </c>
      <c r="M1301" t="s">
        <v>64</v>
      </c>
      <c r="N1301">
        <v>12720042</v>
      </c>
      <c r="O1301" t="s">
        <v>930</v>
      </c>
      <c r="P1301" s="2">
        <v>45561</v>
      </c>
      <c r="Q1301" t="s">
        <v>66</v>
      </c>
      <c r="R1301" s="2">
        <v>45561</v>
      </c>
      <c r="T1301" t="s">
        <v>67</v>
      </c>
      <c r="U1301">
        <v>500</v>
      </c>
      <c r="X1301">
        <v>5</v>
      </c>
      <c r="Y1301" t="s">
        <v>68</v>
      </c>
      <c r="AC1301" t="s">
        <v>69</v>
      </c>
      <c r="AD1301" t="s">
        <v>1179</v>
      </c>
      <c r="AE1301">
        <v>72400</v>
      </c>
      <c r="AF1301" t="s">
        <v>5959</v>
      </c>
      <c r="AJ1301" t="s">
        <v>5960</v>
      </c>
      <c r="AK1301" t="s">
        <v>5961</v>
      </c>
      <c r="AL1301">
        <v>0</v>
      </c>
      <c r="AM1301">
        <v>0</v>
      </c>
    </row>
    <row r="1302" spans="1:39" x14ac:dyDescent="0.2">
      <c r="A1302">
        <v>7229033</v>
      </c>
      <c r="B1302" t="s">
        <v>5962</v>
      </c>
      <c r="C1302" t="s">
        <v>5181</v>
      </c>
      <c r="D1302" t="s">
        <v>5963</v>
      </c>
      <c r="E1302" t="s">
        <v>90</v>
      </c>
      <c r="H1302" s="2">
        <v>42699</v>
      </c>
      <c r="I1302" t="s">
        <v>90</v>
      </c>
      <c r="J1302">
        <v>-9</v>
      </c>
      <c r="K1302" t="s">
        <v>63</v>
      </c>
      <c r="M1302" t="s">
        <v>64</v>
      </c>
      <c r="N1302">
        <v>12720042</v>
      </c>
      <c r="O1302" t="s">
        <v>930</v>
      </c>
      <c r="P1302" s="2">
        <v>45561</v>
      </c>
      <c r="Q1302" t="s">
        <v>66</v>
      </c>
      <c r="R1302" s="2">
        <v>45561</v>
      </c>
      <c r="T1302" t="s">
        <v>67</v>
      </c>
      <c r="U1302">
        <v>500</v>
      </c>
      <c r="X1302">
        <v>5</v>
      </c>
      <c r="Y1302" t="s">
        <v>68</v>
      </c>
      <c r="AC1302" t="s">
        <v>69</v>
      </c>
      <c r="AD1302" t="s">
        <v>1179</v>
      </c>
      <c r="AE1302">
        <v>72400</v>
      </c>
      <c r="AF1302" t="s">
        <v>5964</v>
      </c>
      <c r="AI1302" t="s">
        <v>5965</v>
      </c>
      <c r="AJ1302" t="s">
        <v>5966</v>
      </c>
      <c r="AK1302" t="s">
        <v>5967</v>
      </c>
      <c r="AL1302">
        <v>0</v>
      </c>
      <c r="AM1302">
        <v>0</v>
      </c>
    </row>
    <row r="1303" spans="1:39" x14ac:dyDescent="0.2">
      <c r="A1303">
        <v>7229034</v>
      </c>
      <c r="B1303" t="s">
        <v>3783</v>
      </c>
      <c r="C1303" t="s">
        <v>262</v>
      </c>
      <c r="D1303" t="s">
        <v>5968</v>
      </c>
      <c r="E1303" t="s">
        <v>90</v>
      </c>
      <c r="H1303" s="2">
        <v>42735</v>
      </c>
      <c r="I1303" t="s">
        <v>90</v>
      </c>
      <c r="J1303">
        <v>-9</v>
      </c>
      <c r="K1303" t="s">
        <v>63</v>
      </c>
      <c r="M1303" t="s">
        <v>64</v>
      </c>
      <c r="N1303">
        <v>12720028</v>
      </c>
      <c r="O1303" t="s">
        <v>1305</v>
      </c>
      <c r="P1303" s="2">
        <v>45561</v>
      </c>
      <c r="Q1303" t="s">
        <v>66</v>
      </c>
      <c r="R1303" s="2">
        <v>45561</v>
      </c>
      <c r="T1303" t="s">
        <v>67</v>
      </c>
      <c r="U1303">
        <v>500</v>
      </c>
      <c r="X1303">
        <v>5</v>
      </c>
      <c r="Y1303" t="s">
        <v>68</v>
      </c>
      <c r="AC1303" t="s">
        <v>69</v>
      </c>
      <c r="AD1303" t="s">
        <v>1306</v>
      </c>
      <c r="AE1303">
        <v>72190</v>
      </c>
      <c r="AF1303" t="s">
        <v>2486</v>
      </c>
      <c r="AJ1303" t="s">
        <v>5969</v>
      </c>
      <c r="AK1303" t="s">
        <v>2489</v>
      </c>
      <c r="AL1303">
        <v>0</v>
      </c>
      <c r="AM1303">
        <v>0</v>
      </c>
    </row>
    <row r="1304" spans="1:39" x14ac:dyDescent="0.2">
      <c r="A1304">
        <v>7229035</v>
      </c>
      <c r="B1304" t="s">
        <v>5970</v>
      </c>
      <c r="C1304" t="s">
        <v>5971</v>
      </c>
      <c r="D1304" t="s">
        <v>5972</v>
      </c>
      <c r="E1304" t="s">
        <v>90</v>
      </c>
      <c r="H1304" s="2">
        <v>43107</v>
      </c>
      <c r="I1304" t="s">
        <v>90</v>
      </c>
      <c r="J1304">
        <v>-9</v>
      </c>
      <c r="K1304" t="s">
        <v>63</v>
      </c>
      <c r="M1304" t="s">
        <v>64</v>
      </c>
      <c r="N1304">
        <v>12720028</v>
      </c>
      <c r="O1304" t="s">
        <v>1305</v>
      </c>
      <c r="P1304" s="2">
        <v>45561</v>
      </c>
      <c r="Q1304" t="s">
        <v>66</v>
      </c>
      <c r="R1304" s="2">
        <v>45561</v>
      </c>
      <c r="T1304" t="s">
        <v>67</v>
      </c>
      <c r="U1304">
        <v>500</v>
      </c>
      <c r="X1304">
        <v>5</v>
      </c>
      <c r="Y1304" t="s">
        <v>68</v>
      </c>
      <c r="AC1304" t="s">
        <v>69</v>
      </c>
      <c r="AD1304" t="s">
        <v>1306</v>
      </c>
      <c r="AE1304">
        <v>72190</v>
      </c>
      <c r="AF1304" t="s">
        <v>2486</v>
      </c>
      <c r="AJ1304" t="s">
        <v>5973</v>
      </c>
      <c r="AK1304" t="s">
        <v>5974</v>
      </c>
      <c r="AL1304">
        <v>0</v>
      </c>
      <c r="AM1304">
        <v>0</v>
      </c>
    </row>
    <row r="1305" spans="1:39" x14ac:dyDescent="0.2">
      <c r="A1305">
        <v>7229036</v>
      </c>
      <c r="B1305" t="s">
        <v>5975</v>
      </c>
      <c r="C1305" t="s">
        <v>313</v>
      </c>
      <c r="D1305" t="s">
        <v>5976</v>
      </c>
      <c r="E1305" t="s">
        <v>90</v>
      </c>
      <c r="H1305" s="2">
        <v>40393</v>
      </c>
      <c r="I1305" t="s">
        <v>194</v>
      </c>
      <c r="J1305">
        <v>-15</v>
      </c>
      <c r="K1305" t="s">
        <v>63</v>
      </c>
      <c r="M1305" t="s">
        <v>64</v>
      </c>
      <c r="N1305">
        <v>12720028</v>
      </c>
      <c r="O1305" t="s">
        <v>1305</v>
      </c>
      <c r="P1305" s="2">
        <v>45561</v>
      </c>
      <c r="Q1305" t="s">
        <v>66</v>
      </c>
      <c r="R1305" s="2">
        <v>45561</v>
      </c>
      <c r="T1305" t="s">
        <v>2251</v>
      </c>
      <c r="U1305">
        <v>500</v>
      </c>
      <c r="X1305">
        <v>5</v>
      </c>
      <c r="Y1305" t="s">
        <v>68</v>
      </c>
      <c r="AC1305" t="s">
        <v>69</v>
      </c>
      <c r="AD1305" t="s">
        <v>157</v>
      </c>
      <c r="AE1305">
        <v>7200</v>
      </c>
      <c r="AF1305" t="s">
        <v>5977</v>
      </c>
      <c r="AG1305" t="s">
        <v>3413</v>
      </c>
      <c r="AJ1305" t="s">
        <v>5978</v>
      </c>
      <c r="AK1305" t="s">
        <v>5979</v>
      </c>
      <c r="AL1305">
        <v>0</v>
      </c>
      <c r="AM1305">
        <v>0</v>
      </c>
    </row>
    <row r="1306" spans="1:39" x14ac:dyDescent="0.2">
      <c r="A1306">
        <v>7229037</v>
      </c>
      <c r="B1306" t="s">
        <v>5980</v>
      </c>
      <c r="C1306" t="s">
        <v>4498</v>
      </c>
      <c r="D1306" t="s">
        <v>5981</v>
      </c>
      <c r="E1306" t="s">
        <v>90</v>
      </c>
      <c r="H1306" s="2">
        <v>41646</v>
      </c>
      <c r="I1306" t="s">
        <v>885</v>
      </c>
      <c r="J1306">
        <v>-11</v>
      </c>
      <c r="K1306" t="s">
        <v>63</v>
      </c>
      <c r="M1306" t="s">
        <v>64</v>
      </c>
      <c r="N1306">
        <v>12720028</v>
      </c>
      <c r="O1306" t="s">
        <v>1305</v>
      </c>
      <c r="P1306" s="2">
        <v>45561</v>
      </c>
      <c r="Q1306" t="s">
        <v>66</v>
      </c>
      <c r="R1306" s="2">
        <v>45561</v>
      </c>
      <c r="T1306" t="s">
        <v>67</v>
      </c>
      <c r="U1306">
        <v>500</v>
      </c>
      <c r="X1306">
        <v>5</v>
      </c>
      <c r="Y1306" t="s">
        <v>68</v>
      </c>
      <c r="AC1306" t="s">
        <v>69</v>
      </c>
      <c r="AD1306" t="s">
        <v>1306</v>
      </c>
      <c r="AE1306">
        <v>72190</v>
      </c>
      <c r="AF1306" t="s">
        <v>5982</v>
      </c>
      <c r="AG1306" t="s">
        <v>5983</v>
      </c>
      <c r="AJ1306" t="s">
        <v>5984</v>
      </c>
      <c r="AK1306" t="s">
        <v>5985</v>
      </c>
      <c r="AL1306">
        <v>0</v>
      </c>
      <c r="AM1306">
        <v>0</v>
      </c>
    </row>
    <row r="1307" spans="1:39" x14ac:dyDescent="0.2">
      <c r="A1307">
        <v>7229038</v>
      </c>
      <c r="B1307" t="s">
        <v>5986</v>
      </c>
      <c r="C1307" t="s">
        <v>3092</v>
      </c>
      <c r="D1307" t="s">
        <v>5987</v>
      </c>
      <c r="E1307" t="s">
        <v>1</v>
      </c>
      <c r="H1307" s="2">
        <v>42154</v>
      </c>
      <c r="I1307" t="s">
        <v>994</v>
      </c>
      <c r="J1307">
        <v>-10</v>
      </c>
      <c r="K1307" t="s">
        <v>63</v>
      </c>
      <c r="M1307" t="s">
        <v>64</v>
      </c>
      <c r="N1307">
        <v>12720028</v>
      </c>
      <c r="O1307" t="s">
        <v>1305</v>
      </c>
      <c r="P1307" s="2">
        <v>45580</v>
      </c>
      <c r="Q1307" t="s">
        <v>66</v>
      </c>
      <c r="R1307" s="2">
        <v>45561</v>
      </c>
      <c r="S1307" s="2"/>
      <c r="T1307" t="s">
        <v>67</v>
      </c>
      <c r="U1307">
        <v>500</v>
      </c>
      <c r="X1307">
        <v>5</v>
      </c>
      <c r="Y1307" t="s">
        <v>68</v>
      </c>
      <c r="AC1307" t="s">
        <v>69</v>
      </c>
      <c r="AD1307" t="s">
        <v>157</v>
      </c>
      <c r="AE1307">
        <v>72000</v>
      </c>
      <c r="AF1307" t="s">
        <v>5988</v>
      </c>
      <c r="AJ1307" t="s">
        <v>5989</v>
      </c>
      <c r="AK1307" t="s">
        <v>5990</v>
      </c>
      <c r="AL1307">
        <v>0</v>
      </c>
      <c r="AM1307">
        <v>0</v>
      </c>
    </row>
    <row r="1308" spans="1:39" x14ac:dyDescent="0.2">
      <c r="A1308">
        <v>7229040</v>
      </c>
      <c r="B1308" t="s">
        <v>5991</v>
      </c>
      <c r="C1308" t="s">
        <v>396</v>
      </c>
      <c r="D1308" t="s">
        <v>5992</v>
      </c>
      <c r="E1308" t="s">
        <v>90</v>
      </c>
      <c r="H1308" s="2">
        <v>41325</v>
      </c>
      <c r="I1308" t="s">
        <v>122</v>
      </c>
      <c r="J1308">
        <v>-12</v>
      </c>
      <c r="K1308" t="s">
        <v>63</v>
      </c>
      <c r="M1308" t="s">
        <v>64</v>
      </c>
      <c r="N1308">
        <v>12720042</v>
      </c>
      <c r="O1308" t="s">
        <v>930</v>
      </c>
      <c r="P1308" s="2">
        <v>45561</v>
      </c>
      <c r="Q1308" t="s">
        <v>66</v>
      </c>
      <c r="R1308" s="2">
        <v>45561</v>
      </c>
      <c r="T1308" t="s">
        <v>67</v>
      </c>
      <c r="U1308">
        <v>500</v>
      </c>
      <c r="X1308">
        <v>5</v>
      </c>
      <c r="Y1308" t="s">
        <v>68</v>
      </c>
      <c r="AC1308" t="s">
        <v>69</v>
      </c>
      <c r="AD1308" t="s">
        <v>5993</v>
      </c>
      <c r="AE1308">
        <v>72400</v>
      </c>
      <c r="AF1308" t="s">
        <v>5994</v>
      </c>
      <c r="AJ1308" t="s">
        <v>5995</v>
      </c>
      <c r="AK1308" t="s">
        <v>5996</v>
      </c>
      <c r="AL1308">
        <v>0</v>
      </c>
      <c r="AM1308">
        <v>0</v>
      </c>
    </row>
    <row r="1309" spans="1:39" x14ac:dyDescent="0.2">
      <c r="A1309">
        <v>7229042</v>
      </c>
      <c r="B1309" t="s">
        <v>5997</v>
      </c>
      <c r="C1309" t="s">
        <v>428</v>
      </c>
      <c r="D1309" t="s">
        <v>5998</v>
      </c>
      <c r="E1309" t="s">
        <v>90</v>
      </c>
      <c r="H1309" s="2">
        <v>41261</v>
      </c>
      <c r="I1309" t="s">
        <v>92</v>
      </c>
      <c r="J1309">
        <v>-13</v>
      </c>
      <c r="K1309" t="s">
        <v>63</v>
      </c>
      <c r="M1309" t="s">
        <v>64</v>
      </c>
      <c r="N1309">
        <v>12720008</v>
      </c>
      <c r="O1309" t="s">
        <v>148</v>
      </c>
      <c r="P1309" s="2">
        <v>45561</v>
      </c>
      <c r="Q1309" t="s">
        <v>66</v>
      </c>
      <c r="R1309" s="2">
        <v>45561</v>
      </c>
      <c r="T1309" t="s">
        <v>67</v>
      </c>
      <c r="U1309">
        <v>500</v>
      </c>
      <c r="X1309">
        <v>5</v>
      </c>
      <c r="Y1309" t="s">
        <v>68</v>
      </c>
      <c r="AC1309" t="s">
        <v>69</v>
      </c>
      <c r="AD1309" t="s">
        <v>142</v>
      </c>
      <c r="AE1309">
        <v>72230</v>
      </c>
      <c r="AF1309" t="s">
        <v>5999</v>
      </c>
      <c r="AK1309" t="s">
        <v>6000</v>
      </c>
      <c r="AL1309">
        <v>0</v>
      </c>
      <c r="AM1309">
        <v>0</v>
      </c>
    </row>
    <row r="1310" spans="1:39" x14ac:dyDescent="0.2">
      <c r="A1310">
        <v>7229043</v>
      </c>
      <c r="B1310" t="s">
        <v>6001</v>
      </c>
      <c r="C1310" t="s">
        <v>6002</v>
      </c>
      <c r="D1310" t="s">
        <v>6003</v>
      </c>
      <c r="E1310" t="s">
        <v>90</v>
      </c>
      <c r="H1310" s="2">
        <v>41389</v>
      </c>
      <c r="I1310" t="s">
        <v>122</v>
      </c>
      <c r="J1310">
        <v>-12</v>
      </c>
      <c r="K1310" t="s">
        <v>63</v>
      </c>
      <c r="M1310" t="s">
        <v>64</v>
      </c>
      <c r="N1310">
        <v>12720042</v>
      </c>
      <c r="O1310" t="s">
        <v>930</v>
      </c>
      <c r="P1310" s="2">
        <v>45561</v>
      </c>
      <c r="Q1310" t="s">
        <v>66</v>
      </c>
      <c r="R1310" s="2">
        <v>45561</v>
      </c>
      <c r="T1310" t="s">
        <v>67</v>
      </c>
      <c r="U1310">
        <v>500</v>
      </c>
      <c r="X1310">
        <v>5</v>
      </c>
      <c r="Y1310" t="s">
        <v>68</v>
      </c>
      <c r="AC1310" t="s">
        <v>69</v>
      </c>
      <c r="AD1310" t="s">
        <v>6004</v>
      </c>
      <c r="AE1310">
        <v>61260</v>
      </c>
      <c r="AF1310" t="s">
        <v>6005</v>
      </c>
      <c r="AI1310" t="s">
        <v>6006</v>
      </c>
      <c r="AJ1310" t="s">
        <v>6007</v>
      </c>
      <c r="AK1310" t="s">
        <v>6008</v>
      </c>
      <c r="AL1310">
        <v>0</v>
      </c>
      <c r="AM1310">
        <v>0</v>
      </c>
    </row>
    <row r="1311" spans="1:39" x14ac:dyDescent="0.2">
      <c r="A1311">
        <v>7229044</v>
      </c>
      <c r="B1311" t="s">
        <v>6009</v>
      </c>
      <c r="C1311" t="s">
        <v>198</v>
      </c>
      <c r="D1311" t="s">
        <v>6010</v>
      </c>
      <c r="E1311" t="s">
        <v>90</v>
      </c>
      <c r="H1311" s="2">
        <v>40901</v>
      </c>
      <c r="I1311" t="s">
        <v>75</v>
      </c>
      <c r="J1311">
        <v>-14</v>
      </c>
      <c r="K1311" t="s">
        <v>63</v>
      </c>
      <c r="M1311" t="s">
        <v>64</v>
      </c>
      <c r="N1311">
        <v>12720042</v>
      </c>
      <c r="O1311" t="s">
        <v>930</v>
      </c>
      <c r="P1311" s="2">
        <v>45561</v>
      </c>
      <c r="Q1311" t="s">
        <v>66</v>
      </c>
      <c r="R1311" s="2">
        <v>45561</v>
      </c>
      <c r="T1311" t="s">
        <v>67</v>
      </c>
      <c r="U1311">
        <v>500</v>
      </c>
      <c r="X1311">
        <v>5</v>
      </c>
      <c r="Y1311" t="s">
        <v>68</v>
      </c>
      <c r="AC1311" t="s">
        <v>69</v>
      </c>
      <c r="AD1311" t="s">
        <v>2015</v>
      </c>
      <c r="AE1311">
        <v>72400</v>
      </c>
      <c r="AF1311" t="s">
        <v>6011</v>
      </c>
      <c r="AJ1311" t="s">
        <v>6012</v>
      </c>
      <c r="AK1311" t="s">
        <v>6013</v>
      </c>
      <c r="AL1311">
        <v>0</v>
      </c>
      <c r="AM1311">
        <v>0</v>
      </c>
    </row>
    <row r="1312" spans="1:39" x14ac:dyDescent="0.2">
      <c r="A1312">
        <v>7229045</v>
      </c>
      <c r="B1312" t="s">
        <v>6014</v>
      </c>
      <c r="C1312" t="s">
        <v>396</v>
      </c>
      <c r="D1312" t="s">
        <v>6015</v>
      </c>
      <c r="E1312" t="s">
        <v>90</v>
      </c>
      <c r="H1312" s="2">
        <v>41392</v>
      </c>
      <c r="I1312" t="s">
        <v>122</v>
      </c>
      <c r="J1312">
        <v>-12</v>
      </c>
      <c r="K1312" t="s">
        <v>63</v>
      </c>
      <c r="M1312" t="s">
        <v>64</v>
      </c>
      <c r="N1312">
        <v>12720042</v>
      </c>
      <c r="O1312" t="s">
        <v>930</v>
      </c>
      <c r="P1312" s="2">
        <v>45561</v>
      </c>
      <c r="Q1312" t="s">
        <v>66</v>
      </c>
      <c r="R1312" s="2">
        <v>45561</v>
      </c>
      <c r="T1312" t="s">
        <v>67</v>
      </c>
      <c r="U1312">
        <v>500</v>
      </c>
      <c r="X1312">
        <v>5</v>
      </c>
      <c r="Y1312" t="s">
        <v>68</v>
      </c>
      <c r="AC1312" t="s">
        <v>69</v>
      </c>
      <c r="AD1312" t="s">
        <v>6016</v>
      </c>
      <c r="AE1312">
        <v>72400</v>
      </c>
      <c r="AF1312" t="s">
        <v>6017</v>
      </c>
      <c r="AJ1312" t="s">
        <v>6018</v>
      </c>
      <c r="AK1312" t="s">
        <v>6019</v>
      </c>
      <c r="AL1312">
        <v>0</v>
      </c>
      <c r="AM1312">
        <v>0</v>
      </c>
    </row>
    <row r="1313" spans="1:39" x14ac:dyDescent="0.2">
      <c r="A1313">
        <v>7229050</v>
      </c>
      <c r="B1313" t="s">
        <v>6020</v>
      </c>
      <c r="C1313" t="s">
        <v>6021</v>
      </c>
      <c r="D1313" t="s">
        <v>6022</v>
      </c>
      <c r="E1313" t="s">
        <v>1</v>
      </c>
      <c r="H1313" s="2">
        <v>41614</v>
      </c>
      <c r="I1313" t="s">
        <v>122</v>
      </c>
      <c r="J1313">
        <v>-12</v>
      </c>
      <c r="K1313" t="s">
        <v>63</v>
      </c>
      <c r="M1313" t="s">
        <v>64</v>
      </c>
      <c r="N1313">
        <v>12720110</v>
      </c>
      <c r="O1313" t="s">
        <v>493</v>
      </c>
      <c r="P1313" s="2">
        <v>45561</v>
      </c>
      <c r="Q1313" t="s">
        <v>66</v>
      </c>
      <c r="R1313" s="2">
        <v>45561</v>
      </c>
      <c r="S1313">
        <v>45528</v>
      </c>
      <c r="T1313" t="s">
        <v>109</v>
      </c>
      <c r="U1313">
        <v>500</v>
      </c>
      <c r="X1313">
        <v>5</v>
      </c>
      <c r="Y1313" t="s">
        <v>68</v>
      </c>
      <c r="AC1313" t="s">
        <v>69</v>
      </c>
      <c r="AD1313" t="s">
        <v>6023</v>
      </c>
      <c r="AE1313">
        <v>72330</v>
      </c>
      <c r="AF1313" t="s">
        <v>6024</v>
      </c>
      <c r="AI1313">
        <v>670010624</v>
      </c>
      <c r="AJ1313">
        <v>680500432</v>
      </c>
      <c r="AK1313" t="s">
        <v>6025</v>
      </c>
      <c r="AL1313">
        <v>0</v>
      </c>
      <c r="AM1313">
        <v>0</v>
      </c>
    </row>
    <row r="1314" spans="1:39" x14ac:dyDescent="0.2">
      <c r="A1314">
        <v>7229051</v>
      </c>
      <c r="B1314" t="s">
        <v>850</v>
      </c>
      <c r="C1314" t="s">
        <v>6026</v>
      </c>
      <c r="D1314" t="s">
        <v>6027</v>
      </c>
      <c r="E1314" t="s">
        <v>1</v>
      </c>
      <c r="H1314" s="2">
        <v>41674</v>
      </c>
      <c r="I1314" t="s">
        <v>885</v>
      </c>
      <c r="J1314">
        <v>-11</v>
      </c>
      <c r="K1314" t="s">
        <v>63</v>
      </c>
      <c r="M1314" t="s">
        <v>64</v>
      </c>
      <c r="N1314">
        <v>12720110</v>
      </c>
      <c r="O1314" t="s">
        <v>493</v>
      </c>
      <c r="P1314" s="2">
        <v>45561</v>
      </c>
      <c r="Q1314" t="s">
        <v>66</v>
      </c>
      <c r="R1314" s="2">
        <v>45561</v>
      </c>
      <c r="T1314" t="s">
        <v>67</v>
      </c>
      <c r="U1314">
        <v>500</v>
      </c>
      <c r="X1314">
        <v>5</v>
      </c>
      <c r="Y1314" t="s">
        <v>68</v>
      </c>
      <c r="AC1314" t="s">
        <v>69</v>
      </c>
      <c r="AD1314" t="s">
        <v>2721</v>
      </c>
      <c r="AE1314">
        <v>72330</v>
      </c>
      <c r="AF1314" t="s">
        <v>6028</v>
      </c>
      <c r="AJ1314">
        <v>615807345</v>
      </c>
      <c r="AK1314" t="s">
        <v>6029</v>
      </c>
      <c r="AL1314">
        <v>0</v>
      </c>
      <c r="AM1314">
        <v>0</v>
      </c>
    </row>
    <row r="1315" spans="1:39" x14ac:dyDescent="0.2">
      <c r="A1315">
        <v>7229052</v>
      </c>
      <c r="B1315" t="s">
        <v>6030</v>
      </c>
      <c r="C1315" t="s">
        <v>1338</v>
      </c>
      <c r="D1315" t="s">
        <v>6031</v>
      </c>
      <c r="E1315" t="s">
        <v>1</v>
      </c>
      <c r="H1315" s="2">
        <v>41616</v>
      </c>
      <c r="I1315" t="s">
        <v>122</v>
      </c>
      <c r="J1315">
        <v>-12</v>
      </c>
      <c r="K1315" t="s">
        <v>63</v>
      </c>
      <c r="M1315" t="s">
        <v>64</v>
      </c>
      <c r="N1315">
        <v>12720110</v>
      </c>
      <c r="O1315" t="s">
        <v>493</v>
      </c>
      <c r="P1315" s="2">
        <v>45561</v>
      </c>
      <c r="Q1315" t="s">
        <v>66</v>
      </c>
      <c r="R1315" s="2">
        <v>45561</v>
      </c>
      <c r="S1315">
        <v>45561</v>
      </c>
      <c r="T1315" t="s">
        <v>109</v>
      </c>
      <c r="U1315">
        <v>500</v>
      </c>
      <c r="X1315">
        <v>5</v>
      </c>
      <c r="Y1315" t="s">
        <v>68</v>
      </c>
      <c r="AC1315" t="s">
        <v>69</v>
      </c>
      <c r="AD1315" t="s">
        <v>621</v>
      </c>
      <c r="AE1315">
        <v>72330</v>
      </c>
      <c r="AF1315" t="s">
        <v>6032</v>
      </c>
      <c r="AJ1315">
        <v>645156711</v>
      </c>
      <c r="AK1315" t="s">
        <v>6033</v>
      </c>
      <c r="AL1315">
        <v>0</v>
      </c>
      <c r="AM1315">
        <v>0</v>
      </c>
    </row>
    <row r="1316" spans="1:39" x14ac:dyDescent="0.2">
      <c r="A1316">
        <v>7229053</v>
      </c>
      <c r="B1316" t="s">
        <v>6034</v>
      </c>
      <c r="C1316" t="s">
        <v>6035</v>
      </c>
      <c r="D1316" t="s">
        <v>6036</v>
      </c>
      <c r="E1316" t="s">
        <v>90</v>
      </c>
      <c r="H1316" s="2">
        <v>42487</v>
      </c>
      <c r="I1316" t="s">
        <v>90</v>
      </c>
      <c r="J1316">
        <v>-9</v>
      </c>
      <c r="K1316" t="s">
        <v>76</v>
      </c>
      <c r="M1316" t="s">
        <v>64</v>
      </c>
      <c r="N1316">
        <v>12720041</v>
      </c>
      <c r="O1316" t="s">
        <v>630</v>
      </c>
      <c r="P1316" s="2">
        <v>45561</v>
      </c>
      <c r="Q1316" t="s">
        <v>66</v>
      </c>
      <c r="R1316" s="2">
        <v>45561</v>
      </c>
      <c r="T1316" t="s">
        <v>67</v>
      </c>
      <c r="U1316">
        <v>500</v>
      </c>
      <c r="X1316">
        <v>5</v>
      </c>
      <c r="Y1316" t="s">
        <v>68</v>
      </c>
      <c r="AC1316" t="s">
        <v>69</v>
      </c>
      <c r="AD1316" t="s">
        <v>4287</v>
      </c>
      <c r="AE1316">
        <v>72110</v>
      </c>
      <c r="AF1316" t="s">
        <v>6037</v>
      </c>
      <c r="AJ1316">
        <v>607162931</v>
      </c>
      <c r="AK1316" t="s">
        <v>6038</v>
      </c>
      <c r="AL1316">
        <v>0</v>
      </c>
      <c r="AM1316">
        <v>0</v>
      </c>
    </row>
    <row r="1317" spans="1:39" x14ac:dyDescent="0.2">
      <c r="A1317">
        <v>7229054</v>
      </c>
      <c r="B1317" t="s">
        <v>6039</v>
      </c>
      <c r="C1317" t="s">
        <v>3671</v>
      </c>
      <c r="D1317" t="s">
        <v>6040</v>
      </c>
      <c r="E1317" t="s">
        <v>90</v>
      </c>
      <c r="H1317" s="2">
        <v>42691</v>
      </c>
      <c r="I1317" t="s">
        <v>90</v>
      </c>
      <c r="J1317">
        <v>-9</v>
      </c>
      <c r="K1317" t="s">
        <v>63</v>
      </c>
      <c r="M1317" t="s">
        <v>64</v>
      </c>
      <c r="N1317">
        <v>12720041</v>
      </c>
      <c r="O1317" t="s">
        <v>630</v>
      </c>
      <c r="P1317" s="2">
        <v>45561</v>
      </c>
      <c r="Q1317" t="s">
        <v>66</v>
      </c>
      <c r="R1317" s="2">
        <v>45561</v>
      </c>
      <c r="S1317" s="2"/>
      <c r="T1317" t="s">
        <v>67</v>
      </c>
      <c r="U1317">
        <v>500</v>
      </c>
      <c r="X1317">
        <v>5</v>
      </c>
      <c r="Y1317" t="s">
        <v>68</v>
      </c>
      <c r="AC1317" t="s">
        <v>69</v>
      </c>
      <c r="AD1317" t="s">
        <v>5094</v>
      </c>
      <c r="AE1317">
        <v>72110</v>
      </c>
      <c r="AF1317" t="s">
        <v>6041</v>
      </c>
      <c r="AJ1317">
        <v>665963746</v>
      </c>
      <c r="AK1317" t="s">
        <v>6042</v>
      </c>
      <c r="AL1317">
        <v>0</v>
      </c>
      <c r="AM1317">
        <v>0</v>
      </c>
    </row>
    <row r="1318" spans="1:39" x14ac:dyDescent="0.2">
      <c r="A1318">
        <v>7229055</v>
      </c>
      <c r="B1318" t="s">
        <v>6043</v>
      </c>
      <c r="C1318" t="s">
        <v>6044</v>
      </c>
      <c r="D1318" t="s">
        <v>6045</v>
      </c>
      <c r="E1318" t="s">
        <v>90</v>
      </c>
      <c r="H1318" s="2">
        <v>42246</v>
      </c>
      <c r="I1318" t="s">
        <v>994</v>
      </c>
      <c r="J1318">
        <v>-10</v>
      </c>
      <c r="K1318" t="s">
        <v>63</v>
      </c>
      <c r="M1318" t="s">
        <v>64</v>
      </c>
      <c r="N1318">
        <v>12720066</v>
      </c>
      <c r="O1318" t="s">
        <v>123</v>
      </c>
      <c r="P1318" s="2">
        <v>45562</v>
      </c>
      <c r="Q1318" t="s">
        <v>66</v>
      </c>
      <c r="R1318" s="2">
        <v>45562</v>
      </c>
      <c r="S1318">
        <v>45541</v>
      </c>
      <c r="T1318" t="s">
        <v>109</v>
      </c>
      <c r="U1318">
        <v>500</v>
      </c>
      <c r="X1318">
        <v>5</v>
      </c>
      <c r="Y1318" t="s">
        <v>68</v>
      </c>
      <c r="AC1318" t="s">
        <v>69</v>
      </c>
      <c r="AD1318" t="s">
        <v>611</v>
      </c>
      <c r="AE1318">
        <v>72600</v>
      </c>
      <c r="AF1318" t="s">
        <v>6046</v>
      </c>
      <c r="AG1318" t="s">
        <v>6047</v>
      </c>
      <c r="AJ1318">
        <v>684469672</v>
      </c>
      <c r="AK1318" t="s">
        <v>6048</v>
      </c>
      <c r="AL1318">
        <v>0</v>
      </c>
      <c r="AM1318">
        <v>0</v>
      </c>
    </row>
    <row r="1319" spans="1:39" x14ac:dyDescent="0.2">
      <c r="A1319">
        <v>7229056</v>
      </c>
      <c r="B1319" t="s">
        <v>6049</v>
      </c>
      <c r="C1319" t="s">
        <v>6050</v>
      </c>
      <c r="D1319" t="s">
        <v>6051</v>
      </c>
      <c r="E1319" t="s">
        <v>90</v>
      </c>
      <c r="H1319" s="2">
        <v>41219</v>
      </c>
      <c r="I1319" t="s">
        <v>92</v>
      </c>
      <c r="J1319">
        <v>-13</v>
      </c>
      <c r="K1319" t="s">
        <v>76</v>
      </c>
      <c r="M1319" t="s">
        <v>64</v>
      </c>
      <c r="N1319">
        <v>12720066</v>
      </c>
      <c r="O1319" t="s">
        <v>123</v>
      </c>
      <c r="P1319" s="2">
        <v>45562</v>
      </c>
      <c r="Q1319" t="s">
        <v>66</v>
      </c>
      <c r="R1319" s="2">
        <v>45562</v>
      </c>
      <c r="T1319" t="s">
        <v>67</v>
      </c>
      <c r="U1319">
        <v>500</v>
      </c>
      <c r="X1319">
        <v>5</v>
      </c>
      <c r="Y1319" t="s">
        <v>68</v>
      </c>
      <c r="AC1319" t="s">
        <v>69</v>
      </c>
      <c r="AD1319" t="s">
        <v>6052</v>
      </c>
      <c r="AE1319">
        <v>72600</v>
      </c>
      <c r="AF1319" t="s">
        <v>6053</v>
      </c>
      <c r="AJ1319">
        <v>645900440</v>
      </c>
      <c r="AK1319" t="s">
        <v>6054</v>
      </c>
      <c r="AL1319">
        <v>0</v>
      </c>
      <c r="AM1319">
        <v>0</v>
      </c>
    </row>
    <row r="1320" spans="1:39" x14ac:dyDescent="0.2">
      <c r="A1320">
        <v>7229057</v>
      </c>
      <c r="B1320" t="s">
        <v>2952</v>
      </c>
      <c r="C1320" t="s">
        <v>1197</v>
      </c>
      <c r="D1320" t="s">
        <v>6055</v>
      </c>
      <c r="E1320" t="s">
        <v>90</v>
      </c>
      <c r="H1320" s="2">
        <v>43343</v>
      </c>
      <c r="I1320" t="s">
        <v>90</v>
      </c>
      <c r="J1320">
        <v>-9</v>
      </c>
      <c r="K1320" t="s">
        <v>63</v>
      </c>
      <c r="M1320" t="s">
        <v>64</v>
      </c>
      <c r="N1320">
        <v>12720066</v>
      </c>
      <c r="O1320" t="s">
        <v>123</v>
      </c>
      <c r="P1320" s="2">
        <v>45562</v>
      </c>
      <c r="Q1320" t="s">
        <v>66</v>
      </c>
      <c r="R1320" s="2">
        <v>45562</v>
      </c>
      <c r="T1320" t="s">
        <v>67</v>
      </c>
      <c r="U1320">
        <v>500</v>
      </c>
      <c r="X1320">
        <v>5</v>
      </c>
      <c r="Y1320" t="s">
        <v>68</v>
      </c>
      <c r="AC1320" t="s">
        <v>69</v>
      </c>
      <c r="AD1320" t="s">
        <v>6056</v>
      </c>
      <c r="AE1320">
        <v>72600</v>
      </c>
      <c r="AF1320">
        <v>15</v>
      </c>
      <c r="AH1320" t="s">
        <v>6057</v>
      </c>
      <c r="AJ1320">
        <v>650861312</v>
      </c>
      <c r="AK1320" t="s">
        <v>6058</v>
      </c>
      <c r="AL1320">
        <v>0</v>
      </c>
      <c r="AM1320">
        <v>0</v>
      </c>
    </row>
    <row r="1321" spans="1:39" x14ac:dyDescent="0.2">
      <c r="A1321">
        <v>7229059</v>
      </c>
      <c r="B1321" t="s">
        <v>6059</v>
      </c>
      <c r="C1321" t="s">
        <v>6060</v>
      </c>
      <c r="D1321" t="s">
        <v>6061</v>
      </c>
      <c r="E1321" t="s">
        <v>1</v>
      </c>
      <c r="H1321" s="2">
        <v>40923</v>
      </c>
      <c r="I1321" t="s">
        <v>92</v>
      </c>
      <c r="J1321">
        <v>-13</v>
      </c>
      <c r="K1321" t="s">
        <v>63</v>
      </c>
      <c r="M1321" t="s">
        <v>64</v>
      </c>
      <c r="N1321">
        <v>12720066</v>
      </c>
      <c r="O1321" t="s">
        <v>123</v>
      </c>
      <c r="P1321" s="2">
        <v>45562</v>
      </c>
      <c r="Q1321" t="s">
        <v>66</v>
      </c>
      <c r="R1321" s="2">
        <v>45562</v>
      </c>
      <c r="T1321" t="s">
        <v>67</v>
      </c>
      <c r="U1321">
        <v>500</v>
      </c>
      <c r="X1321">
        <v>5</v>
      </c>
      <c r="Y1321" t="s">
        <v>68</v>
      </c>
      <c r="AC1321" t="s">
        <v>69</v>
      </c>
      <c r="AD1321" t="s">
        <v>611</v>
      </c>
      <c r="AE1321">
        <v>72600</v>
      </c>
      <c r="AF1321" t="s">
        <v>6062</v>
      </c>
      <c r="AG1321" t="s">
        <v>6063</v>
      </c>
      <c r="AJ1321">
        <v>689679388</v>
      </c>
      <c r="AK1321" t="s">
        <v>6064</v>
      </c>
      <c r="AL1321">
        <v>0</v>
      </c>
      <c r="AM1321">
        <v>0</v>
      </c>
    </row>
    <row r="1322" spans="1:39" x14ac:dyDescent="0.2">
      <c r="A1322">
        <v>7229061</v>
      </c>
      <c r="B1322" t="s">
        <v>6065</v>
      </c>
      <c r="C1322" t="s">
        <v>6066</v>
      </c>
      <c r="D1322" t="s">
        <v>6067</v>
      </c>
      <c r="E1322" t="s">
        <v>90</v>
      </c>
      <c r="H1322" s="2">
        <v>40708</v>
      </c>
      <c r="I1322" t="s">
        <v>75</v>
      </c>
      <c r="J1322">
        <v>-14</v>
      </c>
      <c r="K1322" t="s">
        <v>63</v>
      </c>
      <c r="M1322" t="s">
        <v>64</v>
      </c>
      <c r="N1322">
        <v>12720066</v>
      </c>
      <c r="O1322" t="s">
        <v>123</v>
      </c>
      <c r="P1322" s="2">
        <v>45562</v>
      </c>
      <c r="Q1322" t="s">
        <v>66</v>
      </c>
      <c r="R1322" s="2">
        <v>45562</v>
      </c>
      <c r="T1322" t="s">
        <v>67</v>
      </c>
      <c r="U1322">
        <v>500</v>
      </c>
      <c r="X1322">
        <v>5</v>
      </c>
      <c r="Y1322" t="s">
        <v>68</v>
      </c>
      <c r="AC1322" t="s">
        <v>69</v>
      </c>
      <c r="AD1322" t="s">
        <v>611</v>
      </c>
      <c r="AE1322">
        <v>72600</v>
      </c>
      <c r="AF1322" t="s">
        <v>6068</v>
      </c>
      <c r="AJ1322">
        <v>698776352</v>
      </c>
      <c r="AK1322" t="s">
        <v>6069</v>
      </c>
      <c r="AL1322">
        <v>0</v>
      </c>
      <c r="AM1322">
        <v>0</v>
      </c>
    </row>
    <row r="1323" spans="1:39" x14ac:dyDescent="0.2">
      <c r="A1323">
        <v>7229062</v>
      </c>
      <c r="B1323" t="s">
        <v>6070</v>
      </c>
      <c r="C1323" t="s">
        <v>823</v>
      </c>
      <c r="D1323" t="s">
        <v>6071</v>
      </c>
      <c r="E1323" t="s">
        <v>90</v>
      </c>
      <c r="H1323" s="2">
        <v>41520</v>
      </c>
      <c r="I1323" t="s">
        <v>122</v>
      </c>
      <c r="J1323">
        <v>-12</v>
      </c>
      <c r="K1323" t="s">
        <v>63</v>
      </c>
      <c r="M1323" t="s">
        <v>64</v>
      </c>
      <c r="N1323">
        <v>12720110</v>
      </c>
      <c r="O1323" t="s">
        <v>493</v>
      </c>
      <c r="P1323" s="2">
        <v>45562</v>
      </c>
      <c r="Q1323" t="s">
        <v>66</v>
      </c>
      <c r="R1323" s="2">
        <v>45562</v>
      </c>
      <c r="T1323" t="s">
        <v>67</v>
      </c>
      <c r="U1323">
        <v>500</v>
      </c>
      <c r="X1323">
        <v>5</v>
      </c>
      <c r="Y1323" t="s">
        <v>68</v>
      </c>
      <c r="AC1323" t="s">
        <v>69</v>
      </c>
      <c r="AD1323" t="s">
        <v>6023</v>
      </c>
      <c r="AE1323">
        <v>72330</v>
      </c>
      <c r="AF1323" t="s">
        <v>6072</v>
      </c>
      <c r="AJ1323">
        <v>618007573</v>
      </c>
      <c r="AK1323" t="s">
        <v>6073</v>
      </c>
      <c r="AL1323">
        <v>0</v>
      </c>
      <c r="AM1323">
        <v>0</v>
      </c>
    </row>
    <row r="1324" spans="1:39" x14ac:dyDescent="0.2">
      <c r="A1324">
        <v>7229063</v>
      </c>
      <c r="B1324" t="s">
        <v>6074</v>
      </c>
      <c r="C1324" t="s">
        <v>180</v>
      </c>
      <c r="D1324" t="s">
        <v>6075</v>
      </c>
      <c r="E1324" t="s">
        <v>90</v>
      </c>
      <c r="H1324" s="2">
        <v>42528</v>
      </c>
      <c r="I1324" t="s">
        <v>90</v>
      </c>
      <c r="J1324">
        <v>-9</v>
      </c>
      <c r="K1324" t="s">
        <v>63</v>
      </c>
      <c r="M1324" t="s">
        <v>64</v>
      </c>
      <c r="N1324">
        <v>12720110</v>
      </c>
      <c r="O1324" t="s">
        <v>493</v>
      </c>
      <c r="P1324" s="2">
        <v>45562</v>
      </c>
      <c r="Q1324" t="s">
        <v>66</v>
      </c>
      <c r="R1324" s="2">
        <v>45562</v>
      </c>
      <c r="T1324" t="s">
        <v>67</v>
      </c>
      <c r="U1324">
        <v>500</v>
      </c>
      <c r="X1324">
        <v>5</v>
      </c>
      <c r="Y1324" t="s">
        <v>68</v>
      </c>
      <c r="AC1324" t="s">
        <v>69</v>
      </c>
      <c r="AD1324" t="s">
        <v>6023</v>
      </c>
      <c r="AE1324">
        <v>72330</v>
      </c>
      <c r="AF1324" t="s">
        <v>6076</v>
      </c>
      <c r="AJ1324">
        <v>630668787</v>
      </c>
      <c r="AK1324" t="s">
        <v>6077</v>
      </c>
      <c r="AL1324">
        <v>0</v>
      </c>
      <c r="AM1324">
        <v>0</v>
      </c>
    </row>
    <row r="1325" spans="1:39" x14ac:dyDescent="0.2">
      <c r="A1325">
        <v>7229064</v>
      </c>
      <c r="B1325" t="s">
        <v>6078</v>
      </c>
      <c r="C1325" t="s">
        <v>2388</v>
      </c>
      <c r="D1325" t="s">
        <v>6079</v>
      </c>
      <c r="E1325" t="s">
        <v>90</v>
      </c>
      <c r="H1325" s="2">
        <v>41781</v>
      </c>
      <c r="I1325" t="s">
        <v>885</v>
      </c>
      <c r="J1325">
        <v>-11</v>
      </c>
      <c r="K1325" t="s">
        <v>76</v>
      </c>
      <c r="M1325" t="s">
        <v>64</v>
      </c>
      <c r="N1325">
        <v>12720110</v>
      </c>
      <c r="O1325" t="s">
        <v>493</v>
      </c>
      <c r="P1325" s="2">
        <v>45562</v>
      </c>
      <c r="Q1325" t="s">
        <v>66</v>
      </c>
      <c r="R1325" s="2">
        <v>45562</v>
      </c>
      <c r="T1325" t="s">
        <v>67</v>
      </c>
      <c r="U1325">
        <v>500</v>
      </c>
      <c r="X1325">
        <v>5</v>
      </c>
      <c r="Y1325" t="s">
        <v>68</v>
      </c>
      <c r="AC1325" t="s">
        <v>69</v>
      </c>
      <c r="AD1325" t="s">
        <v>6023</v>
      </c>
      <c r="AE1325">
        <v>72330</v>
      </c>
      <c r="AF1325" t="s">
        <v>6080</v>
      </c>
      <c r="AJ1325">
        <v>679311991</v>
      </c>
      <c r="AK1325" t="s">
        <v>6081</v>
      </c>
      <c r="AL1325">
        <v>0</v>
      </c>
      <c r="AM1325">
        <v>0</v>
      </c>
    </row>
    <row r="1326" spans="1:39" x14ac:dyDescent="0.2">
      <c r="A1326">
        <v>7229065</v>
      </c>
      <c r="B1326" t="s">
        <v>6082</v>
      </c>
      <c r="C1326" t="s">
        <v>6083</v>
      </c>
      <c r="D1326" t="s">
        <v>6084</v>
      </c>
      <c r="E1326" t="s">
        <v>90</v>
      </c>
      <c r="H1326" s="2">
        <v>43310</v>
      </c>
      <c r="I1326" t="s">
        <v>90</v>
      </c>
      <c r="J1326">
        <v>-9</v>
      </c>
      <c r="K1326" t="s">
        <v>63</v>
      </c>
      <c r="M1326" t="s">
        <v>64</v>
      </c>
      <c r="N1326">
        <v>12720110</v>
      </c>
      <c r="O1326" t="s">
        <v>493</v>
      </c>
      <c r="P1326" s="2">
        <v>45562</v>
      </c>
      <c r="Q1326" t="s">
        <v>66</v>
      </c>
      <c r="R1326" s="2">
        <v>45562</v>
      </c>
      <c r="T1326" t="s">
        <v>67</v>
      </c>
      <c r="U1326">
        <v>500</v>
      </c>
      <c r="X1326">
        <v>5</v>
      </c>
      <c r="Y1326" t="s">
        <v>68</v>
      </c>
      <c r="AC1326" t="s">
        <v>69</v>
      </c>
      <c r="AD1326" t="s">
        <v>6085</v>
      </c>
      <c r="AE1326">
        <v>72270</v>
      </c>
      <c r="AF1326" t="s">
        <v>6086</v>
      </c>
      <c r="AJ1326">
        <v>609303893</v>
      </c>
      <c r="AK1326" t="s">
        <v>6087</v>
      </c>
      <c r="AL1326">
        <v>0</v>
      </c>
      <c r="AM1326">
        <v>0</v>
      </c>
    </row>
    <row r="1327" spans="1:39" x14ac:dyDescent="0.2">
      <c r="A1327">
        <v>7229066</v>
      </c>
      <c r="B1327" t="s">
        <v>6088</v>
      </c>
      <c r="C1327" t="s">
        <v>5181</v>
      </c>
      <c r="D1327" t="s">
        <v>6089</v>
      </c>
      <c r="E1327" t="s">
        <v>90</v>
      </c>
      <c r="H1327" s="2">
        <v>42743</v>
      </c>
      <c r="I1327" t="s">
        <v>90</v>
      </c>
      <c r="J1327">
        <v>-9</v>
      </c>
      <c r="K1327" t="s">
        <v>63</v>
      </c>
      <c r="M1327" t="s">
        <v>64</v>
      </c>
      <c r="N1327">
        <v>12720154</v>
      </c>
      <c r="O1327" t="s">
        <v>509</v>
      </c>
      <c r="P1327" s="2">
        <v>45562</v>
      </c>
      <c r="Q1327" t="s">
        <v>66</v>
      </c>
      <c r="R1327" s="2">
        <v>45562</v>
      </c>
      <c r="S1327" s="2"/>
      <c r="T1327" t="s">
        <v>67</v>
      </c>
      <c r="U1327">
        <v>500</v>
      </c>
      <c r="X1327">
        <v>5</v>
      </c>
      <c r="Y1327" t="s">
        <v>68</v>
      </c>
      <c r="AC1327" t="s">
        <v>69</v>
      </c>
      <c r="AD1327" t="s">
        <v>510</v>
      </c>
      <c r="AE1327">
        <v>72800</v>
      </c>
      <c r="AF1327" t="s">
        <v>6090</v>
      </c>
      <c r="AJ1327">
        <v>676253725</v>
      </c>
      <c r="AK1327" t="s">
        <v>6091</v>
      </c>
      <c r="AL1327">
        <v>1</v>
      </c>
      <c r="AM1327">
        <v>0</v>
      </c>
    </row>
    <row r="1328" spans="1:39" x14ac:dyDescent="0.2">
      <c r="A1328">
        <v>7229069</v>
      </c>
      <c r="B1328" t="s">
        <v>6092</v>
      </c>
      <c r="C1328" t="s">
        <v>3699</v>
      </c>
      <c r="D1328" t="s">
        <v>6093</v>
      </c>
      <c r="E1328" t="s">
        <v>90</v>
      </c>
      <c r="H1328" s="2">
        <v>39655</v>
      </c>
      <c r="I1328" t="s">
        <v>62</v>
      </c>
      <c r="J1328">
        <v>-17</v>
      </c>
      <c r="K1328" t="s">
        <v>63</v>
      </c>
      <c r="M1328" t="s">
        <v>64</v>
      </c>
      <c r="N1328">
        <v>12720154</v>
      </c>
      <c r="O1328" t="s">
        <v>509</v>
      </c>
      <c r="P1328" s="2">
        <v>45562</v>
      </c>
      <c r="Q1328" t="s">
        <v>66</v>
      </c>
      <c r="R1328" s="2">
        <v>45562</v>
      </c>
      <c r="T1328" t="s">
        <v>67</v>
      </c>
      <c r="U1328">
        <v>500</v>
      </c>
      <c r="X1328">
        <v>5</v>
      </c>
      <c r="Y1328" t="s">
        <v>68</v>
      </c>
      <c r="AC1328" t="s">
        <v>69</v>
      </c>
      <c r="AD1328" t="s">
        <v>510</v>
      </c>
      <c r="AE1328">
        <v>72800</v>
      </c>
      <c r="AF1328" t="s">
        <v>6094</v>
      </c>
      <c r="AJ1328">
        <v>749958291</v>
      </c>
      <c r="AK1328" t="s">
        <v>6095</v>
      </c>
      <c r="AL1328">
        <v>0</v>
      </c>
      <c r="AM1328">
        <v>0</v>
      </c>
    </row>
    <row r="1329" spans="1:39" x14ac:dyDescent="0.2">
      <c r="A1329">
        <v>7229071</v>
      </c>
      <c r="B1329" t="s">
        <v>6096</v>
      </c>
      <c r="C1329" t="s">
        <v>1623</v>
      </c>
      <c r="D1329" t="s">
        <v>6097</v>
      </c>
      <c r="E1329" t="s">
        <v>90</v>
      </c>
      <c r="H1329" s="2">
        <v>43300</v>
      </c>
      <c r="I1329" t="s">
        <v>90</v>
      </c>
      <c r="J1329">
        <v>-9</v>
      </c>
      <c r="K1329" t="s">
        <v>63</v>
      </c>
      <c r="M1329" t="s">
        <v>64</v>
      </c>
      <c r="N1329">
        <v>12720154</v>
      </c>
      <c r="O1329" t="s">
        <v>509</v>
      </c>
      <c r="P1329" s="2">
        <v>45568</v>
      </c>
      <c r="Q1329" t="s">
        <v>66</v>
      </c>
      <c r="R1329" s="2">
        <v>45562</v>
      </c>
      <c r="T1329" t="s">
        <v>67</v>
      </c>
      <c r="U1329">
        <v>500</v>
      </c>
      <c r="X1329">
        <v>5</v>
      </c>
      <c r="Y1329" t="s">
        <v>68</v>
      </c>
      <c r="AC1329" t="s">
        <v>69</v>
      </c>
      <c r="AD1329" t="s">
        <v>6098</v>
      </c>
      <c r="AE1329">
        <v>37330</v>
      </c>
      <c r="AF1329" t="s">
        <v>6099</v>
      </c>
      <c r="AJ1329">
        <v>781365879</v>
      </c>
      <c r="AK1329" t="s">
        <v>6100</v>
      </c>
      <c r="AL1329">
        <v>0</v>
      </c>
      <c r="AM1329">
        <v>0</v>
      </c>
    </row>
    <row r="1330" spans="1:39" x14ac:dyDescent="0.2">
      <c r="A1330">
        <v>7229072</v>
      </c>
      <c r="B1330" t="s">
        <v>6101</v>
      </c>
      <c r="C1330" t="s">
        <v>536</v>
      </c>
      <c r="D1330" t="s">
        <v>6102</v>
      </c>
      <c r="E1330" t="s">
        <v>1</v>
      </c>
      <c r="H1330" s="2">
        <v>42216</v>
      </c>
      <c r="I1330" t="s">
        <v>994</v>
      </c>
      <c r="J1330">
        <v>-10</v>
      </c>
      <c r="K1330" t="s">
        <v>63</v>
      </c>
      <c r="M1330" t="s">
        <v>64</v>
      </c>
      <c r="N1330">
        <v>12720078</v>
      </c>
      <c r="O1330" t="s">
        <v>1286</v>
      </c>
      <c r="P1330" s="2">
        <v>45626</v>
      </c>
      <c r="Q1330" t="s">
        <v>66</v>
      </c>
      <c r="R1330" s="2">
        <v>45562</v>
      </c>
      <c r="S1330">
        <v>45560</v>
      </c>
      <c r="T1330" t="s">
        <v>109</v>
      </c>
      <c r="U1330">
        <v>500</v>
      </c>
      <c r="X1330">
        <v>5</v>
      </c>
      <c r="Y1330" t="s">
        <v>68</v>
      </c>
      <c r="AC1330" t="s">
        <v>69</v>
      </c>
      <c r="AD1330" t="s">
        <v>4973</v>
      </c>
      <c r="AE1330">
        <v>72470</v>
      </c>
      <c r="AF1330" t="s">
        <v>6103</v>
      </c>
      <c r="AJ1330">
        <v>609156831</v>
      </c>
      <c r="AK1330" t="s">
        <v>6104</v>
      </c>
      <c r="AL1330">
        <v>0</v>
      </c>
      <c r="AM1330">
        <v>0</v>
      </c>
    </row>
    <row r="1331" spans="1:39" x14ac:dyDescent="0.2">
      <c r="A1331">
        <v>7229073</v>
      </c>
      <c r="B1331" t="s">
        <v>6105</v>
      </c>
      <c r="C1331" t="s">
        <v>1264</v>
      </c>
      <c r="D1331" t="s">
        <v>6106</v>
      </c>
      <c r="E1331" t="s">
        <v>1</v>
      </c>
      <c r="H1331" s="2">
        <v>42407</v>
      </c>
      <c r="I1331" t="s">
        <v>90</v>
      </c>
      <c r="J1331">
        <v>-9</v>
      </c>
      <c r="K1331" t="s">
        <v>63</v>
      </c>
      <c r="M1331" t="s">
        <v>64</v>
      </c>
      <c r="N1331">
        <v>12720078</v>
      </c>
      <c r="O1331" t="s">
        <v>1286</v>
      </c>
      <c r="P1331" s="2">
        <v>45605</v>
      </c>
      <c r="Q1331" t="s">
        <v>66</v>
      </c>
      <c r="R1331" s="2">
        <v>45562</v>
      </c>
      <c r="T1331" t="s">
        <v>67</v>
      </c>
      <c r="U1331">
        <v>500</v>
      </c>
      <c r="X1331">
        <v>5</v>
      </c>
      <c r="Y1331" t="s">
        <v>68</v>
      </c>
      <c r="AC1331" t="s">
        <v>69</v>
      </c>
      <c r="AD1331" t="s">
        <v>2899</v>
      </c>
      <c r="AE1331">
        <v>72160</v>
      </c>
      <c r="AF1331" t="s">
        <v>6107</v>
      </c>
      <c r="AJ1331">
        <v>632661457</v>
      </c>
      <c r="AK1331" t="s">
        <v>6108</v>
      </c>
      <c r="AL1331">
        <v>0</v>
      </c>
      <c r="AM1331">
        <v>0</v>
      </c>
    </row>
    <row r="1332" spans="1:39" x14ac:dyDescent="0.2">
      <c r="A1332">
        <v>7229074</v>
      </c>
      <c r="B1332" t="s">
        <v>6109</v>
      </c>
      <c r="C1332" t="s">
        <v>6110</v>
      </c>
      <c r="D1332" t="s">
        <v>6111</v>
      </c>
      <c r="E1332" t="s">
        <v>90</v>
      </c>
      <c r="H1332" s="2">
        <v>42739</v>
      </c>
      <c r="I1332" t="s">
        <v>90</v>
      </c>
      <c r="J1332">
        <v>-9</v>
      </c>
      <c r="K1332" t="s">
        <v>63</v>
      </c>
      <c r="M1332" t="s">
        <v>64</v>
      </c>
      <c r="N1332">
        <v>12720078</v>
      </c>
      <c r="O1332" t="s">
        <v>1286</v>
      </c>
      <c r="P1332" s="2">
        <v>45562</v>
      </c>
      <c r="Q1332" t="s">
        <v>66</v>
      </c>
      <c r="R1332" s="2">
        <v>45562</v>
      </c>
      <c r="T1332" t="s">
        <v>67</v>
      </c>
      <c r="U1332">
        <v>500</v>
      </c>
      <c r="X1332">
        <v>5</v>
      </c>
      <c r="Y1332" t="s">
        <v>68</v>
      </c>
      <c r="AC1332" t="s">
        <v>69</v>
      </c>
      <c r="AD1332" t="s">
        <v>6112</v>
      </c>
      <c r="AE1332">
        <v>72390</v>
      </c>
      <c r="AF1332" t="s">
        <v>6113</v>
      </c>
      <c r="AJ1332">
        <v>645808764</v>
      </c>
      <c r="AK1332" t="s">
        <v>6114</v>
      </c>
      <c r="AL1332">
        <v>0</v>
      </c>
      <c r="AM1332">
        <v>0</v>
      </c>
    </row>
    <row r="1333" spans="1:39" x14ac:dyDescent="0.2">
      <c r="A1333">
        <v>7229075</v>
      </c>
      <c r="B1333" t="s">
        <v>6115</v>
      </c>
      <c r="C1333" t="s">
        <v>6116</v>
      </c>
      <c r="D1333" t="s">
        <v>6117</v>
      </c>
      <c r="E1333" t="s">
        <v>90</v>
      </c>
      <c r="H1333" s="2">
        <v>42227</v>
      </c>
      <c r="I1333" t="s">
        <v>994</v>
      </c>
      <c r="J1333">
        <v>-10</v>
      </c>
      <c r="K1333" t="s">
        <v>63</v>
      </c>
      <c r="M1333" t="s">
        <v>64</v>
      </c>
      <c r="N1333">
        <v>12720028</v>
      </c>
      <c r="O1333" t="s">
        <v>1305</v>
      </c>
      <c r="P1333" s="2">
        <v>45562</v>
      </c>
      <c r="Q1333" t="s">
        <v>66</v>
      </c>
      <c r="R1333" s="2">
        <v>45562</v>
      </c>
      <c r="T1333" t="s">
        <v>67</v>
      </c>
      <c r="U1333">
        <v>500</v>
      </c>
      <c r="X1333">
        <v>5</v>
      </c>
      <c r="Y1333" t="s">
        <v>68</v>
      </c>
      <c r="AC1333" t="s">
        <v>69</v>
      </c>
      <c r="AD1333" t="s">
        <v>1232</v>
      </c>
      <c r="AE1333">
        <v>72190</v>
      </c>
      <c r="AF1333" t="s">
        <v>6118</v>
      </c>
      <c r="AJ1333" t="s">
        <v>6119</v>
      </c>
      <c r="AK1333" t="s">
        <v>6120</v>
      </c>
      <c r="AL1333">
        <v>0</v>
      </c>
      <c r="AM1333">
        <v>0</v>
      </c>
    </row>
    <row r="1334" spans="1:39" x14ac:dyDescent="0.2">
      <c r="A1334">
        <v>7229076</v>
      </c>
      <c r="B1334" t="s">
        <v>6121</v>
      </c>
      <c r="C1334" t="s">
        <v>2966</v>
      </c>
      <c r="D1334" t="s">
        <v>6122</v>
      </c>
      <c r="E1334" t="s">
        <v>90</v>
      </c>
      <c r="H1334" s="2">
        <v>42525</v>
      </c>
      <c r="I1334" t="s">
        <v>90</v>
      </c>
      <c r="J1334">
        <v>-9</v>
      </c>
      <c r="K1334" t="s">
        <v>76</v>
      </c>
      <c r="M1334" t="s">
        <v>64</v>
      </c>
      <c r="N1334">
        <v>12720078</v>
      </c>
      <c r="O1334" t="s">
        <v>1286</v>
      </c>
      <c r="P1334" s="2">
        <v>45562</v>
      </c>
      <c r="Q1334" t="s">
        <v>66</v>
      </c>
      <c r="R1334" s="2">
        <v>45562</v>
      </c>
      <c r="S1334" s="2"/>
      <c r="T1334" t="s">
        <v>67</v>
      </c>
      <c r="U1334">
        <v>500</v>
      </c>
      <c r="X1334">
        <v>5</v>
      </c>
      <c r="Y1334" t="s">
        <v>68</v>
      </c>
      <c r="AC1334" t="s">
        <v>69</v>
      </c>
      <c r="AD1334" t="s">
        <v>3568</v>
      </c>
      <c r="AE1334">
        <v>72160</v>
      </c>
      <c r="AF1334" t="s">
        <v>6123</v>
      </c>
      <c r="AJ1334">
        <v>686769287</v>
      </c>
      <c r="AK1334" t="s">
        <v>6124</v>
      </c>
      <c r="AL1334">
        <v>0</v>
      </c>
      <c r="AM1334">
        <v>0</v>
      </c>
    </row>
    <row r="1335" spans="1:39" x14ac:dyDescent="0.2">
      <c r="A1335">
        <v>7229077</v>
      </c>
      <c r="B1335" t="s">
        <v>6125</v>
      </c>
      <c r="C1335" t="s">
        <v>281</v>
      </c>
      <c r="D1335" t="s">
        <v>6126</v>
      </c>
      <c r="E1335" t="s">
        <v>90</v>
      </c>
      <c r="H1335" s="2">
        <v>41854</v>
      </c>
      <c r="I1335" t="s">
        <v>885</v>
      </c>
      <c r="J1335">
        <v>-11</v>
      </c>
      <c r="K1335" t="s">
        <v>63</v>
      </c>
      <c r="M1335" t="s">
        <v>64</v>
      </c>
      <c r="N1335">
        <v>12720078</v>
      </c>
      <c r="O1335" t="s">
        <v>1286</v>
      </c>
      <c r="P1335" s="2">
        <v>45562</v>
      </c>
      <c r="Q1335" t="s">
        <v>66</v>
      </c>
      <c r="R1335" s="2">
        <v>45562</v>
      </c>
      <c r="S1335" s="2"/>
      <c r="T1335" t="s">
        <v>67</v>
      </c>
      <c r="U1335">
        <v>500</v>
      </c>
      <c r="X1335">
        <v>5</v>
      </c>
      <c r="Y1335" t="s">
        <v>68</v>
      </c>
      <c r="AC1335" t="s">
        <v>69</v>
      </c>
      <c r="AD1335" t="s">
        <v>2152</v>
      </c>
      <c r="AE1335">
        <v>72370</v>
      </c>
      <c r="AF1335" t="s">
        <v>6127</v>
      </c>
      <c r="AJ1335">
        <v>681953376</v>
      </c>
      <c r="AK1335" t="s">
        <v>6128</v>
      </c>
      <c r="AL1335">
        <v>0</v>
      </c>
      <c r="AM1335">
        <v>0</v>
      </c>
    </row>
    <row r="1336" spans="1:39" x14ac:dyDescent="0.2">
      <c r="A1336">
        <v>7229078</v>
      </c>
      <c r="B1336" t="s">
        <v>6129</v>
      </c>
      <c r="C1336" t="s">
        <v>305</v>
      </c>
      <c r="D1336" t="s">
        <v>6130</v>
      </c>
      <c r="E1336" t="s">
        <v>90</v>
      </c>
      <c r="H1336" s="2">
        <v>40638</v>
      </c>
      <c r="I1336" t="s">
        <v>75</v>
      </c>
      <c r="J1336">
        <v>-14</v>
      </c>
      <c r="K1336" t="s">
        <v>63</v>
      </c>
      <c r="M1336" t="s">
        <v>64</v>
      </c>
      <c r="N1336">
        <v>12720028</v>
      </c>
      <c r="O1336" t="s">
        <v>1305</v>
      </c>
      <c r="P1336" s="2">
        <v>45562</v>
      </c>
      <c r="Q1336" t="s">
        <v>66</v>
      </c>
      <c r="R1336" s="2">
        <v>45562</v>
      </c>
      <c r="T1336" t="s">
        <v>67</v>
      </c>
      <c r="U1336">
        <v>500</v>
      </c>
      <c r="X1336">
        <v>5</v>
      </c>
      <c r="Y1336" t="s">
        <v>68</v>
      </c>
      <c r="AC1336" t="s">
        <v>69</v>
      </c>
      <c r="AD1336" t="s">
        <v>1306</v>
      </c>
      <c r="AE1336">
        <v>72190</v>
      </c>
      <c r="AF1336" t="s">
        <v>6131</v>
      </c>
      <c r="AK1336" t="s">
        <v>6132</v>
      </c>
      <c r="AL1336">
        <v>0</v>
      </c>
      <c r="AM1336">
        <v>0</v>
      </c>
    </row>
    <row r="1337" spans="1:39" x14ac:dyDescent="0.2">
      <c r="A1337">
        <v>7229079</v>
      </c>
      <c r="B1337" t="s">
        <v>6133</v>
      </c>
      <c r="C1337" t="s">
        <v>268</v>
      </c>
      <c r="D1337" t="s">
        <v>6134</v>
      </c>
      <c r="E1337" t="s">
        <v>1</v>
      </c>
      <c r="H1337" s="2">
        <v>41712</v>
      </c>
      <c r="I1337" t="s">
        <v>885</v>
      </c>
      <c r="J1337">
        <v>-11</v>
      </c>
      <c r="K1337" t="s">
        <v>63</v>
      </c>
      <c r="M1337" t="s">
        <v>64</v>
      </c>
      <c r="N1337">
        <v>12720078</v>
      </c>
      <c r="O1337" t="s">
        <v>1286</v>
      </c>
      <c r="P1337" s="2">
        <v>45626</v>
      </c>
      <c r="Q1337" t="s">
        <v>66</v>
      </c>
      <c r="R1337" s="2">
        <v>45562</v>
      </c>
      <c r="T1337" t="s">
        <v>67</v>
      </c>
      <c r="U1337">
        <v>500</v>
      </c>
      <c r="X1337">
        <v>5</v>
      </c>
      <c r="Y1337" t="s">
        <v>68</v>
      </c>
      <c r="AC1337" t="s">
        <v>69</v>
      </c>
      <c r="AD1337" t="s">
        <v>6135</v>
      </c>
      <c r="AE1337">
        <v>72160</v>
      </c>
      <c r="AF1337" t="s">
        <v>6136</v>
      </c>
      <c r="AJ1337">
        <v>671325166</v>
      </c>
      <c r="AK1337" t="s">
        <v>6137</v>
      </c>
      <c r="AL1337">
        <v>0</v>
      </c>
      <c r="AM1337">
        <v>0</v>
      </c>
    </row>
    <row r="1338" spans="1:39" x14ac:dyDescent="0.2">
      <c r="A1338">
        <v>7229080</v>
      </c>
      <c r="B1338" t="s">
        <v>6138</v>
      </c>
      <c r="C1338" t="s">
        <v>1875</v>
      </c>
      <c r="D1338" t="s">
        <v>6139</v>
      </c>
      <c r="E1338" t="s">
        <v>90</v>
      </c>
      <c r="H1338" s="2">
        <v>42699</v>
      </c>
      <c r="I1338" t="s">
        <v>90</v>
      </c>
      <c r="J1338">
        <v>-9</v>
      </c>
      <c r="K1338" t="s">
        <v>63</v>
      </c>
      <c r="M1338" t="s">
        <v>64</v>
      </c>
      <c r="N1338">
        <v>12720078</v>
      </c>
      <c r="O1338" t="s">
        <v>1286</v>
      </c>
      <c r="P1338" s="2">
        <v>45562</v>
      </c>
      <c r="Q1338" t="s">
        <v>66</v>
      </c>
      <c r="R1338" s="2">
        <v>45562</v>
      </c>
      <c r="T1338" t="s">
        <v>67</v>
      </c>
      <c r="U1338">
        <v>500</v>
      </c>
      <c r="X1338">
        <v>5</v>
      </c>
      <c r="Y1338" t="s">
        <v>68</v>
      </c>
      <c r="AC1338" t="s">
        <v>69</v>
      </c>
      <c r="AD1338" t="s">
        <v>6140</v>
      </c>
      <c r="AE1338">
        <v>72450</v>
      </c>
      <c r="AF1338" t="s">
        <v>6141</v>
      </c>
      <c r="AJ1338">
        <v>647221025</v>
      </c>
      <c r="AK1338" t="s">
        <v>6142</v>
      </c>
      <c r="AL1338">
        <v>0</v>
      </c>
      <c r="AM1338">
        <v>0</v>
      </c>
    </row>
    <row r="1339" spans="1:39" x14ac:dyDescent="0.2">
      <c r="A1339">
        <v>7229081</v>
      </c>
      <c r="B1339" t="s">
        <v>6143</v>
      </c>
      <c r="C1339" t="s">
        <v>1278</v>
      </c>
      <c r="D1339" t="s">
        <v>6144</v>
      </c>
      <c r="E1339" t="s">
        <v>90</v>
      </c>
      <c r="H1339" s="2">
        <v>42862</v>
      </c>
      <c r="I1339" t="s">
        <v>90</v>
      </c>
      <c r="J1339">
        <v>-9</v>
      </c>
      <c r="K1339" t="s">
        <v>63</v>
      </c>
      <c r="M1339" t="s">
        <v>64</v>
      </c>
      <c r="N1339">
        <v>12720108</v>
      </c>
      <c r="O1339" t="s">
        <v>955</v>
      </c>
      <c r="P1339" s="2">
        <v>45562</v>
      </c>
      <c r="Q1339" t="s">
        <v>66</v>
      </c>
      <c r="R1339" s="2">
        <v>45562</v>
      </c>
      <c r="T1339" t="s">
        <v>67</v>
      </c>
      <c r="U1339">
        <v>500</v>
      </c>
      <c r="X1339">
        <v>5</v>
      </c>
      <c r="Y1339" t="s">
        <v>68</v>
      </c>
      <c r="AC1339" t="s">
        <v>69</v>
      </c>
      <c r="AD1339" t="s">
        <v>1910</v>
      </c>
      <c r="AE1339">
        <v>72650</v>
      </c>
      <c r="AF1339" t="s">
        <v>6145</v>
      </c>
      <c r="AK1339" t="s">
        <v>6146</v>
      </c>
      <c r="AL1339">
        <v>0</v>
      </c>
      <c r="AM1339">
        <v>0</v>
      </c>
    </row>
    <row r="1340" spans="1:39" x14ac:dyDescent="0.2">
      <c r="A1340">
        <v>7229082</v>
      </c>
      <c r="B1340" t="s">
        <v>609</v>
      </c>
      <c r="C1340" t="s">
        <v>396</v>
      </c>
      <c r="D1340" t="s">
        <v>610</v>
      </c>
      <c r="E1340" t="s">
        <v>90</v>
      </c>
      <c r="H1340" s="2">
        <v>41877</v>
      </c>
      <c r="I1340" t="s">
        <v>885</v>
      </c>
      <c r="J1340">
        <v>-11</v>
      </c>
      <c r="K1340" t="s">
        <v>63</v>
      </c>
      <c r="M1340" t="s">
        <v>64</v>
      </c>
      <c r="N1340">
        <v>12720005</v>
      </c>
      <c r="O1340" t="s">
        <v>219</v>
      </c>
      <c r="P1340" s="2">
        <v>45562</v>
      </c>
      <c r="Q1340" t="s">
        <v>66</v>
      </c>
      <c r="R1340" s="2">
        <v>45562</v>
      </c>
      <c r="S1340">
        <v>45574</v>
      </c>
      <c r="T1340" t="s">
        <v>109</v>
      </c>
      <c r="U1340">
        <v>500</v>
      </c>
      <c r="X1340">
        <v>5</v>
      </c>
      <c r="Y1340" t="s">
        <v>68</v>
      </c>
      <c r="AC1340" t="s">
        <v>69</v>
      </c>
      <c r="AD1340" t="s">
        <v>573</v>
      </c>
      <c r="AE1340">
        <v>72650</v>
      </c>
      <c r="AF1340" t="s">
        <v>6147</v>
      </c>
      <c r="AJ1340">
        <v>658492001</v>
      </c>
      <c r="AK1340" t="s">
        <v>6148</v>
      </c>
      <c r="AL1340">
        <v>0</v>
      </c>
      <c r="AM1340">
        <v>0</v>
      </c>
    </row>
    <row r="1341" spans="1:39" x14ac:dyDescent="0.2">
      <c r="A1341">
        <v>7229083</v>
      </c>
      <c r="B1341" t="s">
        <v>6149</v>
      </c>
      <c r="C1341" t="s">
        <v>5586</v>
      </c>
      <c r="D1341" t="s">
        <v>6150</v>
      </c>
      <c r="E1341" t="s">
        <v>1</v>
      </c>
      <c r="H1341" s="2">
        <v>42410</v>
      </c>
      <c r="I1341" t="s">
        <v>90</v>
      </c>
      <c r="J1341">
        <v>-9</v>
      </c>
      <c r="K1341" t="s">
        <v>76</v>
      </c>
      <c r="M1341" t="s">
        <v>64</v>
      </c>
      <c r="N1341">
        <v>12720154</v>
      </c>
      <c r="O1341" t="s">
        <v>509</v>
      </c>
      <c r="P1341" s="2">
        <v>45563</v>
      </c>
      <c r="Q1341" t="s">
        <v>66</v>
      </c>
      <c r="R1341" s="2">
        <v>45563</v>
      </c>
      <c r="T1341" t="s">
        <v>67</v>
      </c>
      <c r="U1341">
        <v>500</v>
      </c>
      <c r="X1341">
        <v>5</v>
      </c>
      <c r="Y1341" t="s">
        <v>68</v>
      </c>
      <c r="AC1341" t="s">
        <v>69</v>
      </c>
      <c r="AD1341" t="s">
        <v>510</v>
      </c>
      <c r="AE1341">
        <v>72800</v>
      </c>
      <c r="AF1341" t="s">
        <v>6151</v>
      </c>
      <c r="AJ1341">
        <v>630355248</v>
      </c>
      <c r="AK1341" t="s">
        <v>6152</v>
      </c>
      <c r="AL1341">
        <v>0</v>
      </c>
      <c r="AM1341">
        <v>0</v>
      </c>
    </row>
    <row r="1342" spans="1:39" x14ac:dyDescent="0.2">
      <c r="A1342">
        <v>7229084</v>
      </c>
      <c r="B1342" t="s">
        <v>6153</v>
      </c>
      <c r="C1342" t="s">
        <v>3347</v>
      </c>
      <c r="D1342" t="s">
        <v>6154</v>
      </c>
      <c r="E1342" t="s">
        <v>90</v>
      </c>
      <c r="H1342" s="2">
        <v>42992</v>
      </c>
      <c r="I1342" t="s">
        <v>90</v>
      </c>
      <c r="J1342">
        <v>-9</v>
      </c>
      <c r="K1342" t="s">
        <v>76</v>
      </c>
      <c r="M1342" t="s">
        <v>64</v>
      </c>
      <c r="N1342">
        <v>12720008</v>
      </c>
      <c r="O1342" t="s">
        <v>148</v>
      </c>
      <c r="P1342" s="2">
        <v>45563</v>
      </c>
      <c r="Q1342" t="s">
        <v>66</v>
      </c>
      <c r="R1342" s="2">
        <v>45563</v>
      </c>
      <c r="T1342" t="s">
        <v>67</v>
      </c>
      <c r="U1342">
        <v>500</v>
      </c>
      <c r="X1342">
        <v>5</v>
      </c>
      <c r="Y1342" t="s">
        <v>68</v>
      </c>
      <c r="AC1342" t="s">
        <v>69</v>
      </c>
      <c r="AD1342" t="s">
        <v>1592</v>
      </c>
      <c r="AE1342">
        <v>72230</v>
      </c>
      <c r="AF1342" t="s">
        <v>6155</v>
      </c>
      <c r="AJ1342">
        <v>648102588</v>
      </c>
      <c r="AK1342" t="s">
        <v>6156</v>
      </c>
      <c r="AL1342">
        <v>0</v>
      </c>
      <c r="AM1342">
        <v>0</v>
      </c>
    </row>
    <row r="1343" spans="1:39" x14ac:dyDescent="0.2">
      <c r="A1343">
        <v>7229085</v>
      </c>
      <c r="B1343" t="s">
        <v>6157</v>
      </c>
      <c r="C1343" t="s">
        <v>1501</v>
      </c>
      <c r="D1343" t="s">
        <v>6158</v>
      </c>
      <c r="E1343" t="s">
        <v>90</v>
      </c>
      <c r="H1343" s="2">
        <v>41692</v>
      </c>
      <c r="I1343" t="s">
        <v>885</v>
      </c>
      <c r="J1343">
        <v>-11</v>
      </c>
      <c r="K1343" t="s">
        <v>63</v>
      </c>
      <c r="M1343" t="s">
        <v>64</v>
      </c>
      <c r="N1343">
        <v>12720008</v>
      </c>
      <c r="O1343" t="s">
        <v>148</v>
      </c>
      <c r="P1343" s="2">
        <v>45563</v>
      </c>
      <c r="Q1343" t="s">
        <v>66</v>
      </c>
      <c r="R1343" s="2">
        <v>45563</v>
      </c>
      <c r="T1343" t="s">
        <v>67</v>
      </c>
      <c r="U1343">
        <v>500</v>
      </c>
      <c r="X1343">
        <v>5</v>
      </c>
      <c r="Y1343" t="s">
        <v>68</v>
      </c>
      <c r="AC1343" t="s">
        <v>69</v>
      </c>
      <c r="AD1343" t="s">
        <v>142</v>
      </c>
      <c r="AE1343">
        <v>72230</v>
      </c>
      <c r="AF1343" t="s">
        <v>6159</v>
      </c>
      <c r="AJ1343">
        <v>764847203</v>
      </c>
      <c r="AK1343" t="s">
        <v>6160</v>
      </c>
      <c r="AL1343">
        <v>0</v>
      </c>
      <c r="AM1343">
        <v>0</v>
      </c>
    </row>
    <row r="1344" spans="1:39" x14ac:dyDescent="0.2">
      <c r="A1344">
        <v>7229086</v>
      </c>
      <c r="B1344" t="s">
        <v>6157</v>
      </c>
      <c r="C1344" t="s">
        <v>587</v>
      </c>
      <c r="D1344" t="s">
        <v>6161</v>
      </c>
      <c r="E1344" t="s">
        <v>90</v>
      </c>
      <c r="H1344" s="2">
        <v>42396</v>
      </c>
      <c r="I1344" t="s">
        <v>90</v>
      </c>
      <c r="J1344">
        <v>-9</v>
      </c>
      <c r="K1344" t="s">
        <v>63</v>
      </c>
      <c r="M1344" t="s">
        <v>64</v>
      </c>
      <c r="N1344">
        <v>12720008</v>
      </c>
      <c r="O1344" t="s">
        <v>148</v>
      </c>
      <c r="P1344" s="2">
        <v>45563</v>
      </c>
      <c r="Q1344" t="s">
        <v>66</v>
      </c>
      <c r="R1344" s="2">
        <v>45563</v>
      </c>
      <c r="T1344" t="s">
        <v>67</v>
      </c>
      <c r="U1344">
        <v>500</v>
      </c>
      <c r="X1344">
        <v>5</v>
      </c>
      <c r="Y1344" t="s">
        <v>68</v>
      </c>
      <c r="AC1344" t="s">
        <v>69</v>
      </c>
      <c r="AD1344" t="s">
        <v>142</v>
      </c>
      <c r="AE1344">
        <v>72230</v>
      </c>
      <c r="AF1344" t="s">
        <v>6162</v>
      </c>
      <c r="AJ1344">
        <v>764847203</v>
      </c>
      <c r="AK1344" t="s">
        <v>6160</v>
      </c>
      <c r="AL1344">
        <v>1</v>
      </c>
      <c r="AM1344">
        <v>0</v>
      </c>
    </row>
    <row r="1345" spans="1:39" x14ac:dyDescent="0.2">
      <c r="A1345">
        <v>7229087</v>
      </c>
      <c r="B1345" t="s">
        <v>6163</v>
      </c>
      <c r="C1345" t="s">
        <v>98</v>
      </c>
      <c r="D1345" t="s">
        <v>6164</v>
      </c>
      <c r="E1345" t="s">
        <v>90</v>
      </c>
      <c r="H1345" s="2">
        <v>40112</v>
      </c>
      <c r="I1345" t="s">
        <v>182</v>
      </c>
      <c r="J1345">
        <v>-16</v>
      </c>
      <c r="K1345" t="s">
        <v>63</v>
      </c>
      <c r="M1345" t="s">
        <v>64</v>
      </c>
      <c r="N1345">
        <v>12720023</v>
      </c>
      <c r="O1345" t="s">
        <v>108</v>
      </c>
      <c r="P1345" s="2">
        <v>45563</v>
      </c>
      <c r="Q1345" t="s">
        <v>66</v>
      </c>
      <c r="R1345" s="2">
        <v>45563</v>
      </c>
      <c r="T1345" t="s">
        <v>67</v>
      </c>
      <c r="U1345">
        <v>500</v>
      </c>
      <c r="X1345">
        <v>5</v>
      </c>
      <c r="Y1345" t="s">
        <v>68</v>
      </c>
      <c r="AC1345" t="s">
        <v>69</v>
      </c>
      <c r="AD1345" t="s">
        <v>94</v>
      </c>
      <c r="AE1345">
        <v>72000</v>
      </c>
      <c r="AF1345" t="s">
        <v>6165</v>
      </c>
      <c r="AJ1345">
        <v>645332441</v>
      </c>
      <c r="AK1345" t="s">
        <v>6166</v>
      </c>
      <c r="AL1345">
        <v>0</v>
      </c>
      <c r="AM1345">
        <v>0</v>
      </c>
    </row>
    <row r="1346" spans="1:39" x14ac:dyDescent="0.2">
      <c r="A1346">
        <v>7229088</v>
      </c>
      <c r="B1346" t="s">
        <v>6167</v>
      </c>
      <c r="C1346" t="s">
        <v>6168</v>
      </c>
      <c r="D1346" t="s">
        <v>6169</v>
      </c>
      <c r="E1346" t="s">
        <v>1</v>
      </c>
      <c r="H1346" s="2">
        <v>42011</v>
      </c>
      <c r="I1346" t="s">
        <v>994</v>
      </c>
      <c r="J1346">
        <v>-10</v>
      </c>
      <c r="K1346" t="s">
        <v>63</v>
      </c>
      <c r="M1346" t="s">
        <v>64</v>
      </c>
      <c r="N1346">
        <v>12720066</v>
      </c>
      <c r="O1346" t="s">
        <v>123</v>
      </c>
      <c r="P1346" s="2">
        <v>45563</v>
      </c>
      <c r="Q1346" t="s">
        <v>66</v>
      </c>
      <c r="R1346" s="2">
        <v>45563</v>
      </c>
      <c r="T1346" t="s">
        <v>67</v>
      </c>
      <c r="U1346">
        <v>511</v>
      </c>
      <c r="X1346">
        <v>5</v>
      </c>
      <c r="Y1346" t="s">
        <v>68</v>
      </c>
      <c r="AC1346" t="s">
        <v>425</v>
      </c>
      <c r="AD1346" t="s">
        <v>611</v>
      </c>
      <c r="AE1346">
        <v>72600</v>
      </c>
      <c r="AF1346" t="s">
        <v>6170</v>
      </c>
      <c r="AJ1346">
        <v>620818291</v>
      </c>
      <c r="AK1346" t="s">
        <v>6171</v>
      </c>
      <c r="AL1346">
        <v>0</v>
      </c>
      <c r="AM1346">
        <v>0</v>
      </c>
    </row>
    <row r="1347" spans="1:39" x14ac:dyDescent="0.2">
      <c r="A1347">
        <v>7229089</v>
      </c>
      <c r="B1347" t="s">
        <v>1737</v>
      </c>
      <c r="C1347" t="s">
        <v>552</v>
      </c>
      <c r="D1347" t="s">
        <v>6172</v>
      </c>
      <c r="E1347" t="s">
        <v>90</v>
      </c>
      <c r="H1347" s="2">
        <v>39995</v>
      </c>
      <c r="I1347" t="s">
        <v>182</v>
      </c>
      <c r="J1347">
        <v>-16</v>
      </c>
      <c r="K1347" t="s">
        <v>63</v>
      </c>
      <c r="M1347" t="s">
        <v>64</v>
      </c>
      <c r="N1347">
        <v>12720066</v>
      </c>
      <c r="O1347" t="s">
        <v>123</v>
      </c>
      <c r="P1347" s="2">
        <v>45564</v>
      </c>
      <c r="Q1347" t="s">
        <v>66</v>
      </c>
      <c r="R1347" s="2">
        <v>45564</v>
      </c>
      <c r="T1347" t="s">
        <v>67</v>
      </c>
      <c r="U1347">
        <v>500</v>
      </c>
      <c r="X1347">
        <v>5</v>
      </c>
      <c r="Y1347" t="s">
        <v>68</v>
      </c>
      <c r="AC1347" t="s">
        <v>69</v>
      </c>
      <c r="AD1347" t="s">
        <v>2375</v>
      </c>
      <c r="AE1347">
        <v>72600</v>
      </c>
      <c r="AF1347" t="s">
        <v>6173</v>
      </c>
      <c r="AJ1347">
        <v>674315626</v>
      </c>
      <c r="AK1347" t="s">
        <v>6174</v>
      </c>
      <c r="AL1347">
        <v>0</v>
      </c>
      <c r="AM1347">
        <v>0</v>
      </c>
    </row>
    <row r="1348" spans="1:39" x14ac:dyDescent="0.2">
      <c r="A1348">
        <v>7229090</v>
      </c>
      <c r="B1348" t="s">
        <v>1807</v>
      </c>
      <c r="C1348" t="s">
        <v>6175</v>
      </c>
      <c r="D1348" t="s">
        <v>6176</v>
      </c>
      <c r="E1348" t="s">
        <v>90</v>
      </c>
      <c r="H1348" s="2">
        <v>43484</v>
      </c>
      <c r="I1348" t="s">
        <v>90</v>
      </c>
      <c r="J1348">
        <v>-9</v>
      </c>
      <c r="K1348" t="s">
        <v>63</v>
      </c>
      <c r="M1348" t="s">
        <v>64</v>
      </c>
      <c r="N1348">
        <v>12720050</v>
      </c>
      <c r="O1348" t="s">
        <v>270</v>
      </c>
      <c r="P1348" s="2">
        <v>45564</v>
      </c>
      <c r="Q1348" t="s">
        <v>66</v>
      </c>
      <c r="R1348" s="2">
        <v>45564</v>
      </c>
      <c r="S1348" s="2"/>
      <c r="T1348" t="s">
        <v>67</v>
      </c>
      <c r="U1348">
        <v>500</v>
      </c>
      <c r="X1348">
        <v>5</v>
      </c>
      <c r="Y1348" t="s">
        <v>68</v>
      </c>
      <c r="AC1348" t="s">
        <v>69</v>
      </c>
      <c r="AD1348" t="s">
        <v>157</v>
      </c>
      <c r="AE1348">
        <v>72000</v>
      </c>
      <c r="AF1348" t="s">
        <v>6177</v>
      </c>
      <c r="AJ1348">
        <v>699248979</v>
      </c>
      <c r="AK1348" t="s">
        <v>6178</v>
      </c>
      <c r="AL1348">
        <v>0</v>
      </c>
      <c r="AM1348">
        <v>0</v>
      </c>
    </row>
    <row r="1349" spans="1:39" x14ac:dyDescent="0.2">
      <c r="A1349">
        <v>7229091</v>
      </c>
      <c r="B1349" t="s">
        <v>1807</v>
      </c>
      <c r="C1349" t="s">
        <v>6179</v>
      </c>
      <c r="D1349" t="s">
        <v>6180</v>
      </c>
      <c r="E1349" t="s">
        <v>90</v>
      </c>
      <c r="H1349" s="2">
        <v>44158</v>
      </c>
      <c r="I1349" t="s">
        <v>90</v>
      </c>
      <c r="J1349">
        <v>-9</v>
      </c>
      <c r="K1349" t="s">
        <v>76</v>
      </c>
      <c r="M1349" t="s">
        <v>64</v>
      </c>
      <c r="N1349">
        <v>12720050</v>
      </c>
      <c r="O1349" t="s">
        <v>270</v>
      </c>
      <c r="P1349" s="2">
        <v>45564</v>
      </c>
      <c r="Q1349" t="s">
        <v>66</v>
      </c>
      <c r="R1349" s="2">
        <v>45564</v>
      </c>
      <c r="T1349" t="s">
        <v>67</v>
      </c>
      <c r="U1349">
        <v>500</v>
      </c>
      <c r="X1349">
        <v>5</v>
      </c>
      <c r="Y1349" t="s">
        <v>68</v>
      </c>
      <c r="AC1349" t="s">
        <v>69</v>
      </c>
      <c r="AD1349" t="s">
        <v>157</v>
      </c>
      <c r="AE1349">
        <v>72000</v>
      </c>
      <c r="AF1349" t="s">
        <v>6177</v>
      </c>
      <c r="AJ1349">
        <v>699248979</v>
      </c>
      <c r="AK1349" t="s">
        <v>6178</v>
      </c>
      <c r="AL1349">
        <v>0</v>
      </c>
      <c r="AM1349">
        <v>0</v>
      </c>
    </row>
    <row r="1350" spans="1:39" x14ac:dyDescent="0.2">
      <c r="A1350">
        <v>7229092</v>
      </c>
      <c r="B1350" t="s">
        <v>6181</v>
      </c>
      <c r="C1350" t="s">
        <v>6182</v>
      </c>
      <c r="D1350" t="s">
        <v>6183</v>
      </c>
      <c r="E1350" t="s">
        <v>90</v>
      </c>
      <c r="H1350" s="2">
        <v>39573</v>
      </c>
      <c r="I1350" t="s">
        <v>62</v>
      </c>
      <c r="J1350">
        <v>-17</v>
      </c>
      <c r="K1350" t="s">
        <v>63</v>
      </c>
      <c r="M1350" t="s">
        <v>64</v>
      </c>
      <c r="N1350">
        <v>12720062</v>
      </c>
      <c r="O1350" t="s">
        <v>682</v>
      </c>
      <c r="P1350" s="2">
        <v>45564</v>
      </c>
      <c r="Q1350" t="s">
        <v>66</v>
      </c>
      <c r="R1350" s="2">
        <v>45564</v>
      </c>
      <c r="S1350">
        <v>45346</v>
      </c>
      <c r="T1350" t="s">
        <v>109</v>
      </c>
      <c r="U1350">
        <v>500</v>
      </c>
      <c r="X1350">
        <v>5</v>
      </c>
      <c r="Y1350" t="s">
        <v>68</v>
      </c>
      <c r="AC1350" t="s">
        <v>69</v>
      </c>
      <c r="AD1350" t="s">
        <v>478</v>
      </c>
      <c r="AE1350">
        <v>72700</v>
      </c>
      <c r="AF1350" t="s">
        <v>6184</v>
      </c>
      <c r="AK1350" t="s">
        <v>6185</v>
      </c>
      <c r="AL1350">
        <v>0</v>
      </c>
      <c r="AM1350">
        <v>0</v>
      </c>
    </row>
    <row r="1351" spans="1:39" x14ac:dyDescent="0.2">
      <c r="A1351">
        <v>7229093</v>
      </c>
      <c r="B1351" t="s">
        <v>2515</v>
      </c>
      <c r="C1351" t="s">
        <v>6186</v>
      </c>
      <c r="D1351" t="s">
        <v>6187</v>
      </c>
      <c r="E1351" t="s">
        <v>90</v>
      </c>
      <c r="H1351" s="2">
        <v>42887</v>
      </c>
      <c r="I1351" t="s">
        <v>90</v>
      </c>
      <c r="J1351">
        <v>-9</v>
      </c>
      <c r="K1351" t="s">
        <v>63</v>
      </c>
      <c r="M1351" t="s">
        <v>64</v>
      </c>
      <c r="N1351">
        <v>12720062</v>
      </c>
      <c r="O1351" t="s">
        <v>682</v>
      </c>
      <c r="P1351" s="2">
        <v>45564</v>
      </c>
      <c r="Q1351" t="s">
        <v>66</v>
      </c>
      <c r="R1351" s="2">
        <v>45564</v>
      </c>
      <c r="T1351" t="s">
        <v>67</v>
      </c>
      <c r="U1351">
        <v>500</v>
      </c>
      <c r="X1351">
        <v>5</v>
      </c>
      <c r="Y1351" t="s">
        <v>68</v>
      </c>
      <c r="AC1351" t="s">
        <v>69</v>
      </c>
      <c r="AD1351" t="s">
        <v>478</v>
      </c>
      <c r="AE1351">
        <v>72700</v>
      </c>
      <c r="AF1351" t="s">
        <v>6188</v>
      </c>
      <c r="AK1351" t="s">
        <v>6189</v>
      </c>
      <c r="AL1351">
        <v>0</v>
      </c>
      <c r="AM1351">
        <v>0</v>
      </c>
    </row>
    <row r="1352" spans="1:39" x14ac:dyDescent="0.2">
      <c r="A1352">
        <v>7229094</v>
      </c>
      <c r="B1352" t="s">
        <v>6190</v>
      </c>
      <c r="C1352" t="s">
        <v>1797</v>
      </c>
      <c r="D1352" t="s">
        <v>6191</v>
      </c>
      <c r="E1352" t="s">
        <v>90</v>
      </c>
      <c r="H1352" s="2">
        <v>40656</v>
      </c>
      <c r="I1352" t="s">
        <v>75</v>
      </c>
      <c r="J1352">
        <v>-14</v>
      </c>
      <c r="K1352" t="s">
        <v>63</v>
      </c>
      <c r="M1352" t="s">
        <v>64</v>
      </c>
      <c r="N1352">
        <v>12720062</v>
      </c>
      <c r="O1352" t="s">
        <v>682</v>
      </c>
      <c r="P1352" s="2">
        <v>45564</v>
      </c>
      <c r="Q1352" t="s">
        <v>66</v>
      </c>
      <c r="R1352" s="2">
        <v>45564</v>
      </c>
      <c r="T1352" t="s">
        <v>67</v>
      </c>
      <c r="U1352">
        <v>500</v>
      </c>
      <c r="X1352">
        <v>5</v>
      </c>
      <c r="Y1352" t="s">
        <v>68</v>
      </c>
      <c r="AC1352" t="s">
        <v>69</v>
      </c>
      <c r="AD1352" t="s">
        <v>1014</v>
      </c>
      <c r="AE1352">
        <v>72700</v>
      </c>
      <c r="AF1352" t="s">
        <v>6192</v>
      </c>
      <c r="AG1352" t="s">
        <v>6193</v>
      </c>
      <c r="AI1352">
        <v>688965012</v>
      </c>
      <c r="AJ1352">
        <v>685346428</v>
      </c>
      <c r="AK1352" t="s">
        <v>6194</v>
      </c>
      <c r="AL1352">
        <v>1</v>
      </c>
      <c r="AM1352">
        <v>1</v>
      </c>
    </row>
    <row r="1353" spans="1:39" x14ac:dyDescent="0.2">
      <c r="A1353">
        <v>7229095</v>
      </c>
      <c r="B1353" t="s">
        <v>6195</v>
      </c>
      <c r="C1353" t="s">
        <v>1899</v>
      </c>
      <c r="D1353" t="s">
        <v>6196</v>
      </c>
      <c r="E1353" t="s">
        <v>90</v>
      </c>
      <c r="H1353" s="2">
        <v>41738</v>
      </c>
      <c r="I1353" t="s">
        <v>885</v>
      </c>
      <c r="J1353">
        <v>-11</v>
      </c>
      <c r="K1353" t="s">
        <v>63</v>
      </c>
      <c r="M1353" t="s">
        <v>64</v>
      </c>
      <c r="N1353">
        <v>12720027</v>
      </c>
      <c r="O1353" t="s">
        <v>169</v>
      </c>
      <c r="P1353" s="2">
        <v>45564</v>
      </c>
      <c r="Q1353" t="s">
        <v>66</v>
      </c>
      <c r="R1353" s="2">
        <v>45564</v>
      </c>
      <c r="T1353" t="s">
        <v>67</v>
      </c>
      <c r="U1353">
        <v>500</v>
      </c>
      <c r="X1353">
        <v>5</v>
      </c>
      <c r="Y1353" t="s">
        <v>68</v>
      </c>
      <c r="AC1353" t="s">
        <v>69</v>
      </c>
      <c r="AD1353" t="s">
        <v>1568</v>
      </c>
      <c r="AE1353">
        <v>72250</v>
      </c>
      <c r="AF1353" t="s">
        <v>6197</v>
      </c>
      <c r="AH1353" t="s">
        <v>6198</v>
      </c>
      <c r="AJ1353">
        <v>679527563</v>
      </c>
      <c r="AK1353" t="s">
        <v>6199</v>
      </c>
      <c r="AL1353">
        <v>0</v>
      </c>
      <c r="AM1353">
        <v>0</v>
      </c>
    </row>
    <row r="1354" spans="1:39" x14ac:dyDescent="0.2">
      <c r="A1354">
        <v>7229096</v>
      </c>
      <c r="B1354" t="s">
        <v>6200</v>
      </c>
      <c r="C1354" t="s">
        <v>5181</v>
      </c>
      <c r="D1354" t="s">
        <v>6201</v>
      </c>
      <c r="E1354" t="s">
        <v>90</v>
      </c>
      <c r="H1354" s="2">
        <v>42239</v>
      </c>
      <c r="I1354" t="s">
        <v>994</v>
      </c>
      <c r="J1354">
        <v>-10</v>
      </c>
      <c r="K1354" t="s">
        <v>63</v>
      </c>
      <c r="M1354" t="s">
        <v>64</v>
      </c>
      <c r="N1354">
        <v>12720027</v>
      </c>
      <c r="O1354" t="s">
        <v>169</v>
      </c>
      <c r="P1354" s="2">
        <v>45564</v>
      </c>
      <c r="Q1354" t="s">
        <v>66</v>
      </c>
      <c r="R1354" s="2">
        <v>45564</v>
      </c>
      <c r="T1354" t="s">
        <v>67</v>
      </c>
      <c r="U1354">
        <v>500</v>
      </c>
      <c r="X1354">
        <v>5</v>
      </c>
      <c r="Y1354" t="s">
        <v>68</v>
      </c>
      <c r="AC1354" t="s">
        <v>69</v>
      </c>
      <c r="AD1354" t="s">
        <v>232</v>
      </c>
      <c r="AE1354">
        <v>72560</v>
      </c>
      <c r="AF1354" t="s">
        <v>6202</v>
      </c>
      <c r="AH1354" t="s">
        <v>6203</v>
      </c>
      <c r="AJ1354">
        <v>635454169</v>
      </c>
      <c r="AK1354" t="s">
        <v>6204</v>
      </c>
      <c r="AL1354">
        <v>0</v>
      </c>
      <c r="AM1354">
        <v>0</v>
      </c>
    </row>
    <row r="1355" spans="1:39" x14ac:dyDescent="0.2">
      <c r="A1355">
        <v>7229097</v>
      </c>
      <c r="B1355" t="s">
        <v>6205</v>
      </c>
      <c r="C1355" t="s">
        <v>6206</v>
      </c>
      <c r="D1355" t="s">
        <v>6207</v>
      </c>
      <c r="E1355" t="s">
        <v>90</v>
      </c>
      <c r="H1355" s="2">
        <v>41319</v>
      </c>
      <c r="I1355" t="s">
        <v>122</v>
      </c>
      <c r="J1355">
        <v>-12</v>
      </c>
      <c r="K1355" t="s">
        <v>63</v>
      </c>
      <c r="M1355" t="s">
        <v>64</v>
      </c>
      <c r="N1355">
        <v>12720027</v>
      </c>
      <c r="O1355" t="s">
        <v>169</v>
      </c>
      <c r="P1355" s="2">
        <v>45564</v>
      </c>
      <c r="Q1355" t="s">
        <v>66</v>
      </c>
      <c r="R1355" s="2">
        <v>45564</v>
      </c>
      <c r="T1355" t="s">
        <v>67</v>
      </c>
      <c r="U1355">
        <v>500</v>
      </c>
      <c r="X1355">
        <v>5</v>
      </c>
      <c r="Y1355" t="s">
        <v>68</v>
      </c>
      <c r="AC1355" t="s">
        <v>69</v>
      </c>
      <c r="AD1355" t="s">
        <v>5213</v>
      </c>
      <c r="AE1355">
        <v>72250</v>
      </c>
      <c r="AF1355" t="s">
        <v>6208</v>
      </c>
      <c r="AH1355" t="s">
        <v>6209</v>
      </c>
      <c r="AJ1355">
        <v>784628743</v>
      </c>
      <c r="AK1355" t="s">
        <v>6210</v>
      </c>
      <c r="AL1355">
        <v>0</v>
      </c>
      <c r="AM1355">
        <v>0</v>
      </c>
    </row>
    <row r="1356" spans="1:39" x14ac:dyDescent="0.2">
      <c r="A1356">
        <v>7229098</v>
      </c>
      <c r="B1356" t="s">
        <v>6211</v>
      </c>
      <c r="C1356" t="s">
        <v>6212</v>
      </c>
      <c r="D1356" t="s">
        <v>6213</v>
      </c>
      <c r="E1356" t="s">
        <v>90</v>
      </c>
      <c r="H1356" s="2">
        <v>41256</v>
      </c>
      <c r="I1356" t="s">
        <v>92</v>
      </c>
      <c r="J1356">
        <v>-13</v>
      </c>
      <c r="K1356" t="s">
        <v>63</v>
      </c>
      <c r="M1356" t="s">
        <v>64</v>
      </c>
      <c r="N1356">
        <v>12720027</v>
      </c>
      <c r="O1356" t="s">
        <v>169</v>
      </c>
      <c r="P1356" s="2">
        <v>45564</v>
      </c>
      <c r="Q1356" t="s">
        <v>66</v>
      </c>
      <c r="R1356" s="2">
        <v>45564</v>
      </c>
      <c r="T1356" t="s">
        <v>67</v>
      </c>
      <c r="U1356">
        <v>500</v>
      </c>
      <c r="X1356">
        <v>5</v>
      </c>
      <c r="Y1356" t="s">
        <v>68</v>
      </c>
      <c r="AC1356" t="s">
        <v>69</v>
      </c>
      <c r="AD1356" t="s">
        <v>5213</v>
      </c>
      <c r="AE1356">
        <v>72250</v>
      </c>
      <c r="AF1356" t="s">
        <v>6214</v>
      </c>
      <c r="AJ1356">
        <v>626767012</v>
      </c>
      <c r="AK1356" t="s">
        <v>6215</v>
      </c>
      <c r="AL1356">
        <v>0</v>
      </c>
      <c r="AM1356">
        <v>0</v>
      </c>
    </row>
    <row r="1357" spans="1:39" x14ac:dyDescent="0.2">
      <c r="A1357">
        <v>7229099</v>
      </c>
      <c r="B1357" t="s">
        <v>6216</v>
      </c>
      <c r="C1357" t="s">
        <v>1407</v>
      </c>
      <c r="D1357" t="s">
        <v>6217</v>
      </c>
      <c r="E1357" t="s">
        <v>90</v>
      </c>
      <c r="H1357" s="2">
        <v>40229</v>
      </c>
      <c r="I1357" t="s">
        <v>194</v>
      </c>
      <c r="J1357">
        <v>-15</v>
      </c>
      <c r="K1357" t="s">
        <v>76</v>
      </c>
      <c r="M1357" t="s">
        <v>64</v>
      </c>
      <c r="N1357">
        <v>12720027</v>
      </c>
      <c r="O1357" t="s">
        <v>169</v>
      </c>
      <c r="P1357" s="2">
        <v>45564</v>
      </c>
      <c r="Q1357" t="s">
        <v>66</v>
      </c>
      <c r="R1357" s="2">
        <v>45564</v>
      </c>
      <c r="S1357">
        <v>45481</v>
      </c>
      <c r="T1357" t="s">
        <v>109</v>
      </c>
      <c r="U1357">
        <v>500</v>
      </c>
      <c r="X1357">
        <v>5</v>
      </c>
      <c r="Y1357" t="s">
        <v>68</v>
      </c>
      <c r="AC1357" t="s">
        <v>69</v>
      </c>
      <c r="AD1357" t="s">
        <v>3236</v>
      </c>
      <c r="AE1357">
        <v>72440</v>
      </c>
      <c r="AF1357" t="s">
        <v>6218</v>
      </c>
      <c r="AJ1357">
        <v>660953185</v>
      </c>
      <c r="AK1357" t="s">
        <v>6219</v>
      </c>
      <c r="AL1357">
        <v>0</v>
      </c>
      <c r="AM1357">
        <v>0</v>
      </c>
    </row>
    <row r="1358" spans="1:39" x14ac:dyDescent="0.2">
      <c r="A1358">
        <v>7229101</v>
      </c>
      <c r="B1358" t="s">
        <v>6220</v>
      </c>
      <c r="C1358" t="s">
        <v>6221</v>
      </c>
      <c r="D1358" t="s">
        <v>6222</v>
      </c>
      <c r="E1358" t="s">
        <v>90</v>
      </c>
      <c r="H1358" s="2">
        <v>45365</v>
      </c>
      <c r="I1358" t="s">
        <v>90</v>
      </c>
      <c r="J1358">
        <v>-9</v>
      </c>
      <c r="K1358" t="s">
        <v>63</v>
      </c>
      <c r="M1358" t="s">
        <v>64</v>
      </c>
      <c r="N1358">
        <v>12720044</v>
      </c>
      <c r="O1358" t="s">
        <v>207</v>
      </c>
      <c r="P1358" s="2">
        <v>45565</v>
      </c>
      <c r="Q1358" t="s">
        <v>66</v>
      </c>
      <c r="R1358" s="2">
        <v>45565</v>
      </c>
      <c r="S1358">
        <v>45552</v>
      </c>
      <c r="T1358" t="s">
        <v>109</v>
      </c>
      <c r="U1358">
        <v>500</v>
      </c>
      <c r="X1358">
        <v>5</v>
      </c>
      <c r="Y1358" t="s">
        <v>68</v>
      </c>
      <c r="AC1358" t="s">
        <v>69</v>
      </c>
      <c r="AD1358" t="s">
        <v>301</v>
      </c>
      <c r="AE1358">
        <v>72230</v>
      </c>
      <c r="AF1358" t="s">
        <v>6223</v>
      </c>
      <c r="AJ1358">
        <v>615955038</v>
      </c>
      <c r="AK1358" t="s">
        <v>6224</v>
      </c>
      <c r="AL1358">
        <v>0</v>
      </c>
      <c r="AM1358">
        <v>0</v>
      </c>
    </row>
    <row r="1359" spans="1:39" x14ac:dyDescent="0.2">
      <c r="A1359">
        <v>7229102</v>
      </c>
      <c r="B1359" t="s">
        <v>6225</v>
      </c>
      <c r="C1359" t="s">
        <v>6226</v>
      </c>
      <c r="D1359" t="s">
        <v>6227</v>
      </c>
      <c r="E1359" t="s">
        <v>90</v>
      </c>
      <c r="H1359" s="2">
        <v>42389</v>
      </c>
      <c r="I1359" t="s">
        <v>90</v>
      </c>
      <c r="J1359">
        <v>-9</v>
      </c>
      <c r="K1359" t="s">
        <v>76</v>
      </c>
      <c r="M1359" t="s">
        <v>64</v>
      </c>
      <c r="N1359">
        <v>12720044</v>
      </c>
      <c r="O1359" t="s">
        <v>207</v>
      </c>
      <c r="P1359" s="2">
        <v>45565</v>
      </c>
      <c r="Q1359" t="s">
        <v>66</v>
      </c>
      <c r="R1359" s="2">
        <v>45565</v>
      </c>
      <c r="T1359" t="s">
        <v>67</v>
      </c>
      <c r="U1359">
        <v>500</v>
      </c>
      <c r="X1359">
        <v>5</v>
      </c>
      <c r="Y1359" t="s">
        <v>68</v>
      </c>
      <c r="AC1359" t="s">
        <v>69</v>
      </c>
      <c r="AD1359" t="s">
        <v>208</v>
      </c>
      <c r="AE1359">
        <v>72220</v>
      </c>
      <c r="AF1359" t="s">
        <v>6228</v>
      </c>
      <c r="AJ1359">
        <v>602404137</v>
      </c>
      <c r="AK1359" t="s">
        <v>6229</v>
      </c>
      <c r="AL1359">
        <v>0</v>
      </c>
      <c r="AM1359">
        <v>0</v>
      </c>
    </row>
    <row r="1360" spans="1:39" x14ac:dyDescent="0.2">
      <c r="A1360">
        <v>7229103</v>
      </c>
      <c r="B1360" t="s">
        <v>6230</v>
      </c>
      <c r="C1360" t="s">
        <v>6231</v>
      </c>
      <c r="D1360" t="s">
        <v>6232</v>
      </c>
      <c r="E1360" t="s">
        <v>90</v>
      </c>
      <c r="H1360" s="2">
        <v>42708</v>
      </c>
      <c r="I1360" t="s">
        <v>90</v>
      </c>
      <c r="J1360">
        <v>-9</v>
      </c>
      <c r="K1360" t="s">
        <v>63</v>
      </c>
      <c r="M1360" t="s">
        <v>64</v>
      </c>
      <c r="N1360">
        <v>12720044</v>
      </c>
      <c r="O1360" t="s">
        <v>207</v>
      </c>
      <c r="P1360" s="2">
        <v>45565</v>
      </c>
      <c r="Q1360" t="s">
        <v>66</v>
      </c>
      <c r="R1360" s="2">
        <v>45565</v>
      </c>
      <c r="T1360" t="s">
        <v>67</v>
      </c>
      <c r="U1360">
        <v>500</v>
      </c>
      <c r="X1360">
        <v>5</v>
      </c>
      <c r="Y1360" t="s">
        <v>68</v>
      </c>
      <c r="AC1360" t="s">
        <v>69</v>
      </c>
      <c r="AD1360" t="s">
        <v>208</v>
      </c>
      <c r="AE1360">
        <v>72220</v>
      </c>
      <c r="AF1360" t="s">
        <v>6233</v>
      </c>
      <c r="AJ1360">
        <v>643986035</v>
      </c>
      <c r="AK1360" t="s">
        <v>6234</v>
      </c>
      <c r="AL1360">
        <v>0</v>
      </c>
      <c r="AM1360">
        <v>0</v>
      </c>
    </row>
    <row r="1361" spans="1:39" x14ac:dyDescent="0.2">
      <c r="A1361">
        <v>7229104</v>
      </c>
      <c r="B1361" t="s">
        <v>5524</v>
      </c>
      <c r="C1361" t="s">
        <v>6235</v>
      </c>
      <c r="D1361" t="s">
        <v>6236</v>
      </c>
      <c r="E1361" t="s">
        <v>90</v>
      </c>
      <c r="H1361" s="2">
        <v>41241</v>
      </c>
      <c r="I1361" t="s">
        <v>92</v>
      </c>
      <c r="J1361">
        <v>-13</v>
      </c>
      <c r="K1361" t="s">
        <v>63</v>
      </c>
      <c r="M1361" t="s">
        <v>64</v>
      </c>
      <c r="N1361">
        <v>12720044</v>
      </c>
      <c r="O1361" t="s">
        <v>207</v>
      </c>
      <c r="P1361" s="2">
        <v>45565</v>
      </c>
      <c r="Q1361" t="s">
        <v>66</v>
      </c>
      <c r="R1361" s="2">
        <v>45565</v>
      </c>
      <c r="T1361" t="s">
        <v>67</v>
      </c>
      <c r="U1361">
        <v>500</v>
      </c>
      <c r="X1361">
        <v>5</v>
      </c>
      <c r="Y1361" t="s">
        <v>68</v>
      </c>
      <c r="AC1361" t="s">
        <v>69</v>
      </c>
      <c r="AD1361" t="s">
        <v>208</v>
      </c>
      <c r="AE1361">
        <v>72220</v>
      </c>
      <c r="AF1361" t="s">
        <v>6237</v>
      </c>
      <c r="AJ1361">
        <v>608763935</v>
      </c>
      <c r="AK1361" t="s">
        <v>6238</v>
      </c>
      <c r="AL1361">
        <v>0</v>
      </c>
      <c r="AM1361">
        <v>0</v>
      </c>
    </row>
    <row r="1362" spans="1:39" x14ac:dyDescent="0.2">
      <c r="A1362">
        <v>7229105</v>
      </c>
      <c r="B1362" t="s">
        <v>6239</v>
      </c>
      <c r="C1362" t="s">
        <v>1338</v>
      </c>
      <c r="D1362" t="s">
        <v>6240</v>
      </c>
      <c r="E1362" t="s">
        <v>90</v>
      </c>
      <c r="H1362" s="2">
        <v>42122</v>
      </c>
      <c r="I1362" t="s">
        <v>994</v>
      </c>
      <c r="J1362">
        <v>-10</v>
      </c>
      <c r="K1362" t="s">
        <v>63</v>
      </c>
      <c r="M1362" t="s">
        <v>64</v>
      </c>
      <c r="N1362">
        <v>12720052</v>
      </c>
      <c r="O1362" t="s">
        <v>4025</v>
      </c>
      <c r="P1362" s="2">
        <v>45565</v>
      </c>
      <c r="Q1362" t="s">
        <v>66</v>
      </c>
      <c r="R1362" s="2">
        <v>45565</v>
      </c>
      <c r="S1362" s="2"/>
      <c r="T1362" t="s">
        <v>67</v>
      </c>
      <c r="U1362">
        <v>500</v>
      </c>
      <c r="X1362">
        <v>5</v>
      </c>
      <c r="Y1362" t="s">
        <v>68</v>
      </c>
      <c r="AC1362" t="s">
        <v>69</v>
      </c>
      <c r="AD1362" t="s">
        <v>5571</v>
      </c>
      <c r="AE1362">
        <v>72220</v>
      </c>
      <c r="AF1362" t="s">
        <v>6241</v>
      </c>
      <c r="AK1362" t="s">
        <v>6242</v>
      </c>
      <c r="AL1362">
        <v>0</v>
      </c>
      <c r="AM1362">
        <v>0</v>
      </c>
    </row>
    <row r="1363" spans="1:39" x14ac:dyDescent="0.2">
      <c r="A1363">
        <v>7229106</v>
      </c>
      <c r="B1363" t="s">
        <v>6243</v>
      </c>
      <c r="C1363" t="s">
        <v>1393</v>
      </c>
      <c r="D1363" t="s">
        <v>6244</v>
      </c>
      <c r="E1363" t="s">
        <v>90</v>
      </c>
      <c r="H1363" s="2">
        <v>41175</v>
      </c>
      <c r="I1363" t="s">
        <v>92</v>
      </c>
      <c r="J1363">
        <v>-13</v>
      </c>
      <c r="K1363" t="s">
        <v>63</v>
      </c>
      <c r="M1363" t="s">
        <v>64</v>
      </c>
      <c r="N1363">
        <v>12720052</v>
      </c>
      <c r="O1363" t="s">
        <v>4025</v>
      </c>
      <c r="P1363" s="2">
        <v>45565</v>
      </c>
      <c r="Q1363" t="s">
        <v>66</v>
      </c>
      <c r="R1363" s="2">
        <v>45565</v>
      </c>
      <c r="T1363" t="s">
        <v>67</v>
      </c>
      <c r="U1363">
        <v>500</v>
      </c>
      <c r="X1363">
        <v>5</v>
      </c>
      <c r="Y1363" t="s">
        <v>68</v>
      </c>
      <c r="AC1363" t="s">
        <v>69</v>
      </c>
      <c r="AD1363" t="s">
        <v>5571</v>
      </c>
      <c r="AE1363">
        <v>72220</v>
      </c>
      <c r="AF1363" t="s">
        <v>6245</v>
      </c>
      <c r="AJ1363">
        <v>610509777</v>
      </c>
      <c r="AK1363" t="s">
        <v>6246</v>
      </c>
      <c r="AL1363">
        <v>0</v>
      </c>
      <c r="AM1363">
        <v>0</v>
      </c>
    </row>
    <row r="1364" spans="1:39" x14ac:dyDescent="0.2">
      <c r="A1364">
        <v>7229107</v>
      </c>
      <c r="B1364" t="s">
        <v>6247</v>
      </c>
      <c r="C1364" t="s">
        <v>6248</v>
      </c>
      <c r="D1364" t="s">
        <v>6249</v>
      </c>
      <c r="E1364" t="s">
        <v>90</v>
      </c>
      <c r="H1364" s="2">
        <v>41035</v>
      </c>
      <c r="I1364" t="s">
        <v>92</v>
      </c>
      <c r="J1364">
        <v>-13</v>
      </c>
      <c r="K1364" t="s">
        <v>63</v>
      </c>
      <c r="M1364" t="s">
        <v>64</v>
      </c>
      <c r="N1364">
        <v>12720052</v>
      </c>
      <c r="O1364" t="s">
        <v>4025</v>
      </c>
      <c r="P1364" s="2">
        <v>45565</v>
      </c>
      <c r="Q1364" t="s">
        <v>66</v>
      </c>
      <c r="R1364" s="2">
        <v>45565</v>
      </c>
      <c r="T1364" t="s">
        <v>67</v>
      </c>
      <c r="U1364">
        <v>500</v>
      </c>
      <c r="X1364">
        <v>5</v>
      </c>
      <c r="Y1364" t="s">
        <v>68</v>
      </c>
      <c r="AC1364" t="s">
        <v>69</v>
      </c>
      <c r="AD1364" t="s">
        <v>2134</v>
      </c>
      <c r="AE1364">
        <v>72220</v>
      </c>
      <c r="AF1364" t="s">
        <v>6250</v>
      </c>
      <c r="AK1364" t="s">
        <v>6251</v>
      </c>
      <c r="AL1364">
        <v>0</v>
      </c>
      <c r="AM1364">
        <v>0</v>
      </c>
    </row>
    <row r="1365" spans="1:39" x14ac:dyDescent="0.2">
      <c r="A1365">
        <v>7229108</v>
      </c>
      <c r="B1365" t="s">
        <v>6252</v>
      </c>
      <c r="C1365" t="s">
        <v>6253</v>
      </c>
      <c r="D1365" t="s">
        <v>6254</v>
      </c>
      <c r="E1365" t="s">
        <v>90</v>
      </c>
      <c r="H1365" s="2">
        <v>41519</v>
      </c>
      <c r="I1365" t="s">
        <v>122</v>
      </c>
      <c r="J1365">
        <v>-12</v>
      </c>
      <c r="K1365" t="s">
        <v>63</v>
      </c>
      <c r="M1365" t="s">
        <v>64</v>
      </c>
      <c r="N1365">
        <v>12720052</v>
      </c>
      <c r="O1365" t="s">
        <v>4025</v>
      </c>
      <c r="P1365" s="2">
        <v>45565</v>
      </c>
      <c r="Q1365" t="s">
        <v>66</v>
      </c>
      <c r="R1365" s="2">
        <v>45565</v>
      </c>
      <c r="T1365" t="s">
        <v>67</v>
      </c>
      <c r="U1365">
        <v>500</v>
      </c>
      <c r="X1365">
        <v>5</v>
      </c>
      <c r="Y1365" t="s">
        <v>68</v>
      </c>
      <c r="AC1365" t="s">
        <v>69</v>
      </c>
      <c r="AD1365" t="s">
        <v>4031</v>
      </c>
      <c r="AE1365">
        <v>72220</v>
      </c>
      <c r="AF1365" t="s">
        <v>6255</v>
      </c>
      <c r="AK1365" t="s">
        <v>6256</v>
      </c>
      <c r="AL1365">
        <v>0</v>
      </c>
      <c r="AM1365">
        <v>0</v>
      </c>
    </row>
    <row r="1366" spans="1:39" x14ac:dyDescent="0.2">
      <c r="A1366">
        <v>7229109</v>
      </c>
      <c r="B1366" t="s">
        <v>5101</v>
      </c>
      <c r="C1366" t="s">
        <v>6257</v>
      </c>
      <c r="D1366" t="s">
        <v>6258</v>
      </c>
      <c r="E1366" t="s">
        <v>90</v>
      </c>
      <c r="H1366" s="2">
        <v>42604</v>
      </c>
      <c r="I1366" t="s">
        <v>90</v>
      </c>
      <c r="J1366">
        <v>-9</v>
      </c>
      <c r="K1366" t="s">
        <v>63</v>
      </c>
      <c r="M1366" t="s">
        <v>64</v>
      </c>
      <c r="N1366">
        <v>12720052</v>
      </c>
      <c r="O1366" t="s">
        <v>4025</v>
      </c>
      <c r="P1366" s="2">
        <v>45565</v>
      </c>
      <c r="Q1366" t="s">
        <v>66</v>
      </c>
      <c r="R1366" s="2">
        <v>45565</v>
      </c>
      <c r="T1366" t="s">
        <v>67</v>
      </c>
      <c r="U1366">
        <v>500</v>
      </c>
      <c r="X1366">
        <v>5</v>
      </c>
      <c r="Y1366" t="s">
        <v>68</v>
      </c>
      <c r="AC1366" t="s">
        <v>69</v>
      </c>
      <c r="AD1366" t="s">
        <v>4031</v>
      </c>
      <c r="AE1366">
        <v>72220</v>
      </c>
      <c r="AF1366" t="s">
        <v>6259</v>
      </c>
      <c r="AK1366" t="s">
        <v>6260</v>
      </c>
      <c r="AL1366">
        <v>0</v>
      </c>
      <c r="AM1366">
        <v>0</v>
      </c>
    </row>
    <row r="1367" spans="1:39" x14ac:dyDescent="0.2">
      <c r="A1367">
        <v>7229110</v>
      </c>
      <c r="B1367" t="s">
        <v>6261</v>
      </c>
      <c r="C1367" t="s">
        <v>2108</v>
      </c>
      <c r="D1367" t="s">
        <v>6262</v>
      </c>
      <c r="E1367" t="s">
        <v>90</v>
      </c>
      <c r="H1367" s="2">
        <v>41408</v>
      </c>
      <c r="I1367" t="s">
        <v>122</v>
      </c>
      <c r="J1367">
        <v>-12</v>
      </c>
      <c r="K1367" t="s">
        <v>63</v>
      </c>
      <c r="M1367" t="s">
        <v>64</v>
      </c>
      <c r="N1367">
        <v>12720034</v>
      </c>
      <c r="O1367" t="s">
        <v>727</v>
      </c>
      <c r="P1367" s="2">
        <v>45565</v>
      </c>
      <c r="Q1367" t="s">
        <v>66</v>
      </c>
      <c r="R1367" s="2">
        <v>45565</v>
      </c>
      <c r="T1367" t="s">
        <v>67</v>
      </c>
      <c r="U1367">
        <v>500</v>
      </c>
      <c r="X1367">
        <v>5</v>
      </c>
      <c r="Y1367" t="s">
        <v>68</v>
      </c>
      <c r="AC1367" t="s">
        <v>69</v>
      </c>
      <c r="AD1367" t="s">
        <v>6263</v>
      </c>
      <c r="AE1367">
        <v>72120</v>
      </c>
      <c r="AF1367" t="s">
        <v>6264</v>
      </c>
      <c r="AI1367" t="s">
        <v>6265</v>
      </c>
      <c r="AJ1367" t="s">
        <v>6266</v>
      </c>
      <c r="AK1367" t="s">
        <v>6267</v>
      </c>
      <c r="AL1367">
        <v>0</v>
      </c>
      <c r="AM1367">
        <v>0</v>
      </c>
    </row>
    <row r="1368" spans="1:39" x14ac:dyDescent="0.2">
      <c r="A1368">
        <v>7229114</v>
      </c>
      <c r="B1368" t="s">
        <v>6268</v>
      </c>
      <c r="C1368" t="s">
        <v>1823</v>
      </c>
      <c r="D1368" t="s">
        <v>6269</v>
      </c>
      <c r="E1368" t="s">
        <v>90</v>
      </c>
      <c r="H1368" s="2">
        <v>41248</v>
      </c>
      <c r="I1368" t="s">
        <v>92</v>
      </c>
      <c r="J1368">
        <v>-13</v>
      </c>
      <c r="K1368" t="s">
        <v>63</v>
      </c>
      <c r="M1368" t="s">
        <v>64</v>
      </c>
      <c r="N1368">
        <v>12720067</v>
      </c>
      <c r="O1368" t="s">
        <v>101</v>
      </c>
      <c r="P1368" s="2">
        <v>45566</v>
      </c>
      <c r="Q1368" t="s">
        <v>66</v>
      </c>
      <c r="R1368" s="2">
        <v>45566</v>
      </c>
      <c r="T1368" t="s">
        <v>67</v>
      </c>
      <c r="U1368">
        <v>500</v>
      </c>
      <c r="X1368">
        <v>5</v>
      </c>
      <c r="Y1368" t="s">
        <v>68</v>
      </c>
      <c r="AC1368" t="s">
        <v>69</v>
      </c>
      <c r="AD1368" t="s">
        <v>6270</v>
      </c>
      <c r="AE1368">
        <v>72210</v>
      </c>
      <c r="AF1368" t="s">
        <v>6271</v>
      </c>
      <c r="AJ1368">
        <v>785994843</v>
      </c>
      <c r="AK1368" t="s">
        <v>6272</v>
      </c>
      <c r="AL1368">
        <v>0</v>
      </c>
      <c r="AM1368">
        <v>0</v>
      </c>
    </row>
    <row r="1369" spans="1:39" x14ac:dyDescent="0.2">
      <c r="A1369">
        <v>7229115</v>
      </c>
      <c r="B1369" t="s">
        <v>6273</v>
      </c>
      <c r="C1369" t="s">
        <v>268</v>
      </c>
      <c r="D1369" t="s">
        <v>6274</v>
      </c>
      <c r="E1369" t="s">
        <v>90</v>
      </c>
      <c r="H1369" s="2">
        <v>42073</v>
      </c>
      <c r="I1369" t="s">
        <v>994</v>
      </c>
      <c r="J1369">
        <v>-10</v>
      </c>
      <c r="K1369" t="s">
        <v>63</v>
      </c>
      <c r="M1369" t="s">
        <v>64</v>
      </c>
      <c r="N1369">
        <v>12720067</v>
      </c>
      <c r="O1369" t="s">
        <v>101</v>
      </c>
      <c r="P1369" s="2">
        <v>45566</v>
      </c>
      <c r="Q1369" t="s">
        <v>66</v>
      </c>
      <c r="R1369" s="2">
        <v>45566</v>
      </c>
      <c r="T1369" t="s">
        <v>67</v>
      </c>
      <c r="U1369">
        <v>500</v>
      </c>
      <c r="X1369">
        <v>5</v>
      </c>
      <c r="Y1369" t="s">
        <v>68</v>
      </c>
      <c r="AC1369" t="s">
        <v>69</v>
      </c>
      <c r="AD1369" t="s">
        <v>258</v>
      </c>
      <c r="AE1369">
        <v>72700</v>
      </c>
      <c r="AF1369" t="s">
        <v>6275</v>
      </c>
      <c r="AJ1369">
        <v>789543721</v>
      </c>
      <c r="AK1369" t="s">
        <v>6276</v>
      </c>
      <c r="AL1369">
        <v>0</v>
      </c>
      <c r="AM1369">
        <v>0</v>
      </c>
    </row>
    <row r="1370" spans="1:39" x14ac:dyDescent="0.2">
      <c r="A1370">
        <v>7229116</v>
      </c>
      <c r="B1370" t="s">
        <v>6277</v>
      </c>
      <c r="C1370" t="s">
        <v>6278</v>
      </c>
      <c r="D1370" t="s">
        <v>6279</v>
      </c>
      <c r="E1370" t="s">
        <v>90</v>
      </c>
      <c r="H1370" s="2">
        <v>42954</v>
      </c>
      <c r="I1370" t="s">
        <v>90</v>
      </c>
      <c r="J1370">
        <v>-9</v>
      </c>
      <c r="K1370" t="s">
        <v>63</v>
      </c>
      <c r="M1370" t="s">
        <v>64</v>
      </c>
      <c r="N1370">
        <v>12720027</v>
      </c>
      <c r="O1370" t="s">
        <v>169</v>
      </c>
      <c r="P1370" s="2">
        <v>45566</v>
      </c>
      <c r="Q1370" t="s">
        <v>66</v>
      </c>
      <c r="R1370" s="2">
        <v>45566</v>
      </c>
      <c r="T1370" t="s">
        <v>67</v>
      </c>
      <c r="U1370">
        <v>500</v>
      </c>
      <c r="X1370">
        <v>5</v>
      </c>
      <c r="Y1370" t="s">
        <v>68</v>
      </c>
      <c r="AC1370" t="s">
        <v>69</v>
      </c>
      <c r="AD1370" t="s">
        <v>3236</v>
      </c>
      <c r="AE1370">
        <v>72440</v>
      </c>
      <c r="AF1370" t="s">
        <v>6280</v>
      </c>
      <c r="AJ1370">
        <v>632727486</v>
      </c>
      <c r="AK1370" t="s">
        <v>6281</v>
      </c>
      <c r="AL1370">
        <v>0</v>
      </c>
      <c r="AM1370">
        <v>0</v>
      </c>
    </row>
    <row r="1371" spans="1:39" x14ac:dyDescent="0.2">
      <c r="A1371">
        <v>7229117</v>
      </c>
      <c r="B1371" t="s">
        <v>4029</v>
      </c>
      <c r="C1371" t="s">
        <v>192</v>
      </c>
      <c r="D1371" t="s">
        <v>6282</v>
      </c>
      <c r="E1371" t="s">
        <v>90</v>
      </c>
      <c r="H1371" s="2">
        <v>42412</v>
      </c>
      <c r="I1371" t="s">
        <v>90</v>
      </c>
      <c r="J1371">
        <v>-9</v>
      </c>
      <c r="K1371" t="s">
        <v>63</v>
      </c>
      <c r="M1371" t="s">
        <v>64</v>
      </c>
      <c r="N1371">
        <v>12720041</v>
      </c>
      <c r="O1371" t="s">
        <v>630</v>
      </c>
      <c r="P1371" s="2">
        <v>45567</v>
      </c>
      <c r="Q1371" t="s">
        <v>66</v>
      </c>
      <c r="R1371" s="2">
        <v>45567</v>
      </c>
      <c r="S1371" s="2">
        <v>45553</v>
      </c>
      <c r="T1371" t="s">
        <v>109</v>
      </c>
      <c r="U1371">
        <v>500</v>
      </c>
      <c r="X1371">
        <v>5</v>
      </c>
      <c r="Y1371" t="s">
        <v>68</v>
      </c>
      <c r="AC1371" t="s">
        <v>69</v>
      </c>
      <c r="AD1371" t="s">
        <v>6283</v>
      </c>
      <c r="AE1371">
        <v>72110</v>
      </c>
      <c r="AF1371" t="s">
        <v>6284</v>
      </c>
      <c r="AJ1371">
        <v>771881924</v>
      </c>
      <c r="AK1371" t="s">
        <v>6285</v>
      </c>
      <c r="AL1371">
        <v>0</v>
      </c>
      <c r="AM1371">
        <v>0</v>
      </c>
    </row>
    <row r="1372" spans="1:39" x14ac:dyDescent="0.2">
      <c r="A1372">
        <v>7229119</v>
      </c>
      <c r="B1372" t="s">
        <v>6286</v>
      </c>
      <c r="C1372" t="s">
        <v>6287</v>
      </c>
      <c r="D1372" t="s">
        <v>6288</v>
      </c>
      <c r="E1372" t="s">
        <v>90</v>
      </c>
      <c r="H1372" s="2">
        <v>43026</v>
      </c>
      <c r="I1372" t="s">
        <v>90</v>
      </c>
      <c r="J1372">
        <v>-9</v>
      </c>
      <c r="K1372" t="s">
        <v>76</v>
      </c>
      <c r="M1372" t="s">
        <v>64</v>
      </c>
      <c r="N1372">
        <v>12720102</v>
      </c>
      <c r="O1372" t="s">
        <v>83</v>
      </c>
      <c r="P1372" s="2">
        <v>45567</v>
      </c>
      <c r="Q1372" t="s">
        <v>66</v>
      </c>
      <c r="R1372" s="2">
        <v>45567</v>
      </c>
      <c r="T1372" t="s">
        <v>67</v>
      </c>
      <c r="U1372">
        <v>500</v>
      </c>
      <c r="X1372">
        <v>5</v>
      </c>
      <c r="Y1372" t="s">
        <v>68</v>
      </c>
      <c r="AC1372" t="s">
        <v>69</v>
      </c>
      <c r="AD1372" t="s">
        <v>6289</v>
      </c>
      <c r="AE1372">
        <v>72150</v>
      </c>
      <c r="AF1372" t="s">
        <v>6290</v>
      </c>
      <c r="AH1372" t="s">
        <v>6291</v>
      </c>
      <c r="AJ1372">
        <v>630036995</v>
      </c>
      <c r="AK1372" t="s">
        <v>6292</v>
      </c>
      <c r="AL1372">
        <v>0</v>
      </c>
      <c r="AM1372">
        <v>0</v>
      </c>
    </row>
    <row r="1373" spans="1:39" x14ac:dyDescent="0.2">
      <c r="A1373">
        <v>7229120</v>
      </c>
      <c r="B1373" t="s">
        <v>6293</v>
      </c>
      <c r="C1373" t="s">
        <v>6294</v>
      </c>
      <c r="D1373" t="s">
        <v>6295</v>
      </c>
      <c r="E1373" t="s">
        <v>90</v>
      </c>
      <c r="H1373" s="2">
        <v>42692</v>
      </c>
      <c r="I1373" t="s">
        <v>90</v>
      </c>
      <c r="J1373">
        <v>-9</v>
      </c>
      <c r="K1373" t="s">
        <v>63</v>
      </c>
      <c r="M1373" t="s">
        <v>64</v>
      </c>
      <c r="N1373">
        <v>12720102</v>
      </c>
      <c r="O1373" t="s">
        <v>83</v>
      </c>
      <c r="P1373" s="2">
        <v>45567</v>
      </c>
      <c r="Q1373" t="s">
        <v>66</v>
      </c>
      <c r="R1373" s="2">
        <v>45567</v>
      </c>
      <c r="T1373" t="s">
        <v>67</v>
      </c>
      <c r="U1373">
        <v>500</v>
      </c>
      <c r="X1373">
        <v>5</v>
      </c>
      <c r="Y1373" t="s">
        <v>68</v>
      </c>
      <c r="AC1373" t="s">
        <v>69</v>
      </c>
      <c r="AD1373" t="s">
        <v>6296</v>
      </c>
      <c r="AE1373">
        <v>72340</v>
      </c>
      <c r="AF1373" t="s">
        <v>6297</v>
      </c>
      <c r="AJ1373">
        <v>688414734</v>
      </c>
      <c r="AK1373" t="s">
        <v>6298</v>
      </c>
      <c r="AL1373">
        <v>0</v>
      </c>
      <c r="AM1373">
        <v>0</v>
      </c>
    </row>
    <row r="1374" spans="1:39" x14ac:dyDescent="0.2">
      <c r="A1374">
        <v>7229121</v>
      </c>
      <c r="B1374" t="s">
        <v>2378</v>
      </c>
      <c r="C1374" t="s">
        <v>396</v>
      </c>
      <c r="D1374" t="s">
        <v>6299</v>
      </c>
      <c r="E1374" t="s">
        <v>90</v>
      </c>
      <c r="H1374" s="2">
        <v>42295</v>
      </c>
      <c r="I1374" t="s">
        <v>994</v>
      </c>
      <c r="J1374">
        <v>-10</v>
      </c>
      <c r="K1374" t="s">
        <v>63</v>
      </c>
      <c r="M1374" t="s">
        <v>64</v>
      </c>
      <c r="N1374">
        <v>12720084</v>
      </c>
      <c r="O1374" t="s">
        <v>1231</v>
      </c>
      <c r="P1374" s="2">
        <v>45567</v>
      </c>
      <c r="Q1374" t="s">
        <v>66</v>
      </c>
      <c r="R1374" s="2">
        <v>45567</v>
      </c>
      <c r="T1374" t="s">
        <v>67</v>
      </c>
      <c r="U1374">
        <v>500</v>
      </c>
      <c r="X1374">
        <v>5</v>
      </c>
      <c r="Y1374" t="s">
        <v>68</v>
      </c>
      <c r="AC1374" t="s">
        <v>69</v>
      </c>
      <c r="AD1374" t="s">
        <v>6300</v>
      </c>
      <c r="AE1374">
        <v>72190</v>
      </c>
      <c r="AF1374" t="s">
        <v>6301</v>
      </c>
      <c r="AH1374" t="s">
        <v>2091</v>
      </c>
      <c r="AJ1374" t="s">
        <v>6302</v>
      </c>
      <c r="AK1374" t="s">
        <v>6303</v>
      </c>
      <c r="AL1374">
        <v>0</v>
      </c>
      <c r="AM1374">
        <v>0</v>
      </c>
    </row>
    <row r="1375" spans="1:39" x14ac:dyDescent="0.2">
      <c r="A1375">
        <v>7229122</v>
      </c>
      <c r="B1375" t="s">
        <v>6304</v>
      </c>
      <c r="C1375" t="s">
        <v>520</v>
      </c>
      <c r="D1375" t="s">
        <v>6305</v>
      </c>
      <c r="E1375" t="s">
        <v>90</v>
      </c>
      <c r="H1375" s="2">
        <v>41673</v>
      </c>
      <c r="I1375" t="s">
        <v>885</v>
      </c>
      <c r="J1375">
        <v>-11</v>
      </c>
      <c r="K1375" t="s">
        <v>63</v>
      </c>
      <c r="M1375" t="s">
        <v>64</v>
      </c>
      <c r="N1375">
        <v>12720084</v>
      </c>
      <c r="O1375" t="s">
        <v>1231</v>
      </c>
      <c r="P1375" s="2">
        <v>45567</v>
      </c>
      <c r="Q1375" t="s">
        <v>66</v>
      </c>
      <c r="R1375" s="2">
        <v>45567</v>
      </c>
      <c r="T1375" t="s">
        <v>67</v>
      </c>
      <c r="U1375">
        <v>500</v>
      </c>
      <c r="X1375">
        <v>5</v>
      </c>
      <c r="Y1375" t="s">
        <v>68</v>
      </c>
      <c r="AC1375" t="s">
        <v>69</v>
      </c>
      <c r="AD1375" t="s">
        <v>6306</v>
      </c>
      <c r="AE1375">
        <v>72290</v>
      </c>
      <c r="AF1375" t="s">
        <v>6307</v>
      </c>
      <c r="AH1375" t="s">
        <v>6308</v>
      </c>
      <c r="AJ1375" t="s">
        <v>6309</v>
      </c>
      <c r="AK1375" t="s">
        <v>6310</v>
      </c>
      <c r="AL1375">
        <v>0</v>
      </c>
      <c r="AM1375">
        <v>0</v>
      </c>
    </row>
    <row r="1376" spans="1:39" x14ac:dyDescent="0.2">
      <c r="A1376">
        <v>7229123</v>
      </c>
      <c r="B1376" t="s">
        <v>2465</v>
      </c>
      <c r="C1376" t="s">
        <v>6311</v>
      </c>
      <c r="D1376" t="s">
        <v>6312</v>
      </c>
      <c r="E1376" t="s">
        <v>90</v>
      </c>
      <c r="H1376" s="2">
        <v>40851</v>
      </c>
      <c r="I1376" t="s">
        <v>75</v>
      </c>
      <c r="J1376">
        <v>-14</v>
      </c>
      <c r="K1376" t="s">
        <v>63</v>
      </c>
      <c r="M1376" t="s">
        <v>64</v>
      </c>
      <c r="N1376">
        <v>12720144</v>
      </c>
      <c r="O1376" t="s">
        <v>93</v>
      </c>
      <c r="P1376" s="2">
        <v>45567</v>
      </c>
      <c r="Q1376" t="s">
        <v>66</v>
      </c>
      <c r="R1376" s="2">
        <v>45567</v>
      </c>
      <c r="T1376" t="s">
        <v>67</v>
      </c>
      <c r="U1376">
        <v>500</v>
      </c>
      <c r="X1376">
        <v>5</v>
      </c>
      <c r="Y1376" t="s">
        <v>68</v>
      </c>
      <c r="AC1376" t="s">
        <v>69</v>
      </c>
      <c r="AD1376" t="s">
        <v>1877</v>
      </c>
      <c r="AE1376">
        <v>72240</v>
      </c>
      <c r="AF1376" t="s">
        <v>6313</v>
      </c>
      <c r="AJ1376">
        <v>646267470</v>
      </c>
      <c r="AK1376" t="s">
        <v>6314</v>
      </c>
      <c r="AL1376">
        <v>0</v>
      </c>
      <c r="AM1376">
        <v>0</v>
      </c>
    </row>
    <row r="1377" spans="1:39" x14ac:dyDescent="0.2">
      <c r="A1377">
        <v>7229124</v>
      </c>
      <c r="B1377" t="s">
        <v>1032</v>
      </c>
      <c r="C1377" t="s">
        <v>268</v>
      </c>
      <c r="D1377" t="s">
        <v>6315</v>
      </c>
      <c r="E1377" t="s">
        <v>90</v>
      </c>
      <c r="H1377" s="2">
        <v>42362</v>
      </c>
      <c r="I1377" t="s">
        <v>994</v>
      </c>
      <c r="J1377">
        <v>-10</v>
      </c>
      <c r="K1377" t="s">
        <v>63</v>
      </c>
      <c r="M1377" t="s">
        <v>64</v>
      </c>
      <c r="N1377">
        <v>12720144</v>
      </c>
      <c r="O1377" t="s">
        <v>93</v>
      </c>
      <c r="P1377" s="2">
        <v>45567</v>
      </c>
      <c r="Q1377" t="s">
        <v>66</v>
      </c>
      <c r="R1377" s="2">
        <v>45567</v>
      </c>
      <c r="S1377" s="2"/>
      <c r="T1377" t="s">
        <v>67</v>
      </c>
      <c r="U1377">
        <v>500</v>
      </c>
      <c r="X1377">
        <v>5</v>
      </c>
      <c r="Y1377" t="s">
        <v>68</v>
      </c>
      <c r="AC1377" t="s">
        <v>69</v>
      </c>
      <c r="AD1377" t="s">
        <v>4455</v>
      </c>
      <c r="AE1377">
        <v>72650</v>
      </c>
      <c r="AF1377" t="s">
        <v>6316</v>
      </c>
      <c r="AJ1377">
        <v>668357117</v>
      </c>
      <c r="AK1377" t="s">
        <v>6317</v>
      </c>
      <c r="AL1377">
        <v>0</v>
      </c>
      <c r="AM1377">
        <v>0</v>
      </c>
    </row>
    <row r="1378" spans="1:39" x14ac:dyDescent="0.2">
      <c r="A1378">
        <v>7229126</v>
      </c>
      <c r="B1378" t="s">
        <v>6318</v>
      </c>
      <c r="C1378" t="s">
        <v>6319</v>
      </c>
      <c r="D1378" t="s">
        <v>6320</v>
      </c>
      <c r="E1378" t="s">
        <v>90</v>
      </c>
      <c r="H1378" s="2">
        <v>40870</v>
      </c>
      <c r="I1378" t="s">
        <v>75</v>
      </c>
      <c r="J1378">
        <v>-14</v>
      </c>
      <c r="K1378" t="s">
        <v>63</v>
      </c>
      <c r="M1378" t="s">
        <v>64</v>
      </c>
      <c r="N1378">
        <v>12720144</v>
      </c>
      <c r="O1378" t="s">
        <v>93</v>
      </c>
      <c r="P1378" s="2">
        <v>45567</v>
      </c>
      <c r="Q1378" t="s">
        <v>66</v>
      </c>
      <c r="R1378" s="2">
        <v>45567</v>
      </c>
      <c r="T1378" t="s">
        <v>67</v>
      </c>
      <c r="U1378">
        <v>500</v>
      </c>
      <c r="X1378">
        <v>5</v>
      </c>
      <c r="Y1378" t="s">
        <v>68</v>
      </c>
      <c r="AC1378" t="s">
        <v>69</v>
      </c>
      <c r="AD1378" t="s">
        <v>157</v>
      </c>
      <c r="AE1378">
        <v>72000</v>
      </c>
      <c r="AF1378" t="s">
        <v>6321</v>
      </c>
      <c r="AI1378">
        <v>854897273</v>
      </c>
      <c r="AJ1378">
        <v>683205575</v>
      </c>
      <c r="AK1378" t="s">
        <v>6322</v>
      </c>
      <c r="AL1378">
        <v>0</v>
      </c>
      <c r="AM1378">
        <v>0</v>
      </c>
    </row>
    <row r="1379" spans="1:39" x14ac:dyDescent="0.2">
      <c r="A1379">
        <v>7229127</v>
      </c>
      <c r="B1379" t="s">
        <v>6323</v>
      </c>
      <c r="C1379" t="s">
        <v>6324</v>
      </c>
      <c r="D1379" t="s">
        <v>6325</v>
      </c>
      <c r="E1379" t="s">
        <v>90</v>
      </c>
      <c r="H1379" s="2">
        <v>41444</v>
      </c>
      <c r="I1379" t="s">
        <v>122</v>
      </c>
      <c r="J1379">
        <v>-12</v>
      </c>
      <c r="K1379" t="s">
        <v>63</v>
      </c>
      <c r="M1379" t="s">
        <v>64</v>
      </c>
      <c r="N1379">
        <v>12720104</v>
      </c>
      <c r="O1379" t="s">
        <v>65</v>
      </c>
      <c r="P1379" s="2">
        <v>45567</v>
      </c>
      <c r="Q1379" t="s">
        <v>66</v>
      </c>
      <c r="R1379" s="2">
        <v>45567</v>
      </c>
      <c r="T1379" t="s">
        <v>67</v>
      </c>
      <c r="U1379">
        <v>500</v>
      </c>
      <c r="X1379">
        <v>5</v>
      </c>
      <c r="Y1379" t="s">
        <v>68</v>
      </c>
      <c r="AC1379" t="s">
        <v>425</v>
      </c>
      <c r="AD1379" t="s">
        <v>157</v>
      </c>
      <c r="AE1379">
        <v>72000</v>
      </c>
      <c r="AF1379" t="s">
        <v>6326</v>
      </c>
      <c r="AK1379" t="s">
        <v>6327</v>
      </c>
      <c r="AL1379">
        <v>0</v>
      </c>
      <c r="AM1379">
        <v>0</v>
      </c>
    </row>
    <row r="1380" spans="1:39" x14ac:dyDescent="0.2">
      <c r="A1380">
        <v>7229130</v>
      </c>
      <c r="B1380" t="s">
        <v>6328</v>
      </c>
      <c r="C1380" t="s">
        <v>186</v>
      </c>
      <c r="D1380" t="s">
        <v>6329</v>
      </c>
      <c r="E1380" t="s">
        <v>90</v>
      </c>
      <c r="H1380" s="2">
        <v>41841</v>
      </c>
      <c r="I1380" t="s">
        <v>885</v>
      </c>
      <c r="J1380">
        <v>-11</v>
      </c>
      <c r="K1380" t="s">
        <v>63</v>
      </c>
      <c r="M1380" t="s">
        <v>64</v>
      </c>
      <c r="N1380">
        <v>12720005</v>
      </c>
      <c r="O1380" t="s">
        <v>219</v>
      </c>
      <c r="P1380" s="2">
        <v>45567</v>
      </c>
      <c r="Q1380" t="s">
        <v>66</v>
      </c>
      <c r="R1380" s="2">
        <v>45567</v>
      </c>
      <c r="T1380" t="s">
        <v>67</v>
      </c>
      <c r="U1380">
        <v>500</v>
      </c>
      <c r="X1380">
        <v>5</v>
      </c>
      <c r="Y1380" t="s">
        <v>68</v>
      </c>
      <c r="AC1380" t="s">
        <v>69</v>
      </c>
      <c r="AD1380" t="s">
        <v>1676</v>
      </c>
      <c r="AE1380">
        <v>72290</v>
      </c>
      <c r="AF1380" t="s">
        <v>6330</v>
      </c>
      <c r="AJ1380">
        <v>618460257</v>
      </c>
      <c r="AK1380" t="s">
        <v>6331</v>
      </c>
      <c r="AL1380">
        <v>0</v>
      </c>
      <c r="AM1380">
        <v>0</v>
      </c>
    </row>
    <row r="1381" spans="1:39" x14ac:dyDescent="0.2">
      <c r="A1381">
        <v>7229131</v>
      </c>
      <c r="B1381" t="s">
        <v>6332</v>
      </c>
      <c r="C1381" t="s">
        <v>6253</v>
      </c>
      <c r="D1381" t="s">
        <v>6333</v>
      </c>
      <c r="E1381" t="s">
        <v>90</v>
      </c>
      <c r="H1381" s="2">
        <v>41979</v>
      </c>
      <c r="I1381" t="s">
        <v>885</v>
      </c>
      <c r="J1381">
        <v>-11</v>
      </c>
      <c r="K1381" t="s">
        <v>63</v>
      </c>
      <c r="M1381" t="s">
        <v>64</v>
      </c>
      <c r="N1381">
        <v>12720005</v>
      </c>
      <c r="O1381" t="s">
        <v>219</v>
      </c>
      <c r="P1381" s="2">
        <v>45567</v>
      </c>
      <c r="Q1381" t="s">
        <v>66</v>
      </c>
      <c r="R1381" s="2">
        <v>45567</v>
      </c>
      <c r="T1381" t="s">
        <v>67</v>
      </c>
      <c r="U1381">
        <v>500</v>
      </c>
      <c r="X1381">
        <v>5</v>
      </c>
      <c r="Y1381" t="s">
        <v>68</v>
      </c>
      <c r="AC1381" t="s">
        <v>69</v>
      </c>
      <c r="AD1381" t="s">
        <v>3268</v>
      </c>
      <c r="AE1381">
        <v>72380</v>
      </c>
      <c r="AF1381" t="s">
        <v>6334</v>
      </c>
      <c r="AI1381">
        <v>788054188</v>
      </c>
      <c r="AJ1381">
        <v>787144596</v>
      </c>
      <c r="AK1381" t="s">
        <v>6335</v>
      </c>
      <c r="AL1381">
        <v>1</v>
      </c>
      <c r="AM1381">
        <v>1</v>
      </c>
    </row>
    <row r="1382" spans="1:39" x14ac:dyDescent="0.2">
      <c r="A1382">
        <v>7229132</v>
      </c>
      <c r="B1382" t="s">
        <v>6332</v>
      </c>
      <c r="C1382" t="s">
        <v>778</v>
      </c>
      <c r="D1382" t="s">
        <v>6336</v>
      </c>
      <c r="E1382" t="s">
        <v>90</v>
      </c>
      <c r="H1382" s="2">
        <v>41979</v>
      </c>
      <c r="I1382" t="s">
        <v>885</v>
      </c>
      <c r="J1382">
        <v>-11</v>
      </c>
      <c r="K1382" t="s">
        <v>63</v>
      </c>
      <c r="M1382" t="s">
        <v>64</v>
      </c>
      <c r="N1382">
        <v>12720005</v>
      </c>
      <c r="O1382" t="s">
        <v>219</v>
      </c>
      <c r="P1382" s="2">
        <v>45567</v>
      </c>
      <c r="Q1382" t="s">
        <v>66</v>
      </c>
      <c r="R1382" s="2">
        <v>45567</v>
      </c>
      <c r="T1382" t="s">
        <v>67</v>
      </c>
      <c r="U1382">
        <v>500</v>
      </c>
      <c r="X1382">
        <v>5</v>
      </c>
      <c r="Y1382" t="s">
        <v>68</v>
      </c>
      <c r="AC1382" t="s">
        <v>69</v>
      </c>
      <c r="AD1382" t="s">
        <v>3268</v>
      </c>
      <c r="AE1382">
        <v>72380</v>
      </c>
      <c r="AF1382" t="s">
        <v>6334</v>
      </c>
      <c r="AI1382">
        <v>788054188</v>
      </c>
      <c r="AJ1382">
        <v>787144596</v>
      </c>
      <c r="AK1382" t="s">
        <v>6335</v>
      </c>
      <c r="AL1382">
        <v>0</v>
      </c>
      <c r="AM1382">
        <v>0</v>
      </c>
    </row>
    <row r="1383" spans="1:39" x14ac:dyDescent="0.2">
      <c r="A1383">
        <v>7229133</v>
      </c>
      <c r="B1383" t="s">
        <v>6337</v>
      </c>
      <c r="C1383" t="s">
        <v>6026</v>
      </c>
      <c r="D1383" t="s">
        <v>6338</v>
      </c>
      <c r="E1383" t="s">
        <v>90</v>
      </c>
      <c r="H1383" s="2">
        <v>43312</v>
      </c>
      <c r="I1383" t="s">
        <v>90</v>
      </c>
      <c r="J1383">
        <v>-9</v>
      </c>
      <c r="K1383" t="s">
        <v>63</v>
      </c>
      <c r="M1383" t="s">
        <v>64</v>
      </c>
      <c r="N1383">
        <v>12720005</v>
      </c>
      <c r="O1383" t="s">
        <v>219</v>
      </c>
      <c r="P1383" s="2">
        <v>45567</v>
      </c>
      <c r="Q1383" t="s">
        <v>66</v>
      </c>
      <c r="R1383" s="2">
        <v>45567</v>
      </c>
      <c r="T1383" t="s">
        <v>67</v>
      </c>
      <c r="U1383">
        <v>500</v>
      </c>
      <c r="X1383">
        <v>5</v>
      </c>
      <c r="Y1383" t="s">
        <v>68</v>
      </c>
      <c r="AC1383" t="s">
        <v>69</v>
      </c>
      <c r="AD1383" t="s">
        <v>4597</v>
      </c>
      <c r="AE1383">
        <v>72290</v>
      </c>
      <c r="AF1383" t="s">
        <v>6339</v>
      </c>
      <c r="AJ1383">
        <v>771937150</v>
      </c>
      <c r="AK1383" t="s">
        <v>6340</v>
      </c>
      <c r="AL1383">
        <v>0</v>
      </c>
      <c r="AM1383">
        <v>0</v>
      </c>
    </row>
    <row r="1384" spans="1:39" x14ac:dyDescent="0.2">
      <c r="A1384">
        <v>7229135</v>
      </c>
      <c r="B1384" t="s">
        <v>6341</v>
      </c>
      <c r="C1384" t="s">
        <v>6342</v>
      </c>
      <c r="D1384" t="s">
        <v>6343</v>
      </c>
      <c r="E1384" t="s">
        <v>1</v>
      </c>
      <c r="H1384" s="2">
        <v>41719</v>
      </c>
      <c r="I1384" t="s">
        <v>885</v>
      </c>
      <c r="J1384">
        <v>-11</v>
      </c>
      <c r="K1384" t="s">
        <v>63</v>
      </c>
      <c r="M1384" t="s">
        <v>64</v>
      </c>
      <c r="N1384">
        <v>12720009</v>
      </c>
      <c r="O1384" t="s">
        <v>695</v>
      </c>
      <c r="P1384" s="2">
        <v>45640</v>
      </c>
      <c r="Q1384" t="s">
        <v>66</v>
      </c>
      <c r="R1384" s="2">
        <v>45567</v>
      </c>
      <c r="T1384" t="s">
        <v>67</v>
      </c>
      <c r="U1384">
        <v>500</v>
      </c>
      <c r="X1384">
        <v>5</v>
      </c>
      <c r="Y1384" t="s">
        <v>68</v>
      </c>
      <c r="AC1384" t="s">
        <v>69</v>
      </c>
      <c r="AD1384" t="s">
        <v>1882</v>
      </c>
      <c r="AE1384">
        <v>72230</v>
      </c>
      <c r="AF1384" t="s">
        <v>6344</v>
      </c>
      <c r="AJ1384">
        <v>620490398</v>
      </c>
      <c r="AK1384" t="s">
        <v>6345</v>
      </c>
      <c r="AL1384">
        <v>0</v>
      </c>
      <c r="AM1384">
        <v>0</v>
      </c>
    </row>
    <row r="1385" spans="1:39" x14ac:dyDescent="0.2">
      <c r="A1385">
        <v>7229136</v>
      </c>
      <c r="B1385" t="s">
        <v>6346</v>
      </c>
      <c r="C1385" t="s">
        <v>1338</v>
      </c>
      <c r="D1385" t="s">
        <v>6347</v>
      </c>
      <c r="E1385" t="s">
        <v>90</v>
      </c>
      <c r="H1385" s="2">
        <v>41179</v>
      </c>
      <c r="I1385" t="s">
        <v>92</v>
      </c>
      <c r="J1385">
        <v>-13</v>
      </c>
      <c r="K1385" t="s">
        <v>63</v>
      </c>
      <c r="M1385" t="s">
        <v>64</v>
      </c>
      <c r="N1385">
        <v>12720141</v>
      </c>
      <c r="O1385" t="s">
        <v>538</v>
      </c>
      <c r="P1385" s="2">
        <v>45567</v>
      </c>
      <c r="Q1385" t="s">
        <v>66</v>
      </c>
      <c r="R1385" s="2">
        <v>45567</v>
      </c>
      <c r="S1385" s="2">
        <v>45523</v>
      </c>
      <c r="T1385" t="s">
        <v>109</v>
      </c>
      <c r="U1385">
        <v>500</v>
      </c>
      <c r="X1385">
        <v>5</v>
      </c>
      <c r="Y1385" t="s">
        <v>68</v>
      </c>
      <c r="AC1385" t="s">
        <v>69</v>
      </c>
      <c r="AD1385" t="s">
        <v>1008</v>
      </c>
      <c r="AE1385">
        <v>72500</v>
      </c>
      <c r="AF1385" t="s">
        <v>6348</v>
      </c>
      <c r="AJ1385" t="s">
        <v>6349</v>
      </c>
      <c r="AK1385" t="s">
        <v>6350</v>
      </c>
      <c r="AL1385">
        <v>0</v>
      </c>
      <c r="AM1385">
        <v>0</v>
      </c>
    </row>
    <row r="1386" spans="1:39" x14ac:dyDescent="0.2">
      <c r="A1386">
        <v>7229137</v>
      </c>
      <c r="B1386" t="s">
        <v>6351</v>
      </c>
      <c r="C1386" t="s">
        <v>390</v>
      </c>
      <c r="D1386" t="s">
        <v>6352</v>
      </c>
      <c r="E1386" t="s">
        <v>90</v>
      </c>
      <c r="H1386" s="2">
        <v>40859</v>
      </c>
      <c r="I1386" t="s">
        <v>75</v>
      </c>
      <c r="J1386">
        <v>-14</v>
      </c>
      <c r="K1386" t="s">
        <v>63</v>
      </c>
      <c r="M1386" t="s">
        <v>64</v>
      </c>
      <c r="N1386">
        <v>12720141</v>
      </c>
      <c r="O1386" t="s">
        <v>538</v>
      </c>
      <c r="P1386" s="2">
        <v>45567</v>
      </c>
      <c r="Q1386" t="s">
        <v>66</v>
      </c>
      <c r="R1386" s="2">
        <v>45567</v>
      </c>
      <c r="T1386" t="s">
        <v>67</v>
      </c>
      <c r="U1386">
        <v>500</v>
      </c>
      <c r="X1386">
        <v>5</v>
      </c>
      <c r="Y1386" t="s">
        <v>68</v>
      </c>
      <c r="AC1386" t="s">
        <v>69</v>
      </c>
      <c r="AD1386" t="s">
        <v>818</v>
      </c>
      <c r="AE1386">
        <v>72510</v>
      </c>
      <c r="AF1386" t="s">
        <v>6353</v>
      </c>
      <c r="AJ1386" t="s">
        <v>6354</v>
      </c>
      <c r="AK1386" t="s">
        <v>6355</v>
      </c>
      <c r="AL1386">
        <v>0</v>
      </c>
      <c r="AM1386">
        <v>0</v>
      </c>
    </row>
    <row r="1387" spans="1:39" x14ac:dyDescent="0.2">
      <c r="A1387">
        <v>7229140</v>
      </c>
      <c r="B1387" t="s">
        <v>6356</v>
      </c>
      <c r="C1387" t="s">
        <v>6357</v>
      </c>
      <c r="D1387" t="s">
        <v>6358</v>
      </c>
      <c r="E1387" t="s">
        <v>90</v>
      </c>
      <c r="H1387" s="2">
        <v>42612</v>
      </c>
      <c r="I1387" t="s">
        <v>90</v>
      </c>
      <c r="J1387">
        <v>-9</v>
      </c>
      <c r="K1387" t="s">
        <v>63</v>
      </c>
      <c r="M1387" t="s">
        <v>64</v>
      </c>
      <c r="N1387">
        <v>12720042</v>
      </c>
      <c r="O1387" t="s">
        <v>930</v>
      </c>
      <c r="P1387" s="2">
        <v>45568</v>
      </c>
      <c r="Q1387" t="s">
        <v>66</v>
      </c>
      <c r="R1387" s="2">
        <v>45568</v>
      </c>
      <c r="T1387" t="s">
        <v>67</v>
      </c>
      <c r="U1387">
        <v>500</v>
      </c>
      <c r="X1387">
        <v>5</v>
      </c>
      <c r="Y1387" t="s">
        <v>68</v>
      </c>
      <c r="AC1387" t="s">
        <v>69</v>
      </c>
      <c r="AD1387" t="s">
        <v>5315</v>
      </c>
      <c r="AE1387">
        <v>72400</v>
      </c>
      <c r="AF1387" t="s">
        <v>6359</v>
      </c>
      <c r="AJ1387" t="s">
        <v>6360</v>
      </c>
      <c r="AK1387" t="s">
        <v>6361</v>
      </c>
      <c r="AL1387">
        <v>1</v>
      </c>
      <c r="AM1387">
        <v>0</v>
      </c>
    </row>
    <row r="1388" spans="1:39" x14ac:dyDescent="0.2">
      <c r="A1388">
        <v>7229141</v>
      </c>
      <c r="B1388" t="s">
        <v>6362</v>
      </c>
      <c r="C1388" t="s">
        <v>1076</v>
      </c>
      <c r="D1388" t="s">
        <v>6363</v>
      </c>
      <c r="E1388" t="s">
        <v>1</v>
      </c>
      <c r="H1388" s="2">
        <v>41954</v>
      </c>
      <c r="I1388" t="s">
        <v>885</v>
      </c>
      <c r="J1388">
        <v>-11</v>
      </c>
      <c r="K1388" t="s">
        <v>63</v>
      </c>
      <c r="M1388" t="s">
        <v>64</v>
      </c>
      <c r="N1388">
        <v>12720042</v>
      </c>
      <c r="O1388" t="s">
        <v>930</v>
      </c>
      <c r="P1388" s="2">
        <v>45568</v>
      </c>
      <c r="Q1388" t="s">
        <v>66</v>
      </c>
      <c r="R1388" s="2">
        <v>45568</v>
      </c>
      <c r="T1388" t="s">
        <v>67</v>
      </c>
      <c r="U1388">
        <v>500</v>
      </c>
      <c r="X1388">
        <v>5</v>
      </c>
      <c r="Y1388" t="s">
        <v>68</v>
      </c>
      <c r="AC1388" t="s">
        <v>69</v>
      </c>
      <c r="AD1388" t="s">
        <v>6364</v>
      </c>
      <c r="AE1388">
        <v>72400</v>
      </c>
      <c r="AF1388" t="s">
        <v>6365</v>
      </c>
      <c r="AJ1388" t="s">
        <v>6366</v>
      </c>
      <c r="AK1388" t="s">
        <v>6367</v>
      </c>
      <c r="AL1388">
        <v>1</v>
      </c>
      <c r="AM1388">
        <v>0</v>
      </c>
    </row>
    <row r="1389" spans="1:39" x14ac:dyDescent="0.2">
      <c r="A1389">
        <v>7229142</v>
      </c>
      <c r="B1389" t="s">
        <v>6368</v>
      </c>
      <c r="C1389" t="s">
        <v>6369</v>
      </c>
      <c r="D1389" t="s">
        <v>6370</v>
      </c>
      <c r="E1389" t="s">
        <v>90</v>
      </c>
      <c r="H1389" s="2">
        <v>42693</v>
      </c>
      <c r="I1389" t="s">
        <v>90</v>
      </c>
      <c r="J1389">
        <v>-9</v>
      </c>
      <c r="K1389" t="s">
        <v>76</v>
      </c>
      <c r="M1389" t="s">
        <v>64</v>
      </c>
      <c r="N1389">
        <v>12720005</v>
      </c>
      <c r="O1389" t="s">
        <v>219</v>
      </c>
      <c r="P1389" s="2">
        <v>45568</v>
      </c>
      <c r="Q1389" t="s">
        <v>66</v>
      </c>
      <c r="R1389" s="2">
        <v>45568</v>
      </c>
      <c r="T1389" t="s">
        <v>67</v>
      </c>
      <c r="U1389">
        <v>500</v>
      </c>
      <c r="X1389">
        <v>5</v>
      </c>
      <c r="Y1389" t="s">
        <v>68</v>
      </c>
      <c r="AC1389" t="s">
        <v>69</v>
      </c>
      <c r="AD1389" t="s">
        <v>1098</v>
      </c>
      <c r="AE1389">
        <v>72380</v>
      </c>
      <c r="AF1389" t="s">
        <v>6371</v>
      </c>
      <c r="AJ1389">
        <v>658524437</v>
      </c>
      <c r="AK1389" t="s">
        <v>6372</v>
      </c>
      <c r="AL1389">
        <v>0</v>
      </c>
      <c r="AM1389">
        <v>0</v>
      </c>
    </row>
    <row r="1390" spans="1:39" x14ac:dyDescent="0.2">
      <c r="A1390">
        <v>7229143</v>
      </c>
      <c r="B1390" t="s">
        <v>6373</v>
      </c>
      <c r="C1390" t="s">
        <v>385</v>
      </c>
      <c r="D1390" t="s">
        <v>6374</v>
      </c>
      <c r="E1390" t="s">
        <v>90</v>
      </c>
      <c r="H1390" s="2">
        <v>42406</v>
      </c>
      <c r="I1390" t="s">
        <v>90</v>
      </c>
      <c r="J1390">
        <v>-9</v>
      </c>
      <c r="K1390" t="s">
        <v>63</v>
      </c>
      <c r="M1390" t="s">
        <v>64</v>
      </c>
      <c r="N1390">
        <v>12720058</v>
      </c>
      <c r="O1390" t="s">
        <v>4330</v>
      </c>
      <c r="P1390" s="2">
        <v>45568</v>
      </c>
      <c r="Q1390" t="s">
        <v>66</v>
      </c>
      <c r="R1390" s="2">
        <v>45568</v>
      </c>
      <c r="T1390" t="s">
        <v>67</v>
      </c>
      <c r="U1390">
        <v>500</v>
      </c>
      <c r="X1390">
        <v>5</v>
      </c>
      <c r="Y1390" t="s">
        <v>68</v>
      </c>
      <c r="AC1390" t="s">
        <v>69</v>
      </c>
      <c r="AD1390" t="s">
        <v>4331</v>
      </c>
      <c r="AE1390">
        <v>72550</v>
      </c>
      <c r="AF1390" t="s">
        <v>6375</v>
      </c>
      <c r="AH1390" t="s">
        <v>6376</v>
      </c>
      <c r="AJ1390" t="s">
        <v>6377</v>
      </c>
      <c r="AK1390" t="s">
        <v>6378</v>
      </c>
      <c r="AL1390">
        <v>0</v>
      </c>
      <c r="AM1390">
        <v>0</v>
      </c>
    </row>
    <row r="1391" spans="1:39" x14ac:dyDescent="0.2">
      <c r="A1391">
        <v>7229144</v>
      </c>
      <c r="B1391" t="s">
        <v>6379</v>
      </c>
      <c r="C1391" t="s">
        <v>128</v>
      </c>
      <c r="D1391" t="s">
        <v>6380</v>
      </c>
      <c r="E1391" t="s">
        <v>90</v>
      </c>
      <c r="H1391" s="2">
        <v>41747</v>
      </c>
      <c r="I1391" t="s">
        <v>885</v>
      </c>
      <c r="J1391">
        <v>-11</v>
      </c>
      <c r="K1391" t="s">
        <v>63</v>
      </c>
      <c r="M1391" t="s">
        <v>64</v>
      </c>
      <c r="N1391">
        <v>12720058</v>
      </c>
      <c r="O1391" t="s">
        <v>4330</v>
      </c>
      <c r="P1391" s="2">
        <v>45568</v>
      </c>
      <c r="Q1391" t="s">
        <v>66</v>
      </c>
      <c r="R1391" s="2">
        <v>45568</v>
      </c>
      <c r="T1391" t="s">
        <v>67</v>
      </c>
      <c r="U1391">
        <v>500</v>
      </c>
      <c r="X1391">
        <v>5</v>
      </c>
      <c r="Y1391" t="s">
        <v>68</v>
      </c>
      <c r="AC1391" t="s">
        <v>69</v>
      </c>
      <c r="AD1391" t="s">
        <v>4331</v>
      </c>
      <c r="AE1391">
        <v>72550</v>
      </c>
      <c r="AF1391" t="s">
        <v>6381</v>
      </c>
      <c r="AJ1391" t="s">
        <v>6382</v>
      </c>
      <c r="AK1391" t="s">
        <v>6383</v>
      </c>
      <c r="AL1391">
        <v>0</v>
      </c>
      <c r="AM1391">
        <v>0</v>
      </c>
    </row>
    <row r="1392" spans="1:39" x14ac:dyDescent="0.2">
      <c r="A1392">
        <v>7229146</v>
      </c>
      <c r="B1392" t="s">
        <v>6384</v>
      </c>
      <c r="C1392" t="s">
        <v>4459</v>
      </c>
      <c r="D1392" t="s">
        <v>6385</v>
      </c>
      <c r="E1392" t="s">
        <v>90</v>
      </c>
      <c r="H1392" s="2">
        <v>42118</v>
      </c>
      <c r="I1392" t="s">
        <v>994</v>
      </c>
      <c r="J1392">
        <v>-10</v>
      </c>
      <c r="K1392" t="s">
        <v>63</v>
      </c>
      <c r="M1392" t="s">
        <v>64</v>
      </c>
      <c r="N1392">
        <v>12720154</v>
      </c>
      <c r="O1392" t="s">
        <v>509</v>
      </c>
      <c r="P1392" s="2">
        <v>45568</v>
      </c>
      <c r="Q1392" t="s">
        <v>66</v>
      </c>
      <c r="R1392" s="2">
        <v>45568</v>
      </c>
      <c r="T1392" t="s">
        <v>67</v>
      </c>
      <c r="U1392">
        <v>500</v>
      </c>
      <c r="X1392">
        <v>5</v>
      </c>
      <c r="Y1392" t="s">
        <v>68</v>
      </c>
      <c r="AC1392" t="s">
        <v>69</v>
      </c>
      <c r="AD1392" t="s">
        <v>510</v>
      </c>
      <c r="AE1392">
        <v>72800</v>
      </c>
      <c r="AF1392" t="s">
        <v>6386</v>
      </c>
      <c r="AJ1392" t="s">
        <v>6387</v>
      </c>
      <c r="AK1392" t="s">
        <v>6388</v>
      </c>
      <c r="AL1392">
        <v>0</v>
      </c>
      <c r="AM1392">
        <v>0</v>
      </c>
    </row>
    <row r="1393" spans="1:39" x14ac:dyDescent="0.2">
      <c r="A1393">
        <v>7229148</v>
      </c>
      <c r="B1393" t="s">
        <v>6389</v>
      </c>
      <c r="C1393" t="s">
        <v>462</v>
      </c>
      <c r="D1393" t="s">
        <v>6390</v>
      </c>
      <c r="E1393" t="s">
        <v>90</v>
      </c>
      <c r="H1393" s="2">
        <v>42644</v>
      </c>
      <c r="I1393" t="s">
        <v>90</v>
      </c>
      <c r="J1393">
        <v>-9</v>
      </c>
      <c r="K1393" t="s">
        <v>63</v>
      </c>
      <c r="M1393" t="s">
        <v>64</v>
      </c>
      <c r="N1393">
        <v>12720058</v>
      </c>
      <c r="O1393" t="s">
        <v>4330</v>
      </c>
      <c r="P1393" s="2">
        <v>45568</v>
      </c>
      <c r="Q1393" t="s">
        <v>66</v>
      </c>
      <c r="R1393" s="2">
        <v>45568</v>
      </c>
      <c r="T1393" t="s">
        <v>67</v>
      </c>
      <c r="U1393">
        <v>500</v>
      </c>
      <c r="X1393">
        <v>5</v>
      </c>
      <c r="Y1393" t="s">
        <v>68</v>
      </c>
      <c r="AC1393" t="s">
        <v>69</v>
      </c>
      <c r="AD1393" t="s">
        <v>4331</v>
      </c>
      <c r="AE1393">
        <v>72550</v>
      </c>
      <c r="AF1393" t="s">
        <v>6391</v>
      </c>
      <c r="AJ1393" t="s">
        <v>6392</v>
      </c>
      <c r="AK1393" t="s">
        <v>6393</v>
      </c>
      <c r="AL1393">
        <v>0</v>
      </c>
      <c r="AM1393">
        <v>0</v>
      </c>
    </row>
    <row r="1394" spans="1:39" x14ac:dyDescent="0.2">
      <c r="A1394">
        <v>7229149</v>
      </c>
      <c r="B1394" t="s">
        <v>6394</v>
      </c>
      <c r="C1394" t="s">
        <v>6395</v>
      </c>
      <c r="D1394" t="s">
        <v>6396</v>
      </c>
      <c r="E1394" t="s">
        <v>90</v>
      </c>
      <c r="H1394" s="2">
        <v>41925</v>
      </c>
      <c r="I1394" t="s">
        <v>885</v>
      </c>
      <c r="J1394">
        <v>-11</v>
      </c>
      <c r="K1394" t="s">
        <v>63</v>
      </c>
      <c r="M1394" t="s">
        <v>64</v>
      </c>
      <c r="N1394">
        <v>12720058</v>
      </c>
      <c r="O1394" t="s">
        <v>4330</v>
      </c>
      <c r="P1394" s="2">
        <v>45568</v>
      </c>
      <c r="Q1394" t="s">
        <v>66</v>
      </c>
      <c r="R1394" s="2">
        <v>45568</v>
      </c>
      <c r="S1394">
        <v>45517</v>
      </c>
      <c r="T1394" t="s">
        <v>109</v>
      </c>
      <c r="U1394">
        <v>500</v>
      </c>
      <c r="X1394">
        <v>5</v>
      </c>
      <c r="Y1394" t="s">
        <v>68</v>
      </c>
      <c r="AC1394" t="s">
        <v>69</v>
      </c>
      <c r="AD1394" t="s">
        <v>4331</v>
      </c>
      <c r="AE1394">
        <v>72550</v>
      </c>
      <c r="AF1394" t="s">
        <v>6397</v>
      </c>
      <c r="AJ1394" t="s">
        <v>6398</v>
      </c>
      <c r="AK1394" t="s">
        <v>6399</v>
      </c>
      <c r="AL1394">
        <v>0</v>
      </c>
      <c r="AM1394">
        <v>0</v>
      </c>
    </row>
    <row r="1395" spans="1:39" x14ac:dyDescent="0.2">
      <c r="A1395">
        <v>7229150</v>
      </c>
      <c r="B1395" t="s">
        <v>6400</v>
      </c>
      <c r="C1395" t="s">
        <v>6401</v>
      </c>
      <c r="D1395" t="s">
        <v>6402</v>
      </c>
      <c r="E1395" t="s">
        <v>90</v>
      </c>
      <c r="H1395" s="2">
        <v>42024</v>
      </c>
      <c r="I1395" t="s">
        <v>994</v>
      </c>
      <c r="J1395">
        <v>-10</v>
      </c>
      <c r="K1395" t="s">
        <v>76</v>
      </c>
      <c r="M1395" t="s">
        <v>64</v>
      </c>
      <c r="N1395">
        <v>12720058</v>
      </c>
      <c r="O1395" t="s">
        <v>4330</v>
      </c>
      <c r="P1395" s="2">
        <v>45568</v>
      </c>
      <c r="Q1395" t="s">
        <v>66</v>
      </c>
      <c r="R1395" s="2">
        <v>45568</v>
      </c>
      <c r="T1395" t="s">
        <v>67</v>
      </c>
      <c r="U1395">
        <v>500</v>
      </c>
      <c r="X1395">
        <v>5</v>
      </c>
      <c r="Y1395" t="s">
        <v>68</v>
      </c>
      <c r="AC1395" t="s">
        <v>69</v>
      </c>
      <c r="AD1395" t="s">
        <v>4331</v>
      </c>
      <c r="AE1395">
        <v>72550</v>
      </c>
      <c r="AF1395" t="s">
        <v>6403</v>
      </c>
      <c r="AJ1395" t="s">
        <v>6404</v>
      </c>
      <c r="AK1395" t="s">
        <v>6405</v>
      </c>
      <c r="AL1395">
        <v>0</v>
      </c>
      <c r="AM1395">
        <v>0</v>
      </c>
    </row>
    <row r="1396" spans="1:39" x14ac:dyDescent="0.2">
      <c r="A1396">
        <v>7229151</v>
      </c>
      <c r="B1396" t="s">
        <v>6406</v>
      </c>
      <c r="C1396" t="s">
        <v>6407</v>
      </c>
      <c r="D1396" t="s">
        <v>6408</v>
      </c>
      <c r="E1396" t="s">
        <v>90</v>
      </c>
      <c r="H1396" s="2">
        <v>41937</v>
      </c>
      <c r="I1396" t="s">
        <v>885</v>
      </c>
      <c r="J1396">
        <v>-11</v>
      </c>
      <c r="K1396" t="s">
        <v>63</v>
      </c>
      <c r="M1396" t="s">
        <v>64</v>
      </c>
      <c r="N1396">
        <v>12720071</v>
      </c>
      <c r="O1396" t="s">
        <v>983</v>
      </c>
      <c r="P1396" s="2">
        <v>45568</v>
      </c>
      <c r="Q1396" t="s">
        <v>66</v>
      </c>
      <c r="R1396" s="2">
        <v>45568</v>
      </c>
      <c r="T1396" t="s">
        <v>67</v>
      </c>
      <c r="U1396">
        <v>500</v>
      </c>
      <c r="X1396">
        <v>5</v>
      </c>
      <c r="Y1396" t="s">
        <v>68</v>
      </c>
      <c r="AC1396" t="s">
        <v>69</v>
      </c>
      <c r="AD1396" t="s">
        <v>5166</v>
      </c>
      <c r="AE1396">
        <v>72300</v>
      </c>
      <c r="AF1396" t="s">
        <v>6409</v>
      </c>
      <c r="AJ1396" t="s">
        <v>6410</v>
      </c>
      <c r="AK1396" t="s">
        <v>6411</v>
      </c>
      <c r="AL1396">
        <v>0</v>
      </c>
      <c r="AM1396">
        <v>0</v>
      </c>
    </row>
    <row r="1397" spans="1:39" x14ac:dyDescent="0.2">
      <c r="A1397">
        <v>7229152</v>
      </c>
      <c r="B1397" t="s">
        <v>6406</v>
      </c>
      <c r="C1397" t="s">
        <v>6412</v>
      </c>
      <c r="D1397" t="s">
        <v>6413</v>
      </c>
      <c r="E1397" t="s">
        <v>90</v>
      </c>
      <c r="H1397" s="2">
        <v>42855</v>
      </c>
      <c r="I1397" t="s">
        <v>90</v>
      </c>
      <c r="J1397">
        <v>-9</v>
      </c>
      <c r="K1397" t="s">
        <v>63</v>
      </c>
      <c r="M1397" t="s">
        <v>64</v>
      </c>
      <c r="N1397">
        <v>12720071</v>
      </c>
      <c r="O1397" t="s">
        <v>983</v>
      </c>
      <c r="P1397" s="2">
        <v>45568</v>
      </c>
      <c r="Q1397" t="s">
        <v>66</v>
      </c>
      <c r="R1397" s="2">
        <v>45568</v>
      </c>
      <c r="T1397" t="s">
        <v>67</v>
      </c>
      <c r="U1397">
        <v>500</v>
      </c>
      <c r="X1397">
        <v>5</v>
      </c>
      <c r="Y1397" t="s">
        <v>68</v>
      </c>
      <c r="AC1397" t="s">
        <v>69</v>
      </c>
      <c r="AD1397" t="s">
        <v>5166</v>
      </c>
      <c r="AE1397">
        <v>72300</v>
      </c>
      <c r="AF1397" t="s">
        <v>6414</v>
      </c>
      <c r="AJ1397" t="s">
        <v>6410</v>
      </c>
      <c r="AK1397" t="s">
        <v>6415</v>
      </c>
      <c r="AL1397">
        <v>0</v>
      </c>
      <c r="AM1397">
        <v>0</v>
      </c>
    </row>
    <row r="1398" spans="1:39" x14ac:dyDescent="0.2">
      <c r="A1398">
        <v>7229153</v>
      </c>
      <c r="B1398" t="s">
        <v>2707</v>
      </c>
      <c r="C1398" t="s">
        <v>1539</v>
      </c>
      <c r="D1398" t="s">
        <v>6416</v>
      </c>
      <c r="E1398" t="s">
        <v>90</v>
      </c>
      <c r="H1398" s="2">
        <v>41164</v>
      </c>
      <c r="I1398" t="s">
        <v>92</v>
      </c>
      <c r="J1398">
        <v>-13</v>
      </c>
      <c r="K1398" t="s">
        <v>63</v>
      </c>
      <c r="M1398" t="s">
        <v>64</v>
      </c>
      <c r="N1398">
        <v>12720071</v>
      </c>
      <c r="O1398" t="s">
        <v>983</v>
      </c>
      <c r="P1398" s="2">
        <v>45568</v>
      </c>
      <c r="Q1398" t="s">
        <v>66</v>
      </c>
      <c r="R1398" s="2">
        <v>45568</v>
      </c>
      <c r="S1398" s="2"/>
      <c r="T1398" t="s">
        <v>67</v>
      </c>
      <c r="U1398">
        <v>500</v>
      </c>
      <c r="X1398">
        <v>5</v>
      </c>
      <c r="Y1398" t="s">
        <v>68</v>
      </c>
      <c r="AC1398" t="s">
        <v>69</v>
      </c>
      <c r="AD1398" t="s">
        <v>2405</v>
      </c>
      <c r="AE1398">
        <v>72300</v>
      </c>
      <c r="AF1398" t="s">
        <v>6417</v>
      </c>
      <c r="AK1398" t="s">
        <v>6418</v>
      </c>
      <c r="AL1398">
        <v>0</v>
      </c>
      <c r="AM1398">
        <v>0</v>
      </c>
    </row>
    <row r="1399" spans="1:39" x14ac:dyDescent="0.2">
      <c r="A1399">
        <v>7229154</v>
      </c>
      <c r="B1399" t="s">
        <v>6419</v>
      </c>
      <c r="C1399" t="s">
        <v>839</v>
      </c>
      <c r="D1399" t="s">
        <v>6420</v>
      </c>
      <c r="E1399" t="s">
        <v>90</v>
      </c>
      <c r="H1399" s="2">
        <v>41425</v>
      </c>
      <c r="I1399" t="s">
        <v>122</v>
      </c>
      <c r="J1399">
        <v>-12</v>
      </c>
      <c r="K1399" t="s">
        <v>63</v>
      </c>
      <c r="M1399" t="s">
        <v>64</v>
      </c>
      <c r="N1399">
        <v>12720041</v>
      </c>
      <c r="O1399" t="s">
        <v>630</v>
      </c>
      <c r="P1399" s="2">
        <v>45568</v>
      </c>
      <c r="Q1399" t="s">
        <v>66</v>
      </c>
      <c r="R1399" s="2">
        <v>45568</v>
      </c>
      <c r="T1399" t="s">
        <v>67</v>
      </c>
      <c r="U1399">
        <v>500</v>
      </c>
      <c r="X1399">
        <v>5</v>
      </c>
      <c r="Y1399" t="s">
        <v>68</v>
      </c>
      <c r="AC1399" t="s">
        <v>69</v>
      </c>
      <c r="AD1399" t="s">
        <v>294</v>
      </c>
      <c r="AE1399">
        <v>72450</v>
      </c>
      <c r="AF1399" t="s">
        <v>6421</v>
      </c>
      <c r="AI1399">
        <v>777490559</v>
      </c>
      <c r="AJ1399">
        <v>613099136</v>
      </c>
      <c r="AK1399" t="s">
        <v>6422</v>
      </c>
      <c r="AL1399">
        <v>0</v>
      </c>
      <c r="AM1399">
        <v>0</v>
      </c>
    </row>
    <row r="1400" spans="1:39" x14ac:dyDescent="0.2">
      <c r="A1400">
        <v>7229155</v>
      </c>
      <c r="B1400" t="s">
        <v>6423</v>
      </c>
      <c r="C1400" t="s">
        <v>281</v>
      </c>
      <c r="D1400" t="s">
        <v>6424</v>
      </c>
      <c r="E1400" t="s">
        <v>90</v>
      </c>
      <c r="H1400" s="2">
        <v>42625</v>
      </c>
      <c r="I1400" t="s">
        <v>90</v>
      </c>
      <c r="J1400">
        <v>-9</v>
      </c>
      <c r="K1400" t="s">
        <v>63</v>
      </c>
      <c r="M1400" t="s">
        <v>64</v>
      </c>
      <c r="N1400">
        <v>12720147</v>
      </c>
      <c r="O1400" t="s">
        <v>155</v>
      </c>
      <c r="P1400" s="2">
        <v>45569</v>
      </c>
      <c r="Q1400" t="s">
        <v>66</v>
      </c>
      <c r="R1400" s="2">
        <v>45569</v>
      </c>
      <c r="S1400">
        <v>45561</v>
      </c>
      <c r="T1400" t="s">
        <v>109</v>
      </c>
      <c r="U1400">
        <v>500</v>
      </c>
      <c r="X1400">
        <v>5</v>
      </c>
      <c r="Y1400" t="s">
        <v>68</v>
      </c>
      <c r="AC1400" t="s">
        <v>69</v>
      </c>
      <c r="AD1400" t="s">
        <v>3887</v>
      </c>
      <c r="AE1400">
        <v>72230</v>
      </c>
      <c r="AF1400" t="s">
        <v>6425</v>
      </c>
      <c r="AJ1400" t="s">
        <v>6426</v>
      </c>
      <c r="AK1400" t="s">
        <v>6427</v>
      </c>
      <c r="AL1400">
        <v>0</v>
      </c>
      <c r="AM1400">
        <v>0</v>
      </c>
    </row>
    <row r="1401" spans="1:39" x14ac:dyDescent="0.2">
      <c r="A1401">
        <v>7229156</v>
      </c>
      <c r="B1401" t="s">
        <v>6428</v>
      </c>
      <c r="C1401" t="s">
        <v>3142</v>
      </c>
      <c r="D1401" t="s">
        <v>6429</v>
      </c>
      <c r="E1401" t="s">
        <v>90</v>
      </c>
      <c r="H1401" s="2">
        <v>40910</v>
      </c>
      <c r="I1401" t="s">
        <v>92</v>
      </c>
      <c r="J1401">
        <v>-13</v>
      </c>
      <c r="K1401" t="s">
        <v>63</v>
      </c>
      <c r="M1401" t="s">
        <v>64</v>
      </c>
      <c r="N1401">
        <v>12720056</v>
      </c>
      <c r="O1401" t="s">
        <v>115</v>
      </c>
      <c r="P1401" s="2">
        <v>45569</v>
      </c>
      <c r="Q1401" t="s">
        <v>66</v>
      </c>
      <c r="R1401" s="2">
        <v>45569</v>
      </c>
      <c r="T1401" t="s">
        <v>67</v>
      </c>
      <c r="U1401">
        <v>500</v>
      </c>
      <c r="X1401">
        <v>5</v>
      </c>
      <c r="Y1401" t="s">
        <v>68</v>
      </c>
      <c r="AC1401" t="s">
        <v>69</v>
      </c>
      <c r="AD1401" t="s">
        <v>6430</v>
      </c>
      <c r="AE1401">
        <v>72270</v>
      </c>
      <c r="AF1401" t="s">
        <v>6431</v>
      </c>
      <c r="AJ1401">
        <v>678221554</v>
      </c>
      <c r="AK1401" t="s">
        <v>6432</v>
      </c>
      <c r="AL1401">
        <v>0</v>
      </c>
      <c r="AM1401">
        <v>0</v>
      </c>
    </row>
    <row r="1402" spans="1:39" x14ac:dyDescent="0.2">
      <c r="A1402">
        <v>7229157</v>
      </c>
      <c r="B1402" t="s">
        <v>6433</v>
      </c>
      <c r="C1402" t="s">
        <v>5927</v>
      </c>
      <c r="D1402" t="s">
        <v>6434</v>
      </c>
      <c r="E1402" t="s">
        <v>90</v>
      </c>
      <c r="H1402" s="2">
        <v>41313</v>
      </c>
      <c r="I1402" t="s">
        <v>122</v>
      </c>
      <c r="J1402">
        <v>-12</v>
      </c>
      <c r="K1402" t="s">
        <v>63</v>
      </c>
      <c r="M1402" t="s">
        <v>64</v>
      </c>
      <c r="N1402">
        <v>12720056</v>
      </c>
      <c r="O1402" t="s">
        <v>115</v>
      </c>
      <c r="P1402" s="2">
        <v>45569</v>
      </c>
      <c r="Q1402" t="s">
        <v>66</v>
      </c>
      <c r="R1402" s="2">
        <v>45569</v>
      </c>
      <c r="T1402" t="s">
        <v>67</v>
      </c>
      <c r="U1402">
        <v>500</v>
      </c>
      <c r="X1402">
        <v>5</v>
      </c>
      <c r="Y1402" t="s">
        <v>68</v>
      </c>
      <c r="AC1402" t="s">
        <v>69</v>
      </c>
      <c r="AD1402" t="s">
        <v>4111</v>
      </c>
      <c r="AE1402">
        <v>72200</v>
      </c>
      <c r="AF1402" t="s">
        <v>6435</v>
      </c>
      <c r="AJ1402">
        <v>615425730</v>
      </c>
      <c r="AK1402" t="s">
        <v>6436</v>
      </c>
      <c r="AL1402">
        <v>0</v>
      </c>
      <c r="AM1402">
        <v>0</v>
      </c>
    </row>
    <row r="1403" spans="1:39" x14ac:dyDescent="0.2">
      <c r="A1403">
        <v>7229158</v>
      </c>
      <c r="B1403" t="s">
        <v>6437</v>
      </c>
      <c r="C1403" t="s">
        <v>6438</v>
      </c>
      <c r="D1403" t="s">
        <v>6439</v>
      </c>
      <c r="E1403" t="s">
        <v>90</v>
      </c>
      <c r="H1403" s="2">
        <v>43116</v>
      </c>
      <c r="I1403" t="s">
        <v>90</v>
      </c>
      <c r="J1403">
        <v>-9</v>
      </c>
      <c r="K1403" t="s">
        <v>63</v>
      </c>
      <c r="M1403" t="s">
        <v>64</v>
      </c>
      <c r="N1403">
        <v>12720056</v>
      </c>
      <c r="O1403" t="s">
        <v>115</v>
      </c>
      <c r="P1403" s="2">
        <v>45569</v>
      </c>
      <c r="Q1403" t="s">
        <v>66</v>
      </c>
      <c r="R1403" s="2">
        <v>45569</v>
      </c>
      <c r="T1403" t="s">
        <v>67</v>
      </c>
      <c r="U1403">
        <v>500</v>
      </c>
      <c r="X1403">
        <v>5</v>
      </c>
      <c r="Y1403" t="s">
        <v>68</v>
      </c>
      <c r="AC1403" t="s">
        <v>69</v>
      </c>
      <c r="AD1403" t="s">
        <v>4111</v>
      </c>
      <c r="AE1403">
        <v>72200</v>
      </c>
      <c r="AF1403" t="s">
        <v>6440</v>
      </c>
      <c r="AJ1403">
        <v>770087062</v>
      </c>
      <c r="AK1403" t="s">
        <v>6441</v>
      </c>
      <c r="AL1403">
        <v>0</v>
      </c>
      <c r="AM1403">
        <v>0</v>
      </c>
    </row>
    <row r="1404" spans="1:39" x14ac:dyDescent="0.2">
      <c r="A1404">
        <v>7229159</v>
      </c>
      <c r="B1404" t="s">
        <v>6442</v>
      </c>
      <c r="C1404" t="s">
        <v>128</v>
      </c>
      <c r="D1404" t="s">
        <v>6443</v>
      </c>
      <c r="E1404" t="s">
        <v>90</v>
      </c>
      <c r="H1404" s="2">
        <v>40746</v>
      </c>
      <c r="I1404" t="s">
        <v>75</v>
      </c>
      <c r="J1404">
        <v>-14</v>
      </c>
      <c r="K1404" t="s">
        <v>63</v>
      </c>
      <c r="M1404" t="s">
        <v>64</v>
      </c>
      <c r="N1404">
        <v>12720049</v>
      </c>
      <c r="O1404" t="s">
        <v>226</v>
      </c>
      <c r="P1404" s="2">
        <v>45569</v>
      </c>
      <c r="Q1404" t="s">
        <v>66</v>
      </c>
      <c r="R1404" s="2">
        <v>45569</v>
      </c>
      <c r="T1404" t="s">
        <v>67</v>
      </c>
      <c r="U1404">
        <v>500</v>
      </c>
      <c r="X1404">
        <v>5</v>
      </c>
      <c r="Y1404" t="s">
        <v>68</v>
      </c>
      <c r="AC1404" t="s">
        <v>69</v>
      </c>
      <c r="AD1404" t="s">
        <v>227</v>
      </c>
      <c r="AE1404">
        <v>72210</v>
      </c>
      <c r="AF1404" t="s">
        <v>6444</v>
      </c>
      <c r="AJ1404">
        <v>684398825</v>
      </c>
      <c r="AK1404" t="s">
        <v>6445</v>
      </c>
      <c r="AL1404">
        <v>0</v>
      </c>
      <c r="AM1404">
        <v>0</v>
      </c>
    </row>
    <row r="1405" spans="1:39" x14ac:dyDescent="0.2">
      <c r="A1405">
        <v>7229160</v>
      </c>
      <c r="B1405" t="s">
        <v>6446</v>
      </c>
      <c r="C1405" t="s">
        <v>192</v>
      </c>
      <c r="D1405" t="s">
        <v>6447</v>
      </c>
      <c r="E1405" t="s">
        <v>90</v>
      </c>
      <c r="H1405" s="2">
        <v>43649</v>
      </c>
      <c r="I1405" t="s">
        <v>90</v>
      </c>
      <c r="J1405">
        <v>-9</v>
      </c>
      <c r="K1405" t="s">
        <v>63</v>
      </c>
      <c r="M1405" t="s">
        <v>64</v>
      </c>
      <c r="N1405">
        <v>12720117</v>
      </c>
      <c r="O1405" t="s">
        <v>293</v>
      </c>
      <c r="P1405" s="2">
        <v>45569</v>
      </c>
      <c r="Q1405" t="s">
        <v>66</v>
      </c>
      <c r="R1405" s="2">
        <v>45569</v>
      </c>
      <c r="T1405" t="s">
        <v>67</v>
      </c>
      <c r="U1405">
        <v>500</v>
      </c>
      <c r="X1405">
        <v>5</v>
      </c>
      <c r="Y1405" t="s">
        <v>68</v>
      </c>
      <c r="AC1405" t="s">
        <v>69</v>
      </c>
      <c r="AD1405" t="s">
        <v>2472</v>
      </c>
      <c r="AE1405">
        <v>72370</v>
      </c>
      <c r="AF1405" t="s">
        <v>6448</v>
      </c>
      <c r="AJ1405">
        <v>681323670</v>
      </c>
      <c r="AK1405" t="s">
        <v>6449</v>
      </c>
      <c r="AL1405">
        <v>0</v>
      </c>
      <c r="AM1405">
        <v>0</v>
      </c>
    </row>
    <row r="1406" spans="1:39" x14ac:dyDescent="0.2">
      <c r="A1406">
        <v>7229161</v>
      </c>
      <c r="B1406" t="s">
        <v>2383</v>
      </c>
      <c r="C1406" t="s">
        <v>268</v>
      </c>
      <c r="D1406" t="s">
        <v>6450</v>
      </c>
      <c r="E1406" t="s">
        <v>90</v>
      </c>
      <c r="H1406" s="2">
        <v>42074</v>
      </c>
      <c r="I1406" t="s">
        <v>994</v>
      </c>
      <c r="J1406">
        <v>-10</v>
      </c>
      <c r="K1406" t="s">
        <v>63</v>
      </c>
      <c r="M1406" t="s">
        <v>64</v>
      </c>
      <c r="N1406">
        <v>12720117</v>
      </c>
      <c r="O1406" t="s">
        <v>293</v>
      </c>
      <c r="P1406" s="2">
        <v>45569</v>
      </c>
      <c r="Q1406" t="s">
        <v>66</v>
      </c>
      <c r="R1406" s="2">
        <v>45569</v>
      </c>
      <c r="T1406" t="s">
        <v>67</v>
      </c>
      <c r="U1406">
        <v>500</v>
      </c>
      <c r="X1406">
        <v>5</v>
      </c>
      <c r="Y1406" t="s">
        <v>68</v>
      </c>
      <c r="AC1406" t="s">
        <v>69</v>
      </c>
      <c r="AD1406" t="s">
        <v>3465</v>
      </c>
      <c r="AE1406">
        <v>72370</v>
      </c>
      <c r="AF1406" t="s">
        <v>6451</v>
      </c>
      <c r="AJ1406">
        <v>641281075</v>
      </c>
      <c r="AK1406" t="s">
        <v>6452</v>
      </c>
      <c r="AL1406">
        <v>0</v>
      </c>
      <c r="AM1406">
        <v>0</v>
      </c>
    </row>
    <row r="1407" spans="1:39" x14ac:dyDescent="0.2">
      <c r="A1407">
        <v>7229162</v>
      </c>
      <c r="B1407" t="s">
        <v>6453</v>
      </c>
      <c r="C1407" t="s">
        <v>6454</v>
      </c>
      <c r="D1407" t="s">
        <v>6455</v>
      </c>
      <c r="E1407" t="s">
        <v>90</v>
      </c>
      <c r="H1407" s="2">
        <v>42966</v>
      </c>
      <c r="I1407" t="s">
        <v>90</v>
      </c>
      <c r="J1407">
        <v>-9</v>
      </c>
      <c r="K1407" t="s">
        <v>76</v>
      </c>
      <c r="M1407" t="s">
        <v>64</v>
      </c>
      <c r="N1407">
        <v>12720056</v>
      </c>
      <c r="O1407" t="s">
        <v>115</v>
      </c>
      <c r="P1407" s="2">
        <v>45569</v>
      </c>
      <c r="Q1407" t="s">
        <v>66</v>
      </c>
      <c r="R1407" s="2">
        <v>45569</v>
      </c>
      <c r="T1407" t="s">
        <v>67</v>
      </c>
      <c r="U1407">
        <v>500</v>
      </c>
      <c r="X1407">
        <v>5</v>
      </c>
      <c r="Y1407" t="s">
        <v>68</v>
      </c>
      <c r="AC1407" t="s">
        <v>69</v>
      </c>
      <c r="AD1407" t="s">
        <v>4111</v>
      </c>
      <c r="AE1407">
        <v>72200</v>
      </c>
      <c r="AF1407" t="s">
        <v>6456</v>
      </c>
      <c r="AJ1407">
        <v>667848521</v>
      </c>
      <c r="AK1407" t="s">
        <v>6457</v>
      </c>
      <c r="AL1407">
        <v>0</v>
      </c>
      <c r="AM1407">
        <v>0</v>
      </c>
    </row>
    <row r="1408" spans="1:39" x14ac:dyDescent="0.2">
      <c r="A1408">
        <v>7229163</v>
      </c>
      <c r="B1408" t="s">
        <v>6453</v>
      </c>
      <c r="C1408" t="s">
        <v>851</v>
      </c>
      <c r="D1408" t="s">
        <v>6458</v>
      </c>
      <c r="E1408" t="s">
        <v>90</v>
      </c>
      <c r="H1408" s="2">
        <v>42167</v>
      </c>
      <c r="I1408" t="s">
        <v>994</v>
      </c>
      <c r="J1408">
        <v>-10</v>
      </c>
      <c r="K1408" t="s">
        <v>63</v>
      </c>
      <c r="M1408" t="s">
        <v>64</v>
      </c>
      <c r="N1408">
        <v>12720056</v>
      </c>
      <c r="O1408" t="s">
        <v>115</v>
      </c>
      <c r="P1408" s="2">
        <v>45569</v>
      </c>
      <c r="Q1408" t="s">
        <v>66</v>
      </c>
      <c r="R1408" s="2">
        <v>45569</v>
      </c>
      <c r="S1408">
        <v>45555</v>
      </c>
      <c r="T1408" t="s">
        <v>109</v>
      </c>
      <c r="U1408">
        <v>500</v>
      </c>
      <c r="X1408">
        <v>5</v>
      </c>
      <c r="Y1408" t="s">
        <v>68</v>
      </c>
      <c r="AC1408" t="s">
        <v>69</v>
      </c>
      <c r="AD1408" t="s">
        <v>4111</v>
      </c>
      <c r="AE1408">
        <v>72200</v>
      </c>
      <c r="AF1408" t="s">
        <v>6456</v>
      </c>
      <c r="AJ1408">
        <v>667848531</v>
      </c>
      <c r="AK1408" t="s">
        <v>6457</v>
      </c>
      <c r="AL1408">
        <v>0</v>
      </c>
      <c r="AM1408">
        <v>0</v>
      </c>
    </row>
    <row r="1409" spans="1:39" x14ac:dyDescent="0.2">
      <c r="A1409">
        <v>7229166</v>
      </c>
      <c r="B1409" t="s">
        <v>6459</v>
      </c>
      <c r="C1409" t="s">
        <v>81</v>
      </c>
      <c r="D1409" t="s">
        <v>6460</v>
      </c>
      <c r="E1409" t="s">
        <v>90</v>
      </c>
      <c r="H1409" s="2">
        <v>42129</v>
      </c>
      <c r="I1409" t="s">
        <v>994</v>
      </c>
      <c r="J1409">
        <v>-10</v>
      </c>
      <c r="K1409" t="s">
        <v>63</v>
      </c>
      <c r="M1409" t="s">
        <v>64</v>
      </c>
      <c r="N1409">
        <v>12720049</v>
      </c>
      <c r="O1409" t="s">
        <v>226</v>
      </c>
      <c r="P1409" s="2">
        <v>45569</v>
      </c>
      <c r="Q1409" t="s">
        <v>66</v>
      </c>
      <c r="R1409" s="2">
        <v>45569</v>
      </c>
      <c r="T1409" t="s">
        <v>67</v>
      </c>
      <c r="U1409">
        <v>500</v>
      </c>
      <c r="X1409">
        <v>5</v>
      </c>
      <c r="Y1409" t="s">
        <v>68</v>
      </c>
      <c r="AC1409" t="s">
        <v>69</v>
      </c>
      <c r="AD1409" t="s">
        <v>227</v>
      </c>
      <c r="AE1409">
        <v>72210</v>
      </c>
      <c r="AF1409" t="s">
        <v>6461</v>
      </c>
      <c r="AJ1409">
        <v>615918821</v>
      </c>
      <c r="AK1409" t="s">
        <v>6462</v>
      </c>
      <c r="AL1409">
        <v>0</v>
      </c>
      <c r="AM1409">
        <v>0</v>
      </c>
    </row>
    <row r="1410" spans="1:39" x14ac:dyDescent="0.2">
      <c r="A1410">
        <v>7229167</v>
      </c>
      <c r="B1410" t="s">
        <v>6463</v>
      </c>
      <c r="C1410" t="s">
        <v>192</v>
      </c>
      <c r="D1410" t="s">
        <v>6464</v>
      </c>
      <c r="E1410" t="s">
        <v>90</v>
      </c>
      <c r="H1410" s="2">
        <v>41875</v>
      </c>
      <c r="I1410" t="s">
        <v>885</v>
      </c>
      <c r="J1410">
        <v>-11</v>
      </c>
      <c r="K1410" t="s">
        <v>63</v>
      </c>
      <c r="M1410" t="s">
        <v>64</v>
      </c>
      <c r="N1410">
        <v>12720049</v>
      </c>
      <c r="O1410" t="s">
        <v>226</v>
      </c>
      <c r="P1410" s="2">
        <v>45569</v>
      </c>
      <c r="Q1410" t="s">
        <v>66</v>
      </c>
      <c r="R1410" s="2">
        <v>45569</v>
      </c>
      <c r="T1410" t="s">
        <v>67</v>
      </c>
      <c r="U1410">
        <v>500</v>
      </c>
      <c r="X1410">
        <v>5</v>
      </c>
      <c r="Y1410" t="s">
        <v>68</v>
      </c>
      <c r="AC1410" t="s">
        <v>69</v>
      </c>
      <c r="AD1410" t="s">
        <v>227</v>
      </c>
      <c r="AE1410">
        <v>72210</v>
      </c>
      <c r="AF1410" t="s">
        <v>6465</v>
      </c>
      <c r="AK1410" t="s">
        <v>6466</v>
      </c>
      <c r="AL1410">
        <v>0</v>
      </c>
      <c r="AM1410">
        <v>0</v>
      </c>
    </row>
    <row r="1411" spans="1:39" x14ac:dyDescent="0.2">
      <c r="A1411">
        <v>7229168</v>
      </c>
      <c r="B1411" t="s">
        <v>6467</v>
      </c>
      <c r="C1411" t="s">
        <v>1823</v>
      </c>
      <c r="D1411" t="s">
        <v>6468</v>
      </c>
      <c r="E1411" t="s">
        <v>90</v>
      </c>
      <c r="H1411" s="2">
        <v>41849</v>
      </c>
      <c r="I1411" t="s">
        <v>885</v>
      </c>
      <c r="J1411">
        <v>-11</v>
      </c>
      <c r="K1411" t="s">
        <v>63</v>
      </c>
      <c r="M1411" t="s">
        <v>64</v>
      </c>
      <c r="N1411">
        <v>12720042</v>
      </c>
      <c r="O1411" t="s">
        <v>930</v>
      </c>
      <c r="P1411" s="2">
        <v>45569</v>
      </c>
      <c r="Q1411" t="s">
        <v>66</v>
      </c>
      <c r="R1411" s="2">
        <v>45569</v>
      </c>
      <c r="S1411" s="2"/>
      <c r="T1411" t="s">
        <v>67</v>
      </c>
      <c r="U1411">
        <v>500</v>
      </c>
      <c r="X1411">
        <v>5</v>
      </c>
      <c r="Y1411" t="s">
        <v>68</v>
      </c>
      <c r="AC1411" t="s">
        <v>69</v>
      </c>
      <c r="AD1411" t="s">
        <v>6469</v>
      </c>
      <c r="AE1411">
        <v>72400</v>
      </c>
      <c r="AF1411" t="s">
        <v>6470</v>
      </c>
      <c r="AJ1411" t="s">
        <v>6471</v>
      </c>
      <c r="AK1411" t="s">
        <v>6472</v>
      </c>
      <c r="AL1411">
        <v>1</v>
      </c>
      <c r="AM1411">
        <v>1</v>
      </c>
    </row>
    <row r="1412" spans="1:39" x14ac:dyDescent="0.2">
      <c r="A1412">
        <v>7229169</v>
      </c>
      <c r="B1412" t="s">
        <v>6473</v>
      </c>
      <c r="C1412" t="s">
        <v>6474</v>
      </c>
      <c r="D1412" t="s">
        <v>6475</v>
      </c>
      <c r="E1412" t="s">
        <v>90</v>
      </c>
      <c r="H1412" s="2">
        <v>41963</v>
      </c>
      <c r="I1412" t="s">
        <v>885</v>
      </c>
      <c r="J1412">
        <v>-11</v>
      </c>
      <c r="K1412" t="s">
        <v>63</v>
      </c>
      <c r="M1412" t="s">
        <v>64</v>
      </c>
      <c r="N1412">
        <v>12720042</v>
      </c>
      <c r="O1412" t="s">
        <v>930</v>
      </c>
      <c r="P1412" s="2">
        <v>45569</v>
      </c>
      <c r="Q1412" t="s">
        <v>66</v>
      </c>
      <c r="R1412" s="2">
        <v>45569</v>
      </c>
      <c r="S1412" s="2"/>
      <c r="T1412" t="s">
        <v>67</v>
      </c>
      <c r="U1412">
        <v>500</v>
      </c>
      <c r="X1412">
        <v>5</v>
      </c>
      <c r="Y1412" t="s">
        <v>68</v>
      </c>
      <c r="AC1412" t="s">
        <v>69</v>
      </c>
      <c r="AD1412" t="s">
        <v>5315</v>
      </c>
      <c r="AE1412">
        <v>72400</v>
      </c>
      <c r="AF1412" t="s">
        <v>6476</v>
      </c>
      <c r="AI1412" t="s">
        <v>6477</v>
      </c>
      <c r="AJ1412" t="s">
        <v>6478</v>
      </c>
      <c r="AK1412" t="s">
        <v>6479</v>
      </c>
      <c r="AL1412">
        <v>1</v>
      </c>
      <c r="AM1412">
        <v>0</v>
      </c>
    </row>
    <row r="1413" spans="1:39" x14ac:dyDescent="0.2">
      <c r="A1413">
        <v>7229170</v>
      </c>
      <c r="B1413" t="s">
        <v>6473</v>
      </c>
      <c r="C1413" t="s">
        <v>5271</v>
      </c>
      <c r="D1413" t="s">
        <v>6480</v>
      </c>
      <c r="E1413" t="s">
        <v>90</v>
      </c>
      <c r="H1413" s="2">
        <v>40609</v>
      </c>
      <c r="I1413" t="s">
        <v>75</v>
      </c>
      <c r="J1413">
        <v>-14</v>
      </c>
      <c r="K1413" t="s">
        <v>63</v>
      </c>
      <c r="M1413" t="s">
        <v>64</v>
      </c>
      <c r="N1413">
        <v>12720042</v>
      </c>
      <c r="O1413" t="s">
        <v>930</v>
      </c>
      <c r="P1413" s="2">
        <v>45569</v>
      </c>
      <c r="Q1413" t="s">
        <v>66</v>
      </c>
      <c r="R1413" s="2">
        <v>45569</v>
      </c>
      <c r="T1413" t="s">
        <v>67</v>
      </c>
      <c r="U1413">
        <v>500</v>
      </c>
      <c r="X1413">
        <v>5</v>
      </c>
      <c r="Y1413" t="s">
        <v>68</v>
      </c>
      <c r="AC1413" t="s">
        <v>69</v>
      </c>
      <c r="AD1413" t="s">
        <v>6469</v>
      </c>
      <c r="AE1413">
        <v>72400</v>
      </c>
      <c r="AF1413" t="s">
        <v>6476</v>
      </c>
      <c r="AI1413" t="s">
        <v>6477</v>
      </c>
      <c r="AJ1413" t="s">
        <v>6478</v>
      </c>
      <c r="AK1413" t="s">
        <v>6481</v>
      </c>
      <c r="AL1413">
        <v>1</v>
      </c>
      <c r="AM1413">
        <v>0</v>
      </c>
    </row>
    <row r="1414" spans="1:39" x14ac:dyDescent="0.2">
      <c r="A1414">
        <v>7229172</v>
      </c>
      <c r="B1414" t="s">
        <v>4117</v>
      </c>
      <c r="C1414" t="s">
        <v>1338</v>
      </c>
      <c r="D1414" t="s">
        <v>6482</v>
      </c>
      <c r="E1414" t="s">
        <v>90</v>
      </c>
      <c r="H1414" s="2">
        <v>41806</v>
      </c>
      <c r="I1414" t="s">
        <v>885</v>
      </c>
      <c r="J1414">
        <v>-11</v>
      </c>
      <c r="K1414" t="s">
        <v>63</v>
      </c>
      <c r="M1414" t="s">
        <v>64</v>
      </c>
      <c r="N1414">
        <v>12720110</v>
      </c>
      <c r="O1414" t="s">
        <v>493</v>
      </c>
      <c r="P1414" s="2">
        <v>45569</v>
      </c>
      <c r="Q1414" t="s">
        <v>66</v>
      </c>
      <c r="R1414" s="2">
        <v>45569</v>
      </c>
      <c r="T1414" t="s">
        <v>67</v>
      </c>
      <c r="U1414">
        <v>500</v>
      </c>
      <c r="X1414">
        <v>5</v>
      </c>
      <c r="Y1414" t="s">
        <v>68</v>
      </c>
      <c r="AC1414" t="s">
        <v>69</v>
      </c>
      <c r="AD1414" t="s">
        <v>2827</v>
      </c>
      <c r="AE1414">
        <v>72330</v>
      </c>
      <c r="AF1414" t="s">
        <v>6483</v>
      </c>
      <c r="AJ1414">
        <v>678268807</v>
      </c>
      <c r="AK1414" t="s">
        <v>6484</v>
      </c>
      <c r="AL1414">
        <v>0</v>
      </c>
      <c r="AM1414">
        <v>0</v>
      </c>
    </row>
    <row r="1415" spans="1:39" x14ac:dyDescent="0.2">
      <c r="A1415">
        <v>7229173</v>
      </c>
      <c r="B1415" t="s">
        <v>6485</v>
      </c>
      <c r="C1415" t="s">
        <v>2108</v>
      </c>
      <c r="D1415" t="s">
        <v>6486</v>
      </c>
      <c r="E1415" t="s">
        <v>90</v>
      </c>
      <c r="H1415" s="2">
        <v>42489</v>
      </c>
      <c r="I1415" t="s">
        <v>90</v>
      </c>
      <c r="J1415">
        <v>-9</v>
      </c>
      <c r="K1415" t="s">
        <v>63</v>
      </c>
      <c r="M1415" t="s">
        <v>64</v>
      </c>
      <c r="N1415">
        <v>12720078</v>
      </c>
      <c r="O1415" t="s">
        <v>1286</v>
      </c>
      <c r="P1415" s="2">
        <v>45569</v>
      </c>
      <c r="Q1415" t="s">
        <v>66</v>
      </c>
      <c r="R1415" s="2">
        <v>45569</v>
      </c>
      <c r="T1415" t="s">
        <v>67</v>
      </c>
      <c r="U1415">
        <v>500</v>
      </c>
      <c r="X1415">
        <v>5</v>
      </c>
      <c r="Y1415" t="s">
        <v>68</v>
      </c>
      <c r="AC1415" t="s">
        <v>69</v>
      </c>
      <c r="AD1415" t="s">
        <v>6140</v>
      </c>
      <c r="AE1415">
        <v>72450</v>
      </c>
      <c r="AF1415" t="s">
        <v>6487</v>
      </c>
      <c r="AJ1415">
        <v>635274434</v>
      </c>
      <c r="AK1415" t="s">
        <v>6488</v>
      </c>
      <c r="AL1415">
        <v>0</v>
      </c>
      <c r="AM1415">
        <v>0</v>
      </c>
    </row>
    <row r="1416" spans="1:39" x14ac:dyDescent="0.2">
      <c r="A1416">
        <v>7229174</v>
      </c>
      <c r="B1416" t="s">
        <v>5729</v>
      </c>
      <c r="C1416" t="s">
        <v>6489</v>
      </c>
      <c r="D1416" t="s">
        <v>6490</v>
      </c>
      <c r="E1416" t="s">
        <v>90</v>
      </c>
      <c r="H1416" s="2">
        <v>42006</v>
      </c>
      <c r="I1416" t="s">
        <v>994</v>
      </c>
      <c r="J1416">
        <v>-10</v>
      </c>
      <c r="K1416" t="s">
        <v>63</v>
      </c>
      <c r="M1416" t="s">
        <v>64</v>
      </c>
      <c r="N1416">
        <v>12720016</v>
      </c>
      <c r="O1416" t="s">
        <v>130</v>
      </c>
      <c r="P1416" s="2">
        <v>45569</v>
      </c>
      <c r="Q1416" t="s">
        <v>66</v>
      </c>
      <c r="R1416" s="2">
        <v>45569</v>
      </c>
      <c r="T1416" t="s">
        <v>67</v>
      </c>
      <c r="U1416">
        <v>500</v>
      </c>
      <c r="X1416">
        <v>5</v>
      </c>
      <c r="Y1416" t="s">
        <v>68</v>
      </c>
      <c r="AC1416" t="s">
        <v>69</v>
      </c>
      <c r="AD1416" t="s">
        <v>3403</v>
      </c>
      <c r="AE1416">
        <v>72230</v>
      </c>
      <c r="AF1416" t="s">
        <v>6491</v>
      </c>
      <c r="AJ1416">
        <v>652541526</v>
      </c>
      <c r="AK1416" t="s">
        <v>6492</v>
      </c>
      <c r="AL1416">
        <v>0</v>
      </c>
      <c r="AM1416">
        <v>0</v>
      </c>
    </row>
    <row r="1417" spans="1:39" x14ac:dyDescent="0.2">
      <c r="A1417">
        <v>7229175</v>
      </c>
      <c r="B1417" t="s">
        <v>6493</v>
      </c>
      <c r="C1417" t="s">
        <v>6494</v>
      </c>
      <c r="D1417" t="s">
        <v>6495</v>
      </c>
      <c r="E1417" t="s">
        <v>90</v>
      </c>
      <c r="H1417" s="2">
        <v>42481</v>
      </c>
      <c r="I1417" t="s">
        <v>90</v>
      </c>
      <c r="J1417">
        <v>-9</v>
      </c>
      <c r="K1417" t="s">
        <v>63</v>
      </c>
      <c r="M1417" t="s">
        <v>64</v>
      </c>
      <c r="N1417">
        <v>12720078</v>
      </c>
      <c r="O1417" t="s">
        <v>1286</v>
      </c>
      <c r="P1417" s="2">
        <v>45569</v>
      </c>
      <c r="Q1417" t="s">
        <v>66</v>
      </c>
      <c r="R1417" s="2">
        <v>45569</v>
      </c>
      <c r="T1417" t="s">
        <v>67</v>
      </c>
      <c r="U1417">
        <v>500</v>
      </c>
      <c r="X1417">
        <v>5</v>
      </c>
      <c r="Y1417" t="s">
        <v>68</v>
      </c>
      <c r="AC1417" t="s">
        <v>69</v>
      </c>
      <c r="AD1417" t="s">
        <v>6140</v>
      </c>
      <c r="AE1417">
        <v>72450</v>
      </c>
      <c r="AF1417" t="s">
        <v>6496</v>
      </c>
      <c r="AJ1417">
        <v>666589069</v>
      </c>
      <c r="AK1417" t="s">
        <v>6497</v>
      </c>
      <c r="AL1417">
        <v>0</v>
      </c>
      <c r="AM1417">
        <v>0</v>
      </c>
    </row>
    <row r="1418" spans="1:39" x14ac:dyDescent="0.2">
      <c r="A1418">
        <v>7229176</v>
      </c>
      <c r="B1418" t="s">
        <v>3330</v>
      </c>
      <c r="C1418" t="s">
        <v>281</v>
      </c>
      <c r="D1418" t="s">
        <v>6498</v>
      </c>
      <c r="E1418" t="s">
        <v>90</v>
      </c>
      <c r="H1418" s="2">
        <v>41701</v>
      </c>
      <c r="I1418" t="s">
        <v>885</v>
      </c>
      <c r="J1418">
        <v>-11</v>
      </c>
      <c r="K1418" t="s">
        <v>63</v>
      </c>
      <c r="M1418" t="s">
        <v>64</v>
      </c>
      <c r="N1418">
        <v>12720049</v>
      </c>
      <c r="O1418" t="s">
        <v>226</v>
      </c>
      <c r="P1418" s="2">
        <v>45569</v>
      </c>
      <c r="Q1418" t="s">
        <v>66</v>
      </c>
      <c r="R1418" s="2">
        <v>45569</v>
      </c>
      <c r="T1418" t="s">
        <v>67</v>
      </c>
      <c r="U1418">
        <v>500</v>
      </c>
      <c r="X1418">
        <v>5</v>
      </c>
      <c r="Y1418" t="s">
        <v>68</v>
      </c>
      <c r="AC1418" t="s">
        <v>69</v>
      </c>
      <c r="AD1418" t="s">
        <v>3920</v>
      </c>
      <c r="AE1418">
        <v>72270</v>
      </c>
      <c r="AF1418" t="s">
        <v>6499</v>
      </c>
      <c r="AJ1418">
        <v>610345542</v>
      </c>
      <c r="AK1418" t="s">
        <v>6500</v>
      </c>
      <c r="AL1418">
        <v>0</v>
      </c>
      <c r="AM1418">
        <v>0</v>
      </c>
    </row>
    <row r="1419" spans="1:39" x14ac:dyDescent="0.2">
      <c r="A1419">
        <v>7229177</v>
      </c>
      <c r="B1419" t="s">
        <v>6501</v>
      </c>
      <c r="C1419" t="s">
        <v>498</v>
      </c>
      <c r="D1419" t="s">
        <v>6502</v>
      </c>
      <c r="E1419" t="s">
        <v>90</v>
      </c>
      <c r="H1419" s="2">
        <v>41770</v>
      </c>
      <c r="I1419" t="s">
        <v>885</v>
      </c>
      <c r="J1419">
        <v>-11</v>
      </c>
      <c r="K1419" t="s">
        <v>63</v>
      </c>
      <c r="M1419" t="s">
        <v>64</v>
      </c>
      <c r="N1419">
        <v>12720049</v>
      </c>
      <c r="O1419" t="s">
        <v>226</v>
      </c>
      <c r="P1419" s="2">
        <v>45569</v>
      </c>
      <c r="Q1419" t="s">
        <v>66</v>
      </c>
      <c r="R1419" s="2">
        <v>45569</v>
      </c>
      <c r="T1419" t="s">
        <v>67</v>
      </c>
      <c r="U1419">
        <v>500</v>
      </c>
      <c r="X1419">
        <v>5</v>
      </c>
      <c r="Y1419" t="s">
        <v>68</v>
      </c>
      <c r="AC1419" t="s">
        <v>69</v>
      </c>
      <c r="AD1419" t="s">
        <v>227</v>
      </c>
      <c r="AE1419">
        <v>72210</v>
      </c>
      <c r="AF1419" t="s">
        <v>6503</v>
      </c>
      <c r="AJ1419">
        <v>640841265</v>
      </c>
      <c r="AK1419" t="s">
        <v>6504</v>
      </c>
      <c r="AL1419">
        <v>1</v>
      </c>
      <c r="AM1419">
        <v>0</v>
      </c>
    </row>
    <row r="1420" spans="1:39" x14ac:dyDescent="0.2">
      <c r="A1420">
        <v>7229178</v>
      </c>
      <c r="B1420" t="s">
        <v>6505</v>
      </c>
      <c r="C1420" t="s">
        <v>313</v>
      </c>
      <c r="D1420" t="s">
        <v>6506</v>
      </c>
      <c r="E1420" t="s">
        <v>90</v>
      </c>
      <c r="H1420" s="2">
        <v>42110</v>
      </c>
      <c r="I1420" t="s">
        <v>994</v>
      </c>
      <c r="J1420">
        <v>-10</v>
      </c>
      <c r="K1420" t="s">
        <v>63</v>
      </c>
      <c r="M1420" t="s">
        <v>64</v>
      </c>
      <c r="N1420">
        <v>12720108</v>
      </c>
      <c r="O1420" t="s">
        <v>955</v>
      </c>
      <c r="P1420" s="2">
        <v>45569</v>
      </c>
      <c r="Q1420" t="s">
        <v>66</v>
      </c>
      <c r="R1420" s="2">
        <v>45569</v>
      </c>
      <c r="T1420" t="s">
        <v>67</v>
      </c>
      <c r="U1420">
        <v>500</v>
      </c>
      <c r="X1420">
        <v>5</v>
      </c>
      <c r="Y1420" t="s">
        <v>68</v>
      </c>
      <c r="AC1420" t="s">
        <v>69</v>
      </c>
      <c r="AD1420" t="s">
        <v>4936</v>
      </c>
      <c r="AE1420">
        <v>72650</v>
      </c>
      <c r="AF1420" t="s">
        <v>6507</v>
      </c>
      <c r="AJ1420">
        <v>625536609</v>
      </c>
      <c r="AK1420" t="s">
        <v>6508</v>
      </c>
      <c r="AL1420">
        <v>0</v>
      </c>
      <c r="AM1420">
        <v>0</v>
      </c>
    </row>
    <row r="1421" spans="1:39" x14ac:dyDescent="0.2">
      <c r="A1421">
        <v>7229179</v>
      </c>
      <c r="B1421" t="s">
        <v>6509</v>
      </c>
      <c r="C1421" t="s">
        <v>224</v>
      </c>
      <c r="D1421" t="s">
        <v>6510</v>
      </c>
      <c r="E1421" t="s">
        <v>90</v>
      </c>
      <c r="H1421" s="2">
        <v>42588</v>
      </c>
      <c r="I1421" t="s">
        <v>90</v>
      </c>
      <c r="J1421">
        <v>-9</v>
      </c>
      <c r="K1421" t="s">
        <v>63</v>
      </c>
      <c r="M1421" t="s">
        <v>64</v>
      </c>
      <c r="N1421">
        <v>12720144</v>
      </c>
      <c r="O1421" t="s">
        <v>93</v>
      </c>
      <c r="P1421" s="2">
        <v>45569</v>
      </c>
      <c r="Q1421" t="s">
        <v>66</v>
      </c>
      <c r="R1421" s="2">
        <v>45569</v>
      </c>
      <c r="S1421">
        <v>45546</v>
      </c>
      <c r="T1421" t="s">
        <v>109</v>
      </c>
      <c r="U1421">
        <v>500</v>
      </c>
      <c r="X1421">
        <v>5</v>
      </c>
      <c r="Y1421" t="s">
        <v>68</v>
      </c>
      <c r="AC1421" t="s">
        <v>69</v>
      </c>
      <c r="AD1421" t="s">
        <v>4404</v>
      </c>
      <c r="AE1421">
        <v>72650</v>
      </c>
      <c r="AF1421" t="s">
        <v>6511</v>
      </c>
      <c r="AK1421" t="s">
        <v>6512</v>
      </c>
      <c r="AL1421">
        <v>0</v>
      </c>
      <c r="AM1421">
        <v>0</v>
      </c>
    </row>
    <row r="1422" spans="1:39" x14ac:dyDescent="0.2">
      <c r="A1422">
        <v>7229180</v>
      </c>
      <c r="B1422" t="s">
        <v>6513</v>
      </c>
      <c r="C1422" t="s">
        <v>5051</v>
      </c>
      <c r="D1422" t="s">
        <v>6514</v>
      </c>
      <c r="E1422" t="s">
        <v>90</v>
      </c>
      <c r="H1422" s="2">
        <v>43030</v>
      </c>
      <c r="I1422" t="s">
        <v>90</v>
      </c>
      <c r="J1422">
        <v>-9</v>
      </c>
      <c r="K1422" t="s">
        <v>63</v>
      </c>
      <c r="M1422" t="s">
        <v>64</v>
      </c>
      <c r="N1422">
        <v>12720108</v>
      </c>
      <c r="O1422" t="s">
        <v>955</v>
      </c>
      <c r="P1422" s="2">
        <v>45569</v>
      </c>
      <c r="Q1422" t="s">
        <v>66</v>
      </c>
      <c r="R1422" s="2">
        <v>45569</v>
      </c>
      <c r="T1422" t="s">
        <v>67</v>
      </c>
      <c r="U1422">
        <v>500</v>
      </c>
      <c r="X1422">
        <v>5</v>
      </c>
      <c r="Y1422" t="s">
        <v>68</v>
      </c>
      <c r="AC1422" t="s">
        <v>69</v>
      </c>
      <c r="AD1422" t="s">
        <v>1769</v>
      </c>
      <c r="AE1422">
        <v>72650</v>
      </c>
      <c r="AF1422" t="s">
        <v>6515</v>
      </c>
      <c r="AJ1422">
        <v>650370832</v>
      </c>
      <c r="AK1422" t="s">
        <v>6516</v>
      </c>
      <c r="AL1422">
        <v>0</v>
      </c>
      <c r="AM1422">
        <v>0</v>
      </c>
    </row>
    <row r="1423" spans="1:39" x14ac:dyDescent="0.2">
      <c r="A1423">
        <v>7229181</v>
      </c>
      <c r="B1423" t="s">
        <v>1595</v>
      </c>
      <c r="C1423" t="s">
        <v>6517</v>
      </c>
      <c r="D1423" t="s">
        <v>6518</v>
      </c>
      <c r="E1423" t="s">
        <v>90</v>
      </c>
      <c r="H1423" s="2">
        <v>43739</v>
      </c>
      <c r="I1423" t="s">
        <v>90</v>
      </c>
      <c r="J1423">
        <v>-9</v>
      </c>
      <c r="K1423" t="s">
        <v>76</v>
      </c>
      <c r="M1423" t="s">
        <v>64</v>
      </c>
      <c r="N1423">
        <v>12720008</v>
      </c>
      <c r="O1423" t="s">
        <v>148</v>
      </c>
      <c r="P1423" s="2">
        <v>45570</v>
      </c>
      <c r="Q1423" t="s">
        <v>66</v>
      </c>
      <c r="R1423" s="2">
        <v>45570</v>
      </c>
      <c r="T1423" t="s">
        <v>67</v>
      </c>
      <c r="U1423">
        <v>500</v>
      </c>
      <c r="X1423">
        <v>5</v>
      </c>
      <c r="Y1423" t="s">
        <v>68</v>
      </c>
      <c r="AC1423" t="s">
        <v>69</v>
      </c>
      <c r="AD1423" t="s">
        <v>1789</v>
      </c>
      <c r="AE1423">
        <v>72210</v>
      </c>
      <c r="AF1423" t="s">
        <v>6519</v>
      </c>
      <c r="AJ1423" t="s">
        <v>6520</v>
      </c>
      <c r="AK1423" t="s">
        <v>6521</v>
      </c>
      <c r="AL1423">
        <v>0</v>
      </c>
      <c r="AM1423">
        <v>0</v>
      </c>
    </row>
    <row r="1424" spans="1:39" x14ac:dyDescent="0.2">
      <c r="A1424">
        <v>7229182</v>
      </c>
      <c r="B1424" t="s">
        <v>1595</v>
      </c>
      <c r="C1424" t="s">
        <v>6522</v>
      </c>
      <c r="D1424" t="s">
        <v>6523</v>
      </c>
      <c r="E1424" t="s">
        <v>90</v>
      </c>
      <c r="H1424" s="2">
        <v>43739</v>
      </c>
      <c r="I1424" t="s">
        <v>90</v>
      </c>
      <c r="J1424">
        <v>-9</v>
      </c>
      <c r="K1424" t="s">
        <v>76</v>
      </c>
      <c r="M1424" t="s">
        <v>64</v>
      </c>
      <c r="N1424">
        <v>12720008</v>
      </c>
      <c r="O1424" t="s">
        <v>148</v>
      </c>
      <c r="P1424" s="2">
        <v>45570</v>
      </c>
      <c r="Q1424" t="s">
        <v>66</v>
      </c>
      <c r="R1424" s="2">
        <v>45570</v>
      </c>
      <c r="T1424" t="s">
        <v>67</v>
      </c>
      <c r="U1424">
        <v>500</v>
      </c>
      <c r="X1424">
        <v>5</v>
      </c>
      <c r="Y1424" t="s">
        <v>68</v>
      </c>
      <c r="AC1424" t="s">
        <v>69</v>
      </c>
      <c r="AD1424" t="s">
        <v>1789</v>
      </c>
      <c r="AE1424">
        <v>72210</v>
      </c>
      <c r="AF1424" t="s">
        <v>6519</v>
      </c>
      <c r="AJ1424" t="s">
        <v>6520</v>
      </c>
      <c r="AK1424" t="s">
        <v>6521</v>
      </c>
      <c r="AL1424">
        <v>0</v>
      </c>
      <c r="AM1424">
        <v>0</v>
      </c>
    </row>
    <row r="1425" spans="1:39" x14ac:dyDescent="0.2">
      <c r="A1425">
        <v>7229183</v>
      </c>
      <c r="B1425" t="s">
        <v>6524</v>
      </c>
      <c r="C1425" t="s">
        <v>3866</v>
      </c>
      <c r="D1425" t="s">
        <v>6525</v>
      </c>
      <c r="E1425" t="s">
        <v>90</v>
      </c>
      <c r="H1425" s="2">
        <v>40911</v>
      </c>
      <c r="I1425" t="s">
        <v>92</v>
      </c>
      <c r="J1425">
        <v>-13</v>
      </c>
      <c r="K1425" t="s">
        <v>63</v>
      </c>
      <c r="M1425" t="s">
        <v>64</v>
      </c>
      <c r="N1425">
        <v>12720081</v>
      </c>
      <c r="O1425" t="s">
        <v>457</v>
      </c>
      <c r="P1425" s="2">
        <v>45570</v>
      </c>
      <c r="Q1425" t="s">
        <v>66</v>
      </c>
      <c r="R1425" s="2">
        <v>45570</v>
      </c>
      <c r="S1425">
        <v>45588</v>
      </c>
      <c r="T1425" t="s">
        <v>109</v>
      </c>
      <c r="U1425">
        <v>500</v>
      </c>
      <c r="X1425">
        <v>5</v>
      </c>
      <c r="Y1425" t="s">
        <v>68</v>
      </c>
      <c r="AC1425" t="s">
        <v>69</v>
      </c>
      <c r="AD1425" t="s">
        <v>4149</v>
      </c>
      <c r="AE1425">
        <v>72150</v>
      </c>
      <c r="AF1425" t="s">
        <v>6526</v>
      </c>
      <c r="AH1425" t="s">
        <v>6527</v>
      </c>
      <c r="AI1425">
        <v>243409643</v>
      </c>
      <c r="AJ1425">
        <v>640648948</v>
      </c>
      <c r="AK1425" t="s">
        <v>6528</v>
      </c>
      <c r="AL1425">
        <v>0</v>
      </c>
      <c r="AM1425">
        <v>0</v>
      </c>
    </row>
    <row r="1426" spans="1:39" x14ac:dyDescent="0.2">
      <c r="A1426">
        <v>7229189</v>
      </c>
      <c r="B1426" t="s">
        <v>6529</v>
      </c>
      <c r="C1426" t="s">
        <v>6530</v>
      </c>
      <c r="D1426" t="s">
        <v>6531</v>
      </c>
      <c r="E1426" t="s">
        <v>90</v>
      </c>
      <c r="H1426" s="2">
        <v>43116</v>
      </c>
      <c r="I1426" t="s">
        <v>90</v>
      </c>
      <c r="J1426">
        <v>-9</v>
      </c>
      <c r="K1426" t="s">
        <v>63</v>
      </c>
      <c r="M1426" t="s">
        <v>64</v>
      </c>
      <c r="N1426">
        <v>12720104</v>
      </c>
      <c r="O1426" t="s">
        <v>65</v>
      </c>
      <c r="P1426" s="2">
        <v>45570</v>
      </c>
      <c r="Q1426" t="s">
        <v>66</v>
      </c>
      <c r="R1426" s="2">
        <v>45570</v>
      </c>
      <c r="T1426" t="s">
        <v>67</v>
      </c>
      <c r="U1426">
        <v>500</v>
      </c>
      <c r="X1426">
        <v>5</v>
      </c>
      <c r="Y1426" t="s">
        <v>68</v>
      </c>
      <c r="AC1426" t="s">
        <v>69</v>
      </c>
      <c r="AD1426" t="s">
        <v>157</v>
      </c>
      <c r="AE1426">
        <v>72000</v>
      </c>
      <c r="AF1426" t="s">
        <v>6532</v>
      </c>
      <c r="AJ1426">
        <v>688694823</v>
      </c>
      <c r="AK1426" t="s">
        <v>6533</v>
      </c>
      <c r="AL1426">
        <v>0</v>
      </c>
      <c r="AM1426">
        <v>0</v>
      </c>
    </row>
    <row r="1427" spans="1:39" x14ac:dyDescent="0.2">
      <c r="A1427">
        <v>7229190</v>
      </c>
      <c r="B1427" t="s">
        <v>3783</v>
      </c>
      <c r="C1427" t="s">
        <v>1797</v>
      </c>
      <c r="D1427" t="s">
        <v>6534</v>
      </c>
      <c r="E1427" t="s">
        <v>1</v>
      </c>
      <c r="H1427" s="2">
        <v>42398</v>
      </c>
      <c r="I1427" t="s">
        <v>90</v>
      </c>
      <c r="J1427">
        <v>-9</v>
      </c>
      <c r="K1427" t="s">
        <v>63</v>
      </c>
      <c r="M1427" t="s">
        <v>64</v>
      </c>
      <c r="N1427">
        <v>12720049</v>
      </c>
      <c r="O1427" t="s">
        <v>226</v>
      </c>
      <c r="P1427" s="2">
        <v>45605</v>
      </c>
      <c r="Q1427" t="s">
        <v>66</v>
      </c>
      <c r="R1427" s="2">
        <v>45570</v>
      </c>
      <c r="S1427" s="2"/>
      <c r="T1427" t="s">
        <v>67</v>
      </c>
      <c r="U1427">
        <v>500</v>
      </c>
      <c r="X1427">
        <v>5</v>
      </c>
      <c r="Y1427" t="s">
        <v>68</v>
      </c>
      <c r="AC1427" t="s">
        <v>69</v>
      </c>
      <c r="AD1427" t="s">
        <v>1072</v>
      </c>
      <c r="AE1427">
        <v>72430</v>
      </c>
      <c r="AF1427" t="s">
        <v>6535</v>
      </c>
      <c r="AJ1427">
        <v>633914897</v>
      </c>
      <c r="AK1427" t="s">
        <v>6536</v>
      </c>
      <c r="AL1427">
        <v>0</v>
      </c>
      <c r="AM1427">
        <v>0</v>
      </c>
    </row>
    <row r="1428" spans="1:39" x14ac:dyDescent="0.2">
      <c r="A1428">
        <v>7229191</v>
      </c>
      <c r="B1428" t="s">
        <v>6537</v>
      </c>
      <c r="C1428" t="s">
        <v>6538</v>
      </c>
      <c r="D1428" t="s">
        <v>6539</v>
      </c>
      <c r="E1428" t="s">
        <v>90</v>
      </c>
      <c r="H1428" s="2">
        <v>42485</v>
      </c>
      <c r="I1428" t="s">
        <v>90</v>
      </c>
      <c r="J1428">
        <v>-9</v>
      </c>
      <c r="K1428" t="s">
        <v>76</v>
      </c>
      <c r="M1428" t="s">
        <v>64</v>
      </c>
      <c r="N1428">
        <v>12720049</v>
      </c>
      <c r="O1428" t="s">
        <v>226</v>
      </c>
      <c r="P1428" s="2">
        <v>45570</v>
      </c>
      <c r="Q1428" t="s">
        <v>66</v>
      </c>
      <c r="R1428" s="2">
        <v>45570</v>
      </c>
      <c r="T1428" t="s">
        <v>67</v>
      </c>
      <c r="U1428">
        <v>500</v>
      </c>
      <c r="X1428">
        <v>5</v>
      </c>
      <c r="Y1428" t="s">
        <v>68</v>
      </c>
      <c r="AC1428" t="s">
        <v>69</v>
      </c>
      <c r="AD1428" t="s">
        <v>227</v>
      </c>
      <c r="AE1428">
        <v>72210</v>
      </c>
      <c r="AF1428" t="s">
        <v>6540</v>
      </c>
      <c r="AJ1428">
        <v>679111038</v>
      </c>
      <c r="AK1428" t="s">
        <v>6541</v>
      </c>
      <c r="AL1428">
        <v>0</v>
      </c>
      <c r="AM1428">
        <v>0</v>
      </c>
    </row>
    <row r="1429" spans="1:39" x14ac:dyDescent="0.2">
      <c r="A1429">
        <v>7229192</v>
      </c>
      <c r="B1429" t="s">
        <v>6542</v>
      </c>
      <c r="C1429" t="s">
        <v>1797</v>
      </c>
      <c r="D1429" t="s">
        <v>6543</v>
      </c>
      <c r="E1429" t="s">
        <v>1</v>
      </c>
      <c r="H1429" s="2">
        <v>41898</v>
      </c>
      <c r="I1429" t="s">
        <v>885</v>
      </c>
      <c r="J1429">
        <v>-11</v>
      </c>
      <c r="K1429" t="s">
        <v>63</v>
      </c>
      <c r="M1429" t="s">
        <v>64</v>
      </c>
      <c r="N1429">
        <v>12720049</v>
      </c>
      <c r="O1429" t="s">
        <v>226</v>
      </c>
      <c r="P1429" s="2">
        <v>45626</v>
      </c>
      <c r="Q1429" t="s">
        <v>66</v>
      </c>
      <c r="R1429" s="2">
        <v>45570</v>
      </c>
      <c r="T1429" t="s">
        <v>67</v>
      </c>
      <c r="U1429">
        <v>500</v>
      </c>
      <c r="X1429">
        <v>5</v>
      </c>
      <c r="Y1429" t="s">
        <v>68</v>
      </c>
      <c r="AC1429" t="s">
        <v>69</v>
      </c>
      <c r="AD1429" t="s">
        <v>6544</v>
      </c>
      <c r="AE1429">
        <v>72430</v>
      </c>
      <c r="AF1429" t="s">
        <v>6545</v>
      </c>
      <c r="AJ1429">
        <v>661735057</v>
      </c>
      <c r="AK1429" t="s">
        <v>6546</v>
      </c>
      <c r="AL1429">
        <v>0</v>
      </c>
      <c r="AM1429">
        <v>0</v>
      </c>
    </row>
    <row r="1430" spans="1:39" x14ac:dyDescent="0.2">
      <c r="A1430">
        <v>7229194</v>
      </c>
      <c r="B1430" t="s">
        <v>6547</v>
      </c>
      <c r="C1430" t="s">
        <v>6548</v>
      </c>
      <c r="D1430" t="s">
        <v>6549</v>
      </c>
      <c r="E1430" t="s">
        <v>90</v>
      </c>
      <c r="H1430" s="2">
        <v>42717</v>
      </c>
      <c r="I1430" t="s">
        <v>90</v>
      </c>
      <c r="J1430">
        <v>-9</v>
      </c>
      <c r="K1430" t="s">
        <v>63</v>
      </c>
      <c r="M1430" t="s">
        <v>64</v>
      </c>
      <c r="N1430">
        <v>12720062</v>
      </c>
      <c r="O1430" t="s">
        <v>682</v>
      </c>
      <c r="P1430" s="2">
        <v>45571</v>
      </c>
      <c r="Q1430" t="s">
        <v>66</v>
      </c>
      <c r="R1430" s="2">
        <v>45571</v>
      </c>
      <c r="T1430" t="s">
        <v>67</v>
      </c>
      <c r="U1430">
        <v>500</v>
      </c>
      <c r="X1430">
        <v>5</v>
      </c>
      <c r="Y1430" t="s">
        <v>68</v>
      </c>
      <c r="AC1430" t="s">
        <v>69</v>
      </c>
      <c r="AD1430" t="s">
        <v>478</v>
      </c>
      <c r="AE1430">
        <v>72700</v>
      </c>
      <c r="AF1430" t="s">
        <v>6550</v>
      </c>
      <c r="AK1430" t="s">
        <v>6551</v>
      </c>
      <c r="AL1430">
        <v>0</v>
      </c>
      <c r="AM1430">
        <v>0</v>
      </c>
    </row>
    <row r="1431" spans="1:39" x14ac:dyDescent="0.2">
      <c r="A1431">
        <v>7229197</v>
      </c>
      <c r="B1431" t="s">
        <v>6552</v>
      </c>
      <c r="C1431" t="s">
        <v>1520</v>
      </c>
      <c r="D1431" t="s">
        <v>6553</v>
      </c>
      <c r="E1431" t="s">
        <v>90</v>
      </c>
      <c r="H1431" s="2">
        <v>42765</v>
      </c>
      <c r="I1431" t="s">
        <v>90</v>
      </c>
      <c r="J1431">
        <v>-9</v>
      </c>
      <c r="K1431" t="s">
        <v>63</v>
      </c>
      <c r="M1431" t="s">
        <v>64</v>
      </c>
      <c r="N1431">
        <v>12720153</v>
      </c>
      <c r="O1431" t="s">
        <v>845</v>
      </c>
      <c r="P1431" s="2">
        <v>45571</v>
      </c>
      <c r="Q1431" t="s">
        <v>66</v>
      </c>
      <c r="R1431" s="2">
        <v>45571</v>
      </c>
      <c r="S1431" s="2"/>
      <c r="T1431" t="s">
        <v>67</v>
      </c>
      <c r="U1431">
        <v>500</v>
      </c>
      <c r="X1431">
        <v>5</v>
      </c>
      <c r="Y1431" t="s">
        <v>68</v>
      </c>
      <c r="AC1431" t="s">
        <v>69</v>
      </c>
      <c r="AD1431" t="s">
        <v>6554</v>
      </c>
      <c r="AE1431">
        <v>72540</v>
      </c>
      <c r="AF1431" t="s">
        <v>6555</v>
      </c>
      <c r="AJ1431">
        <v>660394905</v>
      </c>
      <c r="AK1431" t="s">
        <v>6556</v>
      </c>
      <c r="AL1431">
        <v>1</v>
      </c>
      <c r="AM1431">
        <v>1</v>
      </c>
    </row>
    <row r="1432" spans="1:39" x14ac:dyDescent="0.2">
      <c r="A1432">
        <v>7229198</v>
      </c>
      <c r="B1432" t="s">
        <v>2543</v>
      </c>
      <c r="C1432" t="s">
        <v>868</v>
      </c>
      <c r="D1432" t="s">
        <v>6557</v>
      </c>
      <c r="E1432" t="s">
        <v>1</v>
      </c>
      <c r="H1432" s="2">
        <v>40896</v>
      </c>
      <c r="I1432" t="s">
        <v>75</v>
      </c>
      <c r="J1432">
        <v>-14</v>
      </c>
      <c r="K1432" t="s">
        <v>63</v>
      </c>
      <c r="M1432" t="s">
        <v>64</v>
      </c>
      <c r="N1432">
        <v>12720050</v>
      </c>
      <c r="O1432" t="s">
        <v>270</v>
      </c>
      <c r="P1432" s="2">
        <v>45571</v>
      </c>
      <c r="Q1432" t="s">
        <v>66</v>
      </c>
      <c r="R1432" s="2">
        <v>45571</v>
      </c>
      <c r="T1432" t="s">
        <v>67</v>
      </c>
      <c r="U1432">
        <v>500</v>
      </c>
      <c r="X1432">
        <v>5</v>
      </c>
      <c r="Y1432" t="s">
        <v>68</v>
      </c>
      <c r="AC1432" t="s">
        <v>69</v>
      </c>
      <c r="AD1432" t="s">
        <v>666</v>
      </c>
      <c r="AE1432">
        <v>72650</v>
      </c>
      <c r="AF1432" t="s">
        <v>6558</v>
      </c>
      <c r="AJ1432">
        <v>628408585</v>
      </c>
      <c r="AK1432" t="s">
        <v>6559</v>
      </c>
      <c r="AL1432">
        <v>0</v>
      </c>
      <c r="AM1432">
        <v>0</v>
      </c>
    </row>
    <row r="1433" spans="1:39" x14ac:dyDescent="0.2">
      <c r="A1433">
        <v>7229199</v>
      </c>
      <c r="B1433" t="s">
        <v>6560</v>
      </c>
      <c r="C1433" t="s">
        <v>6561</v>
      </c>
      <c r="D1433" t="s">
        <v>6562</v>
      </c>
      <c r="E1433" t="s">
        <v>90</v>
      </c>
      <c r="H1433" s="2">
        <v>43122</v>
      </c>
      <c r="I1433" t="s">
        <v>90</v>
      </c>
      <c r="J1433">
        <v>-9</v>
      </c>
      <c r="K1433" t="s">
        <v>76</v>
      </c>
      <c r="M1433" t="s">
        <v>64</v>
      </c>
      <c r="N1433">
        <v>12720050</v>
      </c>
      <c r="O1433" t="s">
        <v>270</v>
      </c>
      <c r="P1433" s="2">
        <v>45571</v>
      </c>
      <c r="Q1433" t="s">
        <v>66</v>
      </c>
      <c r="R1433" s="2">
        <v>45571</v>
      </c>
      <c r="T1433" t="s">
        <v>67</v>
      </c>
      <c r="U1433">
        <v>500</v>
      </c>
      <c r="X1433">
        <v>5</v>
      </c>
      <c r="Y1433" t="s">
        <v>68</v>
      </c>
      <c r="AC1433" t="s">
        <v>69</v>
      </c>
      <c r="AD1433" t="s">
        <v>157</v>
      </c>
      <c r="AE1433">
        <v>72000</v>
      </c>
      <c r="AF1433" t="s">
        <v>6563</v>
      </c>
      <c r="AJ1433">
        <v>689041253</v>
      </c>
      <c r="AK1433" t="s">
        <v>6564</v>
      </c>
      <c r="AL1433">
        <v>0</v>
      </c>
      <c r="AM1433">
        <v>0</v>
      </c>
    </row>
    <row r="1434" spans="1:39" x14ac:dyDescent="0.2">
      <c r="A1434">
        <v>7229200</v>
      </c>
      <c r="B1434" t="s">
        <v>6565</v>
      </c>
      <c r="C1434" t="s">
        <v>798</v>
      </c>
      <c r="D1434" t="s">
        <v>6566</v>
      </c>
      <c r="E1434" t="s">
        <v>1</v>
      </c>
      <c r="H1434" s="2">
        <v>40734</v>
      </c>
      <c r="I1434" t="s">
        <v>75</v>
      </c>
      <c r="J1434">
        <v>-14</v>
      </c>
      <c r="K1434" t="s">
        <v>63</v>
      </c>
      <c r="M1434" t="s">
        <v>64</v>
      </c>
      <c r="N1434">
        <v>12720155</v>
      </c>
      <c r="O1434" t="s">
        <v>858</v>
      </c>
      <c r="P1434" s="2">
        <v>45571</v>
      </c>
      <c r="Q1434" t="s">
        <v>66</v>
      </c>
      <c r="R1434" s="2">
        <v>45571</v>
      </c>
      <c r="S1434" s="2">
        <v>45553</v>
      </c>
      <c r="T1434" t="s">
        <v>109</v>
      </c>
      <c r="U1434">
        <v>500</v>
      </c>
      <c r="X1434">
        <v>5</v>
      </c>
      <c r="Y1434" t="s">
        <v>68</v>
      </c>
      <c r="AC1434" t="s">
        <v>69</v>
      </c>
      <c r="AD1434" t="s">
        <v>94</v>
      </c>
      <c r="AE1434">
        <v>72100</v>
      </c>
      <c r="AF1434" t="s">
        <v>6567</v>
      </c>
      <c r="AJ1434">
        <v>763775121</v>
      </c>
      <c r="AK1434" t="s">
        <v>6568</v>
      </c>
      <c r="AL1434">
        <v>0</v>
      </c>
      <c r="AM1434">
        <v>0</v>
      </c>
    </row>
    <row r="1435" spans="1:39" x14ac:dyDescent="0.2">
      <c r="A1435">
        <v>7229201</v>
      </c>
      <c r="B1435" t="s">
        <v>6569</v>
      </c>
      <c r="C1435" t="s">
        <v>6570</v>
      </c>
      <c r="D1435" t="s">
        <v>6571</v>
      </c>
      <c r="E1435" t="s">
        <v>90</v>
      </c>
      <c r="H1435" s="2">
        <v>41821</v>
      </c>
      <c r="I1435" t="s">
        <v>885</v>
      </c>
      <c r="J1435">
        <v>-11</v>
      </c>
      <c r="K1435" t="s">
        <v>63</v>
      </c>
      <c r="M1435" t="s">
        <v>64</v>
      </c>
      <c r="N1435">
        <v>12720155</v>
      </c>
      <c r="O1435" t="s">
        <v>858</v>
      </c>
      <c r="P1435" s="2">
        <v>45571</v>
      </c>
      <c r="Q1435" t="s">
        <v>66</v>
      </c>
      <c r="R1435" s="2">
        <v>45571</v>
      </c>
      <c r="S1435">
        <v>45562</v>
      </c>
      <c r="T1435" t="s">
        <v>109</v>
      </c>
      <c r="U1435">
        <v>500</v>
      </c>
      <c r="X1435">
        <v>5</v>
      </c>
      <c r="Y1435" t="s">
        <v>68</v>
      </c>
      <c r="AC1435" t="s">
        <v>69</v>
      </c>
      <c r="AD1435" t="s">
        <v>94</v>
      </c>
      <c r="AE1435">
        <v>72100</v>
      </c>
      <c r="AF1435" t="s">
        <v>6572</v>
      </c>
      <c r="AJ1435">
        <v>625542491</v>
      </c>
      <c r="AK1435" t="s">
        <v>6573</v>
      </c>
      <c r="AL1435">
        <v>0</v>
      </c>
      <c r="AM1435">
        <v>0</v>
      </c>
    </row>
    <row r="1436" spans="1:39" x14ac:dyDescent="0.2">
      <c r="A1436">
        <v>7229202</v>
      </c>
      <c r="B1436" t="s">
        <v>6574</v>
      </c>
      <c r="C1436" t="s">
        <v>281</v>
      </c>
      <c r="D1436" t="s">
        <v>6575</v>
      </c>
      <c r="E1436" t="s">
        <v>90</v>
      </c>
      <c r="H1436" s="2">
        <v>42444</v>
      </c>
      <c r="I1436" t="s">
        <v>90</v>
      </c>
      <c r="J1436">
        <v>-9</v>
      </c>
      <c r="K1436" t="s">
        <v>63</v>
      </c>
      <c r="M1436" t="s">
        <v>64</v>
      </c>
      <c r="N1436">
        <v>12720110</v>
      </c>
      <c r="O1436" t="s">
        <v>493</v>
      </c>
      <c r="P1436" s="2">
        <v>45572</v>
      </c>
      <c r="Q1436" t="s">
        <v>66</v>
      </c>
      <c r="R1436" s="2">
        <v>45572</v>
      </c>
      <c r="T1436" t="s">
        <v>67</v>
      </c>
      <c r="U1436">
        <v>500</v>
      </c>
      <c r="X1436">
        <v>5</v>
      </c>
      <c r="Y1436" t="s">
        <v>68</v>
      </c>
      <c r="AC1436" t="s">
        <v>69</v>
      </c>
      <c r="AD1436" t="s">
        <v>2827</v>
      </c>
      <c r="AE1436">
        <v>72330</v>
      </c>
      <c r="AF1436" t="s">
        <v>6576</v>
      </c>
      <c r="AJ1436">
        <v>677720034</v>
      </c>
      <c r="AK1436" t="s">
        <v>6577</v>
      </c>
      <c r="AL1436">
        <v>0</v>
      </c>
      <c r="AM1436">
        <v>0</v>
      </c>
    </row>
    <row r="1437" spans="1:39" x14ac:dyDescent="0.2">
      <c r="A1437">
        <v>7229204</v>
      </c>
      <c r="B1437" t="s">
        <v>6578</v>
      </c>
      <c r="C1437" t="s">
        <v>268</v>
      </c>
      <c r="D1437" t="s">
        <v>6579</v>
      </c>
      <c r="E1437" t="s">
        <v>1</v>
      </c>
      <c r="H1437" s="2">
        <v>41819</v>
      </c>
      <c r="I1437" t="s">
        <v>885</v>
      </c>
      <c r="J1437">
        <v>-11</v>
      </c>
      <c r="K1437" t="s">
        <v>63</v>
      </c>
      <c r="M1437" t="s">
        <v>64</v>
      </c>
      <c r="N1437">
        <v>12720048</v>
      </c>
      <c r="O1437" t="s">
        <v>1280</v>
      </c>
      <c r="P1437" s="2">
        <v>45572</v>
      </c>
      <c r="Q1437" t="s">
        <v>66</v>
      </c>
      <c r="R1437" s="2">
        <v>45572</v>
      </c>
      <c r="T1437" t="s">
        <v>67</v>
      </c>
      <c r="U1437">
        <v>500</v>
      </c>
      <c r="X1437">
        <v>5</v>
      </c>
      <c r="Y1437" t="s">
        <v>68</v>
      </c>
      <c r="AC1437" t="s">
        <v>69</v>
      </c>
      <c r="AD1437" t="s">
        <v>5298</v>
      </c>
      <c r="AE1437">
        <v>72460</v>
      </c>
      <c r="AF1437" t="s">
        <v>6580</v>
      </c>
      <c r="AJ1437">
        <v>603968398</v>
      </c>
      <c r="AK1437" t="s">
        <v>6581</v>
      </c>
      <c r="AL1437">
        <v>0</v>
      </c>
      <c r="AM1437">
        <v>0</v>
      </c>
    </row>
    <row r="1438" spans="1:39" x14ac:dyDescent="0.2">
      <c r="A1438">
        <v>7229205</v>
      </c>
      <c r="B1438" t="s">
        <v>6582</v>
      </c>
      <c r="C1438" t="s">
        <v>268</v>
      </c>
      <c r="D1438" t="s">
        <v>6583</v>
      </c>
      <c r="E1438" t="s">
        <v>1</v>
      </c>
      <c r="H1438" s="2">
        <v>41930</v>
      </c>
      <c r="I1438" t="s">
        <v>885</v>
      </c>
      <c r="J1438">
        <v>-11</v>
      </c>
      <c r="K1438" t="s">
        <v>63</v>
      </c>
      <c r="M1438" t="s">
        <v>64</v>
      </c>
      <c r="N1438">
        <v>12720048</v>
      </c>
      <c r="O1438" t="s">
        <v>1280</v>
      </c>
      <c r="P1438" s="2">
        <v>45572</v>
      </c>
      <c r="Q1438" t="s">
        <v>66</v>
      </c>
      <c r="R1438" s="2">
        <v>45572</v>
      </c>
      <c r="S1438" s="2"/>
      <c r="T1438" t="s">
        <v>67</v>
      </c>
      <c r="U1438">
        <v>500</v>
      </c>
      <c r="X1438">
        <v>5</v>
      </c>
      <c r="Y1438" t="s">
        <v>68</v>
      </c>
      <c r="AC1438" t="s">
        <v>69</v>
      </c>
      <c r="AD1438" t="s">
        <v>6584</v>
      </c>
      <c r="AE1438">
        <v>72460</v>
      </c>
      <c r="AF1438" t="s">
        <v>6585</v>
      </c>
      <c r="AJ1438">
        <v>675287760</v>
      </c>
      <c r="AK1438" t="s">
        <v>6586</v>
      </c>
      <c r="AL1438">
        <v>0</v>
      </c>
      <c r="AM1438">
        <v>0</v>
      </c>
    </row>
    <row r="1439" spans="1:39" x14ac:dyDescent="0.2">
      <c r="A1439">
        <v>7229206</v>
      </c>
      <c r="B1439" t="s">
        <v>6587</v>
      </c>
      <c r="C1439" t="s">
        <v>174</v>
      </c>
      <c r="D1439" t="s">
        <v>6588</v>
      </c>
      <c r="E1439" t="s">
        <v>1</v>
      </c>
      <c r="H1439" s="2">
        <v>42434</v>
      </c>
      <c r="I1439" t="s">
        <v>90</v>
      </c>
      <c r="J1439">
        <v>-9</v>
      </c>
      <c r="K1439" t="s">
        <v>63</v>
      </c>
      <c r="M1439" t="s">
        <v>64</v>
      </c>
      <c r="N1439">
        <v>12720048</v>
      </c>
      <c r="O1439" t="s">
        <v>1280</v>
      </c>
      <c r="P1439" s="2">
        <v>45572</v>
      </c>
      <c r="Q1439" t="s">
        <v>66</v>
      </c>
      <c r="R1439" s="2">
        <v>45572</v>
      </c>
      <c r="T1439" t="s">
        <v>67</v>
      </c>
      <c r="U1439">
        <v>500</v>
      </c>
      <c r="X1439">
        <v>5</v>
      </c>
      <c r="Y1439" t="s">
        <v>68</v>
      </c>
      <c r="AC1439" t="s">
        <v>69</v>
      </c>
      <c r="AD1439" t="s">
        <v>5298</v>
      </c>
      <c r="AE1439">
        <v>72460</v>
      </c>
      <c r="AF1439" t="s">
        <v>6589</v>
      </c>
      <c r="AJ1439">
        <v>632839018</v>
      </c>
      <c r="AK1439" t="s">
        <v>6590</v>
      </c>
      <c r="AL1439">
        <v>0</v>
      </c>
      <c r="AM1439">
        <v>0</v>
      </c>
    </row>
    <row r="1440" spans="1:39" x14ac:dyDescent="0.2">
      <c r="A1440">
        <v>7229207</v>
      </c>
      <c r="B1440" t="s">
        <v>6591</v>
      </c>
      <c r="C1440" t="s">
        <v>6592</v>
      </c>
      <c r="D1440" t="s">
        <v>6593</v>
      </c>
      <c r="E1440" t="s">
        <v>1</v>
      </c>
      <c r="H1440" s="2">
        <v>42881</v>
      </c>
      <c r="I1440" t="s">
        <v>90</v>
      </c>
      <c r="J1440">
        <v>-9</v>
      </c>
      <c r="K1440" t="s">
        <v>63</v>
      </c>
      <c r="M1440" t="s">
        <v>64</v>
      </c>
      <c r="N1440">
        <v>12720048</v>
      </c>
      <c r="O1440" t="s">
        <v>1280</v>
      </c>
      <c r="P1440" s="2">
        <v>45572</v>
      </c>
      <c r="Q1440" t="s">
        <v>66</v>
      </c>
      <c r="R1440" s="2">
        <v>45572</v>
      </c>
      <c r="T1440" t="s">
        <v>67</v>
      </c>
      <c r="U1440">
        <v>500</v>
      </c>
      <c r="X1440">
        <v>5</v>
      </c>
      <c r="Y1440" t="s">
        <v>68</v>
      </c>
      <c r="AC1440" t="s">
        <v>69</v>
      </c>
      <c r="AD1440" t="s">
        <v>6594</v>
      </c>
      <c r="AE1440">
        <v>72460</v>
      </c>
      <c r="AF1440" t="s">
        <v>6595</v>
      </c>
      <c r="AJ1440">
        <v>669773508</v>
      </c>
      <c r="AK1440" t="s">
        <v>6596</v>
      </c>
      <c r="AL1440">
        <v>0</v>
      </c>
      <c r="AM1440">
        <v>0</v>
      </c>
    </row>
    <row r="1441" spans="1:39" x14ac:dyDescent="0.2">
      <c r="A1441">
        <v>7229208</v>
      </c>
      <c r="B1441" t="s">
        <v>6597</v>
      </c>
      <c r="C1441" t="s">
        <v>281</v>
      </c>
      <c r="D1441" t="s">
        <v>6598</v>
      </c>
      <c r="E1441" t="s">
        <v>1</v>
      </c>
      <c r="H1441" s="2">
        <v>42551</v>
      </c>
      <c r="I1441" t="s">
        <v>90</v>
      </c>
      <c r="J1441">
        <v>-9</v>
      </c>
      <c r="K1441" t="s">
        <v>63</v>
      </c>
      <c r="M1441" t="s">
        <v>64</v>
      </c>
      <c r="N1441">
        <v>12720048</v>
      </c>
      <c r="O1441" t="s">
        <v>1280</v>
      </c>
      <c r="P1441" s="2">
        <v>45572</v>
      </c>
      <c r="Q1441" t="s">
        <v>66</v>
      </c>
      <c r="R1441" s="2">
        <v>45572</v>
      </c>
      <c r="T1441" t="s">
        <v>67</v>
      </c>
      <c r="U1441">
        <v>500</v>
      </c>
      <c r="X1441">
        <v>5</v>
      </c>
      <c r="Y1441" t="s">
        <v>68</v>
      </c>
      <c r="AC1441" t="s">
        <v>69</v>
      </c>
      <c r="AD1441" t="s">
        <v>6594</v>
      </c>
      <c r="AE1441">
        <v>72460</v>
      </c>
      <c r="AF1441" t="s">
        <v>6599</v>
      </c>
      <c r="AJ1441">
        <v>617171158</v>
      </c>
      <c r="AK1441" t="s">
        <v>6600</v>
      </c>
      <c r="AL1441">
        <v>0</v>
      </c>
      <c r="AM1441">
        <v>0</v>
      </c>
    </row>
    <row r="1442" spans="1:39" x14ac:dyDescent="0.2">
      <c r="A1442">
        <v>7229209</v>
      </c>
      <c r="B1442" t="s">
        <v>1105</v>
      </c>
      <c r="C1442" t="s">
        <v>6601</v>
      </c>
      <c r="D1442" t="s">
        <v>6602</v>
      </c>
      <c r="E1442" t="s">
        <v>90</v>
      </c>
      <c r="H1442" s="2">
        <v>44056</v>
      </c>
      <c r="I1442" t="s">
        <v>90</v>
      </c>
      <c r="J1442">
        <v>-9</v>
      </c>
      <c r="K1442" t="s">
        <v>76</v>
      </c>
      <c r="M1442" t="s">
        <v>64</v>
      </c>
      <c r="N1442">
        <v>12720008</v>
      </c>
      <c r="O1442" t="s">
        <v>148</v>
      </c>
      <c r="P1442" s="2">
        <v>45572</v>
      </c>
      <c r="Q1442" t="s">
        <v>66</v>
      </c>
      <c r="R1442" s="2">
        <v>45572</v>
      </c>
      <c r="T1442" t="s">
        <v>67</v>
      </c>
      <c r="U1442">
        <v>500</v>
      </c>
      <c r="X1442">
        <v>5</v>
      </c>
      <c r="Y1442" t="s">
        <v>68</v>
      </c>
      <c r="AC1442" t="s">
        <v>69</v>
      </c>
      <c r="AD1442" t="s">
        <v>1592</v>
      </c>
      <c r="AE1442">
        <v>72230</v>
      </c>
      <c r="AF1442" t="s">
        <v>3909</v>
      </c>
      <c r="AJ1442" t="s">
        <v>6603</v>
      </c>
      <c r="AK1442" t="s">
        <v>6604</v>
      </c>
      <c r="AL1442">
        <v>0</v>
      </c>
      <c r="AM1442">
        <v>0</v>
      </c>
    </row>
    <row r="1443" spans="1:39" x14ac:dyDescent="0.2">
      <c r="A1443">
        <v>7229210</v>
      </c>
      <c r="B1443" t="s">
        <v>361</v>
      </c>
      <c r="C1443" t="s">
        <v>2966</v>
      </c>
      <c r="D1443" t="s">
        <v>6605</v>
      </c>
      <c r="E1443" t="s">
        <v>90</v>
      </c>
      <c r="H1443" s="2">
        <v>44138</v>
      </c>
      <c r="I1443" t="s">
        <v>90</v>
      </c>
      <c r="J1443">
        <v>-9</v>
      </c>
      <c r="K1443" t="s">
        <v>76</v>
      </c>
      <c r="M1443" t="s">
        <v>64</v>
      </c>
      <c r="N1443">
        <v>12720008</v>
      </c>
      <c r="O1443" t="s">
        <v>148</v>
      </c>
      <c r="P1443" s="2">
        <v>45572</v>
      </c>
      <c r="Q1443" t="s">
        <v>66</v>
      </c>
      <c r="R1443" s="2">
        <v>45572</v>
      </c>
      <c r="T1443" t="s">
        <v>67</v>
      </c>
      <c r="U1443">
        <v>500</v>
      </c>
      <c r="X1443">
        <v>5</v>
      </c>
      <c r="Y1443" t="s">
        <v>68</v>
      </c>
      <c r="AC1443" t="s">
        <v>69</v>
      </c>
      <c r="AD1443" t="s">
        <v>157</v>
      </c>
      <c r="AE1443">
        <v>72000</v>
      </c>
      <c r="AF1443" t="s">
        <v>4514</v>
      </c>
      <c r="AJ1443">
        <v>678955278</v>
      </c>
      <c r="AK1443" t="s">
        <v>1504</v>
      </c>
      <c r="AL1443">
        <v>0</v>
      </c>
      <c r="AM1443">
        <v>0</v>
      </c>
    </row>
    <row r="1444" spans="1:39" x14ac:dyDescent="0.2">
      <c r="A1444">
        <v>7229211</v>
      </c>
      <c r="B1444" t="s">
        <v>6606</v>
      </c>
      <c r="C1444" t="s">
        <v>198</v>
      </c>
      <c r="D1444" t="s">
        <v>6607</v>
      </c>
      <c r="E1444" t="s">
        <v>90</v>
      </c>
      <c r="H1444" s="2">
        <v>40966</v>
      </c>
      <c r="I1444" t="s">
        <v>92</v>
      </c>
      <c r="J1444">
        <v>-13</v>
      </c>
      <c r="K1444" t="s">
        <v>63</v>
      </c>
      <c r="M1444" t="s">
        <v>64</v>
      </c>
      <c r="N1444">
        <v>12720021</v>
      </c>
      <c r="O1444" t="s">
        <v>767</v>
      </c>
      <c r="P1444" s="2">
        <v>45572</v>
      </c>
      <c r="Q1444" t="s">
        <v>66</v>
      </c>
      <c r="R1444" s="2">
        <v>45572</v>
      </c>
      <c r="T1444" t="s">
        <v>67</v>
      </c>
      <c r="U1444">
        <v>500</v>
      </c>
      <c r="X1444">
        <v>5</v>
      </c>
      <c r="Y1444" t="s">
        <v>68</v>
      </c>
      <c r="AC1444" t="s">
        <v>69</v>
      </c>
      <c r="AD1444" t="s">
        <v>6608</v>
      </c>
      <c r="AE1444">
        <v>72500</v>
      </c>
      <c r="AF1444" t="s">
        <v>6609</v>
      </c>
      <c r="AJ1444">
        <v>615654748</v>
      </c>
      <c r="AK1444" t="s">
        <v>6610</v>
      </c>
      <c r="AL1444">
        <v>0</v>
      </c>
      <c r="AM1444">
        <v>0</v>
      </c>
    </row>
    <row r="1445" spans="1:39" x14ac:dyDescent="0.2">
      <c r="A1445">
        <v>7229212</v>
      </c>
      <c r="B1445" t="s">
        <v>6611</v>
      </c>
      <c r="C1445" t="s">
        <v>6612</v>
      </c>
      <c r="D1445" t="s">
        <v>6613</v>
      </c>
      <c r="E1445" t="s">
        <v>90</v>
      </c>
      <c r="H1445" s="2">
        <v>40988</v>
      </c>
      <c r="I1445" t="s">
        <v>92</v>
      </c>
      <c r="J1445">
        <v>-13</v>
      </c>
      <c r="K1445" t="s">
        <v>63</v>
      </c>
      <c r="M1445" t="s">
        <v>64</v>
      </c>
      <c r="N1445">
        <v>12720021</v>
      </c>
      <c r="O1445" t="s">
        <v>767</v>
      </c>
      <c r="P1445" s="2">
        <v>45572</v>
      </c>
      <c r="Q1445" t="s">
        <v>66</v>
      </c>
      <c r="R1445" s="2">
        <v>45572</v>
      </c>
      <c r="T1445" t="s">
        <v>67</v>
      </c>
      <c r="U1445">
        <v>500</v>
      </c>
      <c r="X1445">
        <v>5</v>
      </c>
      <c r="Y1445" t="s">
        <v>68</v>
      </c>
      <c r="AC1445" t="s">
        <v>69</v>
      </c>
      <c r="AD1445" t="s">
        <v>6608</v>
      </c>
      <c r="AE1445">
        <v>72500</v>
      </c>
      <c r="AF1445" t="s">
        <v>6614</v>
      </c>
      <c r="AJ1445">
        <v>619675373</v>
      </c>
      <c r="AK1445" t="s">
        <v>6615</v>
      </c>
      <c r="AL1445">
        <v>0</v>
      </c>
      <c r="AM1445">
        <v>0</v>
      </c>
    </row>
    <row r="1446" spans="1:39" x14ac:dyDescent="0.2">
      <c r="A1446">
        <v>7229213</v>
      </c>
      <c r="B1446" t="s">
        <v>4214</v>
      </c>
      <c r="C1446" t="s">
        <v>6616</v>
      </c>
      <c r="D1446" t="s">
        <v>6617</v>
      </c>
      <c r="E1446" t="s">
        <v>90</v>
      </c>
      <c r="H1446" s="2">
        <v>41141</v>
      </c>
      <c r="I1446" t="s">
        <v>92</v>
      </c>
      <c r="J1446">
        <v>-13</v>
      </c>
      <c r="K1446" t="s">
        <v>63</v>
      </c>
      <c r="M1446" t="s">
        <v>64</v>
      </c>
      <c r="N1446">
        <v>12720021</v>
      </c>
      <c r="O1446" t="s">
        <v>767</v>
      </c>
      <c r="P1446" s="2">
        <v>45572</v>
      </c>
      <c r="Q1446" t="s">
        <v>66</v>
      </c>
      <c r="R1446" s="2">
        <v>45572</v>
      </c>
      <c r="T1446" t="s">
        <v>67</v>
      </c>
      <c r="U1446">
        <v>500</v>
      </c>
      <c r="X1446">
        <v>5</v>
      </c>
      <c r="Y1446" t="s">
        <v>68</v>
      </c>
      <c r="AC1446" t="s">
        <v>69</v>
      </c>
      <c r="AD1446" t="s">
        <v>6608</v>
      </c>
      <c r="AE1446">
        <v>72500</v>
      </c>
      <c r="AF1446" t="s">
        <v>6618</v>
      </c>
      <c r="AJ1446">
        <v>674429942</v>
      </c>
      <c r="AK1446" t="s">
        <v>6619</v>
      </c>
      <c r="AL1446">
        <v>0</v>
      </c>
      <c r="AM1446">
        <v>0</v>
      </c>
    </row>
    <row r="1447" spans="1:39" x14ac:dyDescent="0.2">
      <c r="A1447">
        <v>7229214</v>
      </c>
      <c r="B1447" t="s">
        <v>6620</v>
      </c>
      <c r="C1447" t="s">
        <v>396</v>
      </c>
      <c r="D1447" t="s">
        <v>6621</v>
      </c>
      <c r="E1447" t="s">
        <v>90</v>
      </c>
      <c r="H1447" s="2">
        <v>40647</v>
      </c>
      <c r="I1447" t="s">
        <v>75</v>
      </c>
      <c r="J1447">
        <v>-14</v>
      </c>
      <c r="K1447" t="s">
        <v>63</v>
      </c>
      <c r="M1447" t="s">
        <v>64</v>
      </c>
      <c r="N1447">
        <v>12720021</v>
      </c>
      <c r="O1447" t="s">
        <v>767</v>
      </c>
      <c r="P1447" s="2">
        <v>45572</v>
      </c>
      <c r="Q1447" t="s">
        <v>66</v>
      </c>
      <c r="R1447" s="2">
        <v>45572</v>
      </c>
      <c r="S1447" s="2"/>
      <c r="T1447" t="s">
        <v>67</v>
      </c>
      <c r="U1447">
        <v>500</v>
      </c>
      <c r="X1447">
        <v>5</v>
      </c>
      <c r="Y1447" t="s">
        <v>68</v>
      </c>
      <c r="AC1447" t="s">
        <v>69</v>
      </c>
      <c r="AD1447" t="s">
        <v>6622</v>
      </c>
      <c r="AE1447">
        <v>72500</v>
      </c>
      <c r="AF1447" t="s">
        <v>6623</v>
      </c>
      <c r="AJ1447">
        <v>662603584</v>
      </c>
      <c r="AK1447" t="s">
        <v>6624</v>
      </c>
      <c r="AL1447">
        <v>0</v>
      </c>
      <c r="AM1447">
        <v>0</v>
      </c>
    </row>
    <row r="1448" spans="1:39" x14ac:dyDescent="0.2">
      <c r="A1448">
        <v>7229215</v>
      </c>
      <c r="B1448" t="s">
        <v>6625</v>
      </c>
      <c r="C1448" t="s">
        <v>6626</v>
      </c>
      <c r="D1448" t="s">
        <v>6627</v>
      </c>
      <c r="E1448" t="s">
        <v>90</v>
      </c>
      <c r="H1448" s="2">
        <v>41668</v>
      </c>
      <c r="I1448" t="s">
        <v>885</v>
      </c>
      <c r="J1448">
        <v>-11</v>
      </c>
      <c r="K1448" t="s">
        <v>63</v>
      </c>
      <c r="M1448" t="s">
        <v>64</v>
      </c>
      <c r="N1448">
        <v>12720021</v>
      </c>
      <c r="O1448" t="s">
        <v>767</v>
      </c>
      <c r="P1448" s="2">
        <v>45572</v>
      </c>
      <c r="Q1448" t="s">
        <v>66</v>
      </c>
      <c r="R1448" s="2">
        <v>45572</v>
      </c>
      <c r="T1448" t="s">
        <v>67</v>
      </c>
      <c r="U1448">
        <v>500</v>
      </c>
      <c r="X1448">
        <v>5</v>
      </c>
      <c r="Y1448" t="s">
        <v>68</v>
      </c>
      <c r="AC1448" t="s">
        <v>69</v>
      </c>
      <c r="AD1448" t="s">
        <v>6622</v>
      </c>
      <c r="AE1448">
        <v>72500</v>
      </c>
      <c r="AF1448" t="s">
        <v>6628</v>
      </c>
      <c r="AJ1448">
        <v>619790624</v>
      </c>
      <c r="AK1448" t="s">
        <v>6629</v>
      </c>
      <c r="AL1448">
        <v>0</v>
      </c>
      <c r="AM1448">
        <v>0</v>
      </c>
    </row>
    <row r="1449" spans="1:39" x14ac:dyDescent="0.2">
      <c r="A1449">
        <v>7229216</v>
      </c>
      <c r="B1449" t="s">
        <v>6630</v>
      </c>
      <c r="C1449" t="s">
        <v>953</v>
      </c>
      <c r="D1449" t="s">
        <v>6631</v>
      </c>
      <c r="E1449" t="s">
        <v>90</v>
      </c>
      <c r="H1449" s="2">
        <v>42317</v>
      </c>
      <c r="I1449" t="s">
        <v>994</v>
      </c>
      <c r="J1449">
        <v>-10</v>
      </c>
      <c r="K1449" t="s">
        <v>63</v>
      </c>
      <c r="M1449" t="s">
        <v>64</v>
      </c>
      <c r="N1449">
        <v>12720021</v>
      </c>
      <c r="O1449" t="s">
        <v>767</v>
      </c>
      <c r="P1449" s="2">
        <v>45572</v>
      </c>
      <c r="Q1449" t="s">
        <v>66</v>
      </c>
      <c r="R1449" s="2">
        <v>45572</v>
      </c>
      <c r="S1449" s="2"/>
      <c r="T1449" t="s">
        <v>67</v>
      </c>
      <c r="U1449">
        <v>500</v>
      </c>
      <c r="X1449">
        <v>5</v>
      </c>
      <c r="Y1449" t="s">
        <v>68</v>
      </c>
      <c r="AC1449" t="s">
        <v>69</v>
      </c>
      <c r="AD1449" t="s">
        <v>6632</v>
      </c>
      <c r="AE1449">
        <v>37370</v>
      </c>
      <c r="AF1449" t="s">
        <v>6633</v>
      </c>
      <c r="AJ1449">
        <v>689533802</v>
      </c>
      <c r="AK1449" t="s">
        <v>6634</v>
      </c>
      <c r="AL1449">
        <v>0</v>
      </c>
      <c r="AM1449">
        <v>0</v>
      </c>
    </row>
    <row r="1450" spans="1:39" x14ac:dyDescent="0.2">
      <c r="A1450">
        <v>7229220</v>
      </c>
      <c r="B1450" t="s">
        <v>2991</v>
      </c>
      <c r="C1450" t="s">
        <v>281</v>
      </c>
      <c r="D1450" t="s">
        <v>6635</v>
      </c>
      <c r="E1450" t="s">
        <v>90</v>
      </c>
      <c r="H1450" s="2">
        <v>41131</v>
      </c>
      <c r="I1450" t="s">
        <v>92</v>
      </c>
      <c r="J1450">
        <v>-13</v>
      </c>
      <c r="K1450" t="s">
        <v>63</v>
      </c>
      <c r="M1450" t="s">
        <v>64</v>
      </c>
      <c r="N1450">
        <v>12720066</v>
      </c>
      <c r="O1450" t="s">
        <v>123</v>
      </c>
      <c r="P1450" s="2">
        <v>45573</v>
      </c>
      <c r="Q1450" t="s">
        <v>66</v>
      </c>
      <c r="R1450" s="2">
        <v>45573</v>
      </c>
      <c r="S1450">
        <v>45521</v>
      </c>
      <c r="T1450" t="s">
        <v>109</v>
      </c>
      <c r="U1450">
        <v>500</v>
      </c>
      <c r="X1450">
        <v>5</v>
      </c>
      <c r="Y1450" t="s">
        <v>68</v>
      </c>
      <c r="AC1450" t="s">
        <v>69</v>
      </c>
      <c r="AD1450" t="s">
        <v>3868</v>
      </c>
      <c r="AE1450">
        <v>72110</v>
      </c>
      <c r="AF1450" t="s">
        <v>6636</v>
      </c>
      <c r="AJ1450">
        <v>647547399</v>
      </c>
      <c r="AK1450" t="s">
        <v>6637</v>
      </c>
      <c r="AL1450">
        <v>0</v>
      </c>
      <c r="AM1450">
        <v>0</v>
      </c>
    </row>
    <row r="1451" spans="1:39" x14ac:dyDescent="0.2">
      <c r="A1451">
        <v>7229221</v>
      </c>
      <c r="B1451" t="s">
        <v>4214</v>
      </c>
      <c r="C1451" t="s">
        <v>6638</v>
      </c>
      <c r="D1451" t="s">
        <v>6639</v>
      </c>
      <c r="E1451" t="s">
        <v>90</v>
      </c>
      <c r="H1451" s="2">
        <v>41327</v>
      </c>
      <c r="I1451" t="s">
        <v>122</v>
      </c>
      <c r="J1451">
        <v>-12</v>
      </c>
      <c r="K1451" t="s">
        <v>63</v>
      </c>
      <c r="M1451" t="s">
        <v>64</v>
      </c>
      <c r="N1451">
        <v>12720066</v>
      </c>
      <c r="O1451" t="s">
        <v>123</v>
      </c>
      <c r="P1451" s="2">
        <v>45573</v>
      </c>
      <c r="Q1451" t="s">
        <v>66</v>
      </c>
      <c r="R1451" s="2">
        <v>45573</v>
      </c>
      <c r="T1451" t="s">
        <v>67</v>
      </c>
      <c r="U1451">
        <v>500</v>
      </c>
      <c r="X1451">
        <v>5</v>
      </c>
      <c r="Y1451" t="s">
        <v>68</v>
      </c>
      <c r="AC1451" t="s">
        <v>69</v>
      </c>
      <c r="AD1451" t="s">
        <v>3868</v>
      </c>
      <c r="AE1451">
        <v>72110</v>
      </c>
      <c r="AF1451" t="s">
        <v>6640</v>
      </c>
      <c r="AJ1451">
        <v>631608184</v>
      </c>
      <c r="AK1451" t="s">
        <v>6641</v>
      </c>
      <c r="AL1451">
        <v>0</v>
      </c>
      <c r="AM1451">
        <v>0</v>
      </c>
    </row>
    <row r="1452" spans="1:39" x14ac:dyDescent="0.2">
      <c r="A1452">
        <v>7229222</v>
      </c>
      <c r="B1452" t="s">
        <v>6642</v>
      </c>
      <c r="C1452" t="s">
        <v>428</v>
      </c>
      <c r="D1452" t="s">
        <v>6643</v>
      </c>
      <c r="E1452" t="s">
        <v>90</v>
      </c>
      <c r="H1452" s="2">
        <v>41562</v>
      </c>
      <c r="I1452" t="s">
        <v>122</v>
      </c>
      <c r="J1452">
        <v>-12</v>
      </c>
      <c r="K1452" t="s">
        <v>63</v>
      </c>
      <c r="M1452" t="s">
        <v>64</v>
      </c>
      <c r="N1452">
        <v>12720066</v>
      </c>
      <c r="O1452" t="s">
        <v>123</v>
      </c>
      <c r="P1452" s="2">
        <v>45573</v>
      </c>
      <c r="Q1452" t="s">
        <v>66</v>
      </c>
      <c r="R1452" s="2">
        <v>45573</v>
      </c>
      <c r="T1452" t="s">
        <v>67</v>
      </c>
      <c r="U1452">
        <v>500</v>
      </c>
      <c r="X1452">
        <v>5</v>
      </c>
      <c r="Y1452" t="s">
        <v>68</v>
      </c>
      <c r="AC1452" t="s">
        <v>69</v>
      </c>
      <c r="AD1452" t="s">
        <v>6644</v>
      </c>
      <c r="AE1452">
        <v>72110</v>
      </c>
      <c r="AF1452">
        <v>2</v>
      </c>
      <c r="AH1452" t="s">
        <v>6645</v>
      </c>
      <c r="AJ1452">
        <v>646505202</v>
      </c>
      <c r="AK1452" t="s">
        <v>6646</v>
      </c>
      <c r="AL1452">
        <v>0</v>
      </c>
      <c r="AM1452">
        <v>0</v>
      </c>
    </row>
    <row r="1453" spans="1:39" x14ac:dyDescent="0.2">
      <c r="A1453">
        <v>7229223</v>
      </c>
      <c r="B1453" t="s">
        <v>6642</v>
      </c>
      <c r="C1453" t="s">
        <v>390</v>
      </c>
      <c r="D1453" t="s">
        <v>6647</v>
      </c>
      <c r="E1453" t="s">
        <v>90</v>
      </c>
      <c r="H1453" s="2">
        <v>42101</v>
      </c>
      <c r="I1453" t="s">
        <v>994</v>
      </c>
      <c r="J1453">
        <v>-10</v>
      </c>
      <c r="K1453" t="s">
        <v>63</v>
      </c>
      <c r="M1453" t="s">
        <v>64</v>
      </c>
      <c r="N1453">
        <v>12720066</v>
      </c>
      <c r="O1453" t="s">
        <v>123</v>
      </c>
      <c r="P1453" s="2">
        <v>45573</v>
      </c>
      <c r="Q1453" t="s">
        <v>66</v>
      </c>
      <c r="R1453" s="2">
        <v>45573</v>
      </c>
      <c r="T1453" t="s">
        <v>67</v>
      </c>
      <c r="U1453">
        <v>500</v>
      </c>
      <c r="X1453">
        <v>5</v>
      </c>
      <c r="Y1453" t="s">
        <v>68</v>
      </c>
      <c r="AC1453" t="s">
        <v>69</v>
      </c>
      <c r="AD1453" t="s">
        <v>6644</v>
      </c>
      <c r="AE1453">
        <v>72110</v>
      </c>
      <c r="AF1453">
        <v>2</v>
      </c>
      <c r="AH1453" t="s">
        <v>6645</v>
      </c>
      <c r="AJ1453">
        <v>646505202</v>
      </c>
      <c r="AK1453" t="s">
        <v>6646</v>
      </c>
      <c r="AL1453">
        <v>0</v>
      </c>
      <c r="AM1453">
        <v>0</v>
      </c>
    </row>
    <row r="1454" spans="1:39" x14ac:dyDescent="0.2">
      <c r="A1454">
        <v>7229224</v>
      </c>
      <c r="B1454" t="s">
        <v>546</v>
      </c>
      <c r="C1454" t="s">
        <v>6648</v>
      </c>
      <c r="D1454" t="s">
        <v>6649</v>
      </c>
      <c r="E1454" t="s">
        <v>90</v>
      </c>
      <c r="H1454" s="2">
        <v>41381</v>
      </c>
      <c r="I1454" t="s">
        <v>122</v>
      </c>
      <c r="J1454">
        <v>-12</v>
      </c>
      <c r="K1454" t="s">
        <v>63</v>
      </c>
      <c r="M1454" t="s">
        <v>64</v>
      </c>
      <c r="N1454">
        <v>12720066</v>
      </c>
      <c r="O1454" t="s">
        <v>123</v>
      </c>
      <c r="P1454" s="2">
        <v>45573</v>
      </c>
      <c r="Q1454" t="s">
        <v>66</v>
      </c>
      <c r="R1454" s="2">
        <v>45573</v>
      </c>
      <c r="S1454">
        <v>45533</v>
      </c>
      <c r="T1454" t="s">
        <v>109</v>
      </c>
      <c r="U1454">
        <v>500</v>
      </c>
      <c r="X1454">
        <v>5</v>
      </c>
      <c r="Y1454" t="s">
        <v>68</v>
      </c>
      <c r="AC1454" t="s">
        <v>69</v>
      </c>
      <c r="AD1454" t="s">
        <v>3868</v>
      </c>
      <c r="AE1454">
        <v>72110</v>
      </c>
      <c r="AF1454" t="s">
        <v>6650</v>
      </c>
      <c r="AJ1454">
        <v>788811443</v>
      </c>
      <c r="AK1454" t="s">
        <v>6651</v>
      </c>
      <c r="AL1454">
        <v>0</v>
      </c>
      <c r="AM1454">
        <v>0</v>
      </c>
    </row>
    <row r="1455" spans="1:39" x14ac:dyDescent="0.2">
      <c r="A1455">
        <v>7229225</v>
      </c>
      <c r="B1455" t="s">
        <v>6652</v>
      </c>
      <c r="C1455" t="s">
        <v>6653</v>
      </c>
      <c r="D1455" t="s">
        <v>6654</v>
      </c>
      <c r="E1455" t="s">
        <v>90</v>
      </c>
      <c r="H1455" s="2">
        <v>42671</v>
      </c>
      <c r="I1455" t="s">
        <v>90</v>
      </c>
      <c r="J1455">
        <v>-9</v>
      </c>
      <c r="K1455" t="s">
        <v>63</v>
      </c>
      <c r="M1455" t="s">
        <v>64</v>
      </c>
      <c r="N1455">
        <v>12720066</v>
      </c>
      <c r="O1455" t="s">
        <v>123</v>
      </c>
      <c r="P1455" s="2">
        <v>45573</v>
      </c>
      <c r="Q1455" t="s">
        <v>66</v>
      </c>
      <c r="R1455" s="2">
        <v>45573</v>
      </c>
      <c r="S1455">
        <v>45588</v>
      </c>
      <c r="T1455" t="s">
        <v>109</v>
      </c>
      <c r="U1455">
        <v>500</v>
      </c>
      <c r="X1455">
        <v>5</v>
      </c>
      <c r="Y1455" t="s">
        <v>68</v>
      </c>
      <c r="AC1455" t="s">
        <v>69</v>
      </c>
      <c r="AD1455" t="s">
        <v>1112</v>
      </c>
      <c r="AE1455">
        <v>72110</v>
      </c>
      <c r="AF1455">
        <v>1</v>
      </c>
      <c r="AH1455" t="s">
        <v>6655</v>
      </c>
      <c r="AJ1455">
        <v>623632437</v>
      </c>
      <c r="AK1455" t="s">
        <v>6656</v>
      </c>
      <c r="AL1455">
        <v>0</v>
      </c>
      <c r="AM1455">
        <v>0</v>
      </c>
    </row>
    <row r="1456" spans="1:39" x14ac:dyDescent="0.2">
      <c r="A1456">
        <v>7229227</v>
      </c>
      <c r="B1456" t="s">
        <v>6657</v>
      </c>
      <c r="C1456" t="s">
        <v>6658</v>
      </c>
      <c r="D1456" t="s">
        <v>6659</v>
      </c>
      <c r="E1456" t="s">
        <v>90</v>
      </c>
      <c r="H1456" s="2">
        <v>39167</v>
      </c>
      <c r="I1456" t="s">
        <v>100</v>
      </c>
      <c r="J1456">
        <v>-18</v>
      </c>
      <c r="K1456" t="s">
        <v>63</v>
      </c>
      <c r="M1456" t="s">
        <v>64</v>
      </c>
      <c r="N1456">
        <v>12720141</v>
      </c>
      <c r="O1456" t="s">
        <v>538</v>
      </c>
      <c r="P1456" s="2">
        <v>45573</v>
      </c>
      <c r="Q1456" t="s">
        <v>66</v>
      </c>
      <c r="R1456" s="2">
        <v>45573</v>
      </c>
      <c r="T1456" t="s">
        <v>67</v>
      </c>
      <c r="U1456">
        <v>500</v>
      </c>
      <c r="X1456">
        <v>5</v>
      </c>
      <c r="Y1456" t="s">
        <v>68</v>
      </c>
      <c r="AC1456" t="s">
        <v>69</v>
      </c>
      <c r="AD1456" t="s">
        <v>539</v>
      </c>
      <c r="AE1456">
        <v>72360</v>
      </c>
      <c r="AF1456" t="s">
        <v>6660</v>
      </c>
      <c r="AJ1456">
        <v>767752806</v>
      </c>
      <c r="AK1456" t="s">
        <v>6661</v>
      </c>
      <c r="AL1456">
        <v>0</v>
      </c>
      <c r="AM1456">
        <v>0</v>
      </c>
    </row>
    <row r="1457" spans="1:39" x14ac:dyDescent="0.2">
      <c r="A1457">
        <v>7229229</v>
      </c>
      <c r="B1457" t="s">
        <v>6662</v>
      </c>
      <c r="C1457" t="s">
        <v>192</v>
      </c>
      <c r="D1457" t="s">
        <v>6663</v>
      </c>
      <c r="E1457" t="s">
        <v>90</v>
      </c>
      <c r="H1457" s="2">
        <v>41978</v>
      </c>
      <c r="I1457" t="s">
        <v>885</v>
      </c>
      <c r="J1457">
        <v>-11</v>
      </c>
      <c r="K1457" t="s">
        <v>63</v>
      </c>
      <c r="M1457" t="s">
        <v>64</v>
      </c>
      <c r="N1457">
        <v>12720056</v>
      </c>
      <c r="O1457" t="s">
        <v>115</v>
      </c>
      <c r="P1457" s="2">
        <v>45573</v>
      </c>
      <c r="Q1457" t="s">
        <v>66</v>
      </c>
      <c r="R1457" s="2">
        <v>45573</v>
      </c>
      <c r="S1457">
        <v>45572</v>
      </c>
      <c r="T1457" t="s">
        <v>109</v>
      </c>
      <c r="U1457">
        <v>500</v>
      </c>
      <c r="X1457">
        <v>5</v>
      </c>
      <c r="Y1457" t="s">
        <v>68</v>
      </c>
      <c r="AC1457" t="s">
        <v>69</v>
      </c>
      <c r="AD1457" t="s">
        <v>707</v>
      </c>
      <c r="AE1457">
        <v>72200</v>
      </c>
      <c r="AF1457" t="s">
        <v>6664</v>
      </c>
      <c r="AJ1457">
        <v>670128180</v>
      </c>
      <c r="AK1457" t="s">
        <v>6665</v>
      </c>
      <c r="AL1457">
        <v>0</v>
      </c>
      <c r="AM1457">
        <v>0</v>
      </c>
    </row>
    <row r="1458" spans="1:39" x14ac:dyDescent="0.2">
      <c r="A1458">
        <v>7229230</v>
      </c>
      <c r="B1458" t="s">
        <v>5008</v>
      </c>
      <c r="C1458" t="s">
        <v>6666</v>
      </c>
      <c r="D1458" t="s">
        <v>6667</v>
      </c>
      <c r="E1458" t="s">
        <v>90</v>
      </c>
      <c r="H1458" s="2">
        <v>41860</v>
      </c>
      <c r="I1458" t="s">
        <v>885</v>
      </c>
      <c r="J1458">
        <v>-11</v>
      </c>
      <c r="K1458" t="s">
        <v>63</v>
      </c>
      <c r="M1458" t="s">
        <v>64</v>
      </c>
      <c r="N1458">
        <v>12720056</v>
      </c>
      <c r="O1458" t="s">
        <v>115</v>
      </c>
      <c r="P1458" s="2">
        <v>45573</v>
      </c>
      <c r="Q1458" t="s">
        <v>66</v>
      </c>
      <c r="R1458" s="2">
        <v>45573</v>
      </c>
      <c r="T1458" t="s">
        <v>67</v>
      </c>
      <c r="U1458">
        <v>500</v>
      </c>
      <c r="X1458">
        <v>5</v>
      </c>
      <c r="Y1458" t="s">
        <v>68</v>
      </c>
      <c r="AC1458" t="s">
        <v>69</v>
      </c>
      <c r="AD1458" t="s">
        <v>4111</v>
      </c>
      <c r="AE1458">
        <v>72200</v>
      </c>
      <c r="AF1458" t="s">
        <v>5809</v>
      </c>
      <c r="AI1458">
        <v>243459177</v>
      </c>
      <c r="AK1458" t="s">
        <v>5810</v>
      </c>
      <c r="AL1458">
        <v>0</v>
      </c>
      <c r="AM1458">
        <v>0</v>
      </c>
    </row>
    <row r="1459" spans="1:39" x14ac:dyDescent="0.2">
      <c r="A1459">
        <v>7229231</v>
      </c>
      <c r="B1459" t="s">
        <v>6668</v>
      </c>
      <c r="C1459" t="s">
        <v>476</v>
      </c>
      <c r="D1459" t="s">
        <v>6669</v>
      </c>
      <c r="E1459" t="s">
        <v>90</v>
      </c>
      <c r="H1459" s="2">
        <v>42235</v>
      </c>
      <c r="I1459" t="s">
        <v>994</v>
      </c>
      <c r="J1459">
        <v>-10</v>
      </c>
      <c r="K1459" t="s">
        <v>63</v>
      </c>
      <c r="M1459" t="s">
        <v>64</v>
      </c>
      <c r="N1459">
        <v>12720056</v>
      </c>
      <c r="O1459" t="s">
        <v>115</v>
      </c>
      <c r="P1459" s="2">
        <v>45573</v>
      </c>
      <c r="Q1459" t="s">
        <v>66</v>
      </c>
      <c r="R1459" s="2">
        <v>45573</v>
      </c>
      <c r="T1459" t="s">
        <v>67</v>
      </c>
      <c r="U1459">
        <v>500</v>
      </c>
      <c r="X1459">
        <v>5</v>
      </c>
      <c r="Y1459" t="s">
        <v>68</v>
      </c>
      <c r="AC1459" t="s">
        <v>69</v>
      </c>
      <c r="AD1459" t="s">
        <v>6670</v>
      </c>
      <c r="AE1459">
        <v>37330</v>
      </c>
      <c r="AF1459" t="s">
        <v>6671</v>
      </c>
      <c r="AH1459" t="s">
        <v>6671</v>
      </c>
      <c r="AJ1459">
        <v>644223134</v>
      </c>
      <c r="AK1459" t="s">
        <v>6672</v>
      </c>
      <c r="AL1459">
        <v>0</v>
      </c>
      <c r="AM1459">
        <v>0</v>
      </c>
    </row>
    <row r="1460" spans="1:39" x14ac:dyDescent="0.2">
      <c r="A1460">
        <v>7229232</v>
      </c>
      <c r="B1460" t="s">
        <v>6673</v>
      </c>
      <c r="C1460" t="s">
        <v>1539</v>
      </c>
      <c r="D1460" t="s">
        <v>6674</v>
      </c>
      <c r="E1460" t="s">
        <v>1</v>
      </c>
      <c r="H1460" s="2">
        <v>41982</v>
      </c>
      <c r="I1460" t="s">
        <v>885</v>
      </c>
      <c r="J1460">
        <v>-11</v>
      </c>
      <c r="K1460" t="s">
        <v>63</v>
      </c>
      <c r="M1460" t="s">
        <v>64</v>
      </c>
      <c r="N1460">
        <v>12720051</v>
      </c>
      <c r="O1460" t="s">
        <v>665</v>
      </c>
      <c r="P1460" s="2">
        <v>45573</v>
      </c>
      <c r="Q1460" t="s">
        <v>66</v>
      </c>
      <c r="R1460" s="2">
        <v>45573</v>
      </c>
      <c r="T1460" t="s">
        <v>67</v>
      </c>
      <c r="U1460">
        <v>500</v>
      </c>
      <c r="X1460">
        <v>5</v>
      </c>
      <c r="Y1460" t="s">
        <v>68</v>
      </c>
      <c r="AC1460" t="s">
        <v>69</v>
      </c>
      <c r="AD1460" t="s">
        <v>232</v>
      </c>
      <c r="AE1460">
        <v>72560</v>
      </c>
      <c r="AF1460" t="s">
        <v>6675</v>
      </c>
      <c r="AI1460">
        <v>243850119</v>
      </c>
      <c r="AJ1460">
        <v>627538093</v>
      </c>
      <c r="AK1460" t="s">
        <v>6676</v>
      </c>
      <c r="AL1460">
        <v>0</v>
      </c>
      <c r="AM1460">
        <v>0</v>
      </c>
    </row>
    <row r="1461" spans="1:39" x14ac:dyDescent="0.2">
      <c r="A1461">
        <v>7229233</v>
      </c>
      <c r="B1461" t="s">
        <v>6677</v>
      </c>
      <c r="C1461" t="s">
        <v>256</v>
      </c>
      <c r="D1461" t="s">
        <v>6678</v>
      </c>
      <c r="E1461" t="s">
        <v>1</v>
      </c>
      <c r="H1461" s="2">
        <v>40461</v>
      </c>
      <c r="I1461" t="s">
        <v>194</v>
      </c>
      <c r="J1461">
        <v>-15</v>
      </c>
      <c r="K1461" t="s">
        <v>76</v>
      </c>
      <c r="M1461" t="s">
        <v>64</v>
      </c>
      <c r="N1461">
        <v>12720155</v>
      </c>
      <c r="O1461" t="s">
        <v>858</v>
      </c>
      <c r="P1461" s="2">
        <v>45573</v>
      </c>
      <c r="Q1461" t="s">
        <v>66</v>
      </c>
      <c r="R1461" s="2">
        <v>45573</v>
      </c>
      <c r="S1461">
        <v>45561</v>
      </c>
      <c r="T1461" t="s">
        <v>109</v>
      </c>
      <c r="U1461">
        <v>500</v>
      </c>
      <c r="X1461">
        <v>5</v>
      </c>
      <c r="Y1461" t="s">
        <v>68</v>
      </c>
      <c r="AC1461" t="s">
        <v>69</v>
      </c>
      <c r="AD1461" t="s">
        <v>94</v>
      </c>
      <c r="AE1461">
        <v>72100</v>
      </c>
      <c r="AF1461" t="s">
        <v>6679</v>
      </c>
      <c r="AJ1461">
        <v>664987279</v>
      </c>
      <c r="AK1461" t="s">
        <v>6680</v>
      </c>
      <c r="AL1461">
        <v>0</v>
      </c>
      <c r="AM1461">
        <v>0</v>
      </c>
    </row>
    <row r="1462" spans="1:39" x14ac:dyDescent="0.2">
      <c r="A1462">
        <v>7229234</v>
      </c>
      <c r="B1462" t="s">
        <v>6681</v>
      </c>
      <c r="C1462" t="s">
        <v>6682</v>
      </c>
      <c r="D1462" t="s">
        <v>6683</v>
      </c>
      <c r="E1462" t="s">
        <v>1</v>
      </c>
      <c r="H1462" s="2">
        <v>42559</v>
      </c>
      <c r="I1462" t="s">
        <v>90</v>
      </c>
      <c r="J1462">
        <v>-9</v>
      </c>
      <c r="K1462" t="s">
        <v>63</v>
      </c>
      <c r="M1462" t="s">
        <v>64</v>
      </c>
      <c r="N1462">
        <v>12720051</v>
      </c>
      <c r="O1462" t="s">
        <v>665</v>
      </c>
      <c r="P1462" s="2">
        <v>45573</v>
      </c>
      <c r="Q1462" t="s">
        <v>66</v>
      </c>
      <c r="R1462" s="2">
        <v>45573</v>
      </c>
      <c r="T1462" t="s">
        <v>67</v>
      </c>
      <c r="U1462">
        <v>500</v>
      </c>
      <c r="X1462">
        <v>5</v>
      </c>
      <c r="Y1462" t="s">
        <v>68</v>
      </c>
      <c r="AC1462" t="s">
        <v>69</v>
      </c>
      <c r="AD1462" t="s">
        <v>5324</v>
      </c>
      <c r="AE1462">
        <v>72470</v>
      </c>
      <c r="AF1462" t="s">
        <v>6684</v>
      </c>
      <c r="AJ1462">
        <v>777606794</v>
      </c>
      <c r="AK1462" t="s">
        <v>6685</v>
      </c>
      <c r="AL1462">
        <v>0</v>
      </c>
      <c r="AM1462">
        <v>0</v>
      </c>
    </row>
    <row r="1463" spans="1:39" x14ac:dyDescent="0.2">
      <c r="A1463">
        <v>7229236</v>
      </c>
      <c r="B1463" t="s">
        <v>6686</v>
      </c>
      <c r="C1463" t="s">
        <v>675</v>
      </c>
      <c r="D1463" t="s">
        <v>6687</v>
      </c>
      <c r="E1463" t="s">
        <v>90</v>
      </c>
      <c r="H1463" s="2">
        <v>42029</v>
      </c>
      <c r="I1463" t="s">
        <v>994</v>
      </c>
      <c r="J1463">
        <v>-10</v>
      </c>
      <c r="K1463" t="s">
        <v>63</v>
      </c>
      <c r="M1463" t="s">
        <v>64</v>
      </c>
      <c r="N1463">
        <v>12720051</v>
      </c>
      <c r="O1463" t="s">
        <v>665</v>
      </c>
      <c r="P1463" s="2">
        <v>45573</v>
      </c>
      <c r="Q1463" t="s">
        <v>66</v>
      </c>
      <c r="R1463" s="2">
        <v>45573</v>
      </c>
      <c r="S1463" s="2"/>
      <c r="T1463" t="s">
        <v>67</v>
      </c>
      <c r="U1463">
        <v>500</v>
      </c>
      <c r="X1463">
        <v>5</v>
      </c>
      <c r="Y1463" t="s">
        <v>68</v>
      </c>
      <c r="AC1463" t="s">
        <v>69</v>
      </c>
      <c r="AD1463" t="s">
        <v>232</v>
      </c>
      <c r="AE1463">
        <v>72560</v>
      </c>
      <c r="AF1463" t="s">
        <v>6688</v>
      </c>
      <c r="AI1463">
        <v>684053153</v>
      </c>
      <c r="AJ1463">
        <v>673340813</v>
      </c>
      <c r="AK1463" t="s">
        <v>6689</v>
      </c>
      <c r="AL1463">
        <v>0</v>
      </c>
      <c r="AM1463">
        <v>0</v>
      </c>
    </row>
    <row r="1464" spans="1:39" x14ac:dyDescent="0.2">
      <c r="A1464">
        <v>7229239</v>
      </c>
      <c r="B1464" t="s">
        <v>2923</v>
      </c>
      <c r="C1464" t="s">
        <v>711</v>
      </c>
      <c r="D1464" t="s">
        <v>6690</v>
      </c>
      <c r="E1464" t="s">
        <v>90</v>
      </c>
      <c r="H1464" s="2">
        <v>41982</v>
      </c>
      <c r="I1464" t="s">
        <v>885</v>
      </c>
      <c r="J1464">
        <v>-11</v>
      </c>
      <c r="K1464" t="s">
        <v>63</v>
      </c>
      <c r="M1464" t="s">
        <v>64</v>
      </c>
      <c r="N1464">
        <v>12720144</v>
      </c>
      <c r="O1464" t="s">
        <v>93</v>
      </c>
      <c r="P1464" s="2">
        <v>45573</v>
      </c>
      <c r="Q1464" t="s">
        <v>66</v>
      </c>
      <c r="R1464" s="2">
        <v>45573</v>
      </c>
      <c r="T1464" t="s">
        <v>67</v>
      </c>
      <c r="U1464">
        <v>500</v>
      </c>
      <c r="X1464">
        <v>5</v>
      </c>
      <c r="Y1464" t="s">
        <v>68</v>
      </c>
      <c r="AC1464" t="s">
        <v>69</v>
      </c>
      <c r="AD1464" t="s">
        <v>4393</v>
      </c>
      <c r="AE1464">
        <v>72240</v>
      </c>
      <c r="AF1464" t="s">
        <v>6691</v>
      </c>
      <c r="AJ1464" t="s">
        <v>6692</v>
      </c>
      <c r="AK1464" t="s">
        <v>6693</v>
      </c>
      <c r="AL1464">
        <v>0</v>
      </c>
      <c r="AM1464">
        <v>0</v>
      </c>
    </row>
    <row r="1465" spans="1:39" x14ac:dyDescent="0.2">
      <c r="A1465">
        <v>7229240</v>
      </c>
      <c r="B1465" t="s">
        <v>1505</v>
      </c>
      <c r="C1465" t="s">
        <v>794</v>
      </c>
      <c r="D1465" t="s">
        <v>6694</v>
      </c>
      <c r="E1465" t="s">
        <v>90</v>
      </c>
      <c r="H1465" s="2">
        <v>40870</v>
      </c>
      <c r="I1465" t="s">
        <v>75</v>
      </c>
      <c r="J1465">
        <v>-14</v>
      </c>
      <c r="K1465" t="s">
        <v>63</v>
      </c>
      <c r="M1465" t="s">
        <v>64</v>
      </c>
      <c r="N1465">
        <v>12720070</v>
      </c>
      <c r="O1465" t="s">
        <v>919</v>
      </c>
      <c r="P1465" s="2">
        <v>45573</v>
      </c>
      <c r="Q1465" t="s">
        <v>66</v>
      </c>
      <c r="R1465" s="2">
        <v>45573</v>
      </c>
      <c r="T1465" t="s">
        <v>67</v>
      </c>
      <c r="U1465">
        <v>500</v>
      </c>
      <c r="X1465">
        <v>5</v>
      </c>
      <c r="Y1465" t="s">
        <v>68</v>
      </c>
      <c r="AC1465" t="s">
        <v>69</v>
      </c>
      <c r="AD1465" t="s">
        <v>1507</v>
      </c>
      <c r="AE1465">
        <v>72290</v>
      </c>
      <c r="AH1465" t="s">
        <v>6695</v>
      </c>
      <c r="AK1465" t="s">
        <v>1509</v>
      </c>
      <c r="AL1465">
        <v>0</v>
      </c>
      <c r="AM1465">
        <v>0</v>
      </c>
    </row>
    <row r="1466" spans="1:39" x14ac:dyDescent="0.2">
      <c r="A1466">
        <v>7229241</v>
      </c>
      <c r="B1466" t="s">
        <v>838</v>
      </c>
      <c r="C1466" t="s">
        <v>2354</v>
      </c>
      <c r="D1466" t="s">
        <v>6696</v>
      </c>
      <c r="E1466" t="s">
        <v>90</v>
      </c>
      <c r="H1466" s="2">
        <v>43661</v>
      </c>
      <c r="I1466" t="s">
        <v>90</v>
      </c>
      <c r="J1466">
        <v>-9</v>
      </c>
      <c r="K1466" t="s">
        <v>76</v>
      </c>
      <c r="M1466" t="s">
        <v>64</v>
      </c>
      <c r="N1466">
        <v>12720070</v>
      </c>
      <c r="O1466" t="s">
        <v>919</v>
      </c>
      <c r="P1466" s="2">
        <v>45573</v>
      </c>
      <c r="Q1466" t="s">
        <v>66</v>
      </c>
      <c r="R1466" s="2">
        <v>45573</v>
      </c>
      <c r="T1466" t="s">
        <v>67</v>
      </c>
      <c r="U1466">
        <v>500</v>
      </c>
      <c r="X1466">
        <v>5</v>
      </c>
      <c r="Y1466" t="s">
        <v>68</v>
      </c>
      <c r="AC1466" t="s">
        <v>69</v>
      </c>
      <c r="AD1466" t="s">
        <v>920</v>
      </c>
      <c r="AE1466">
        <v>72290</v>
      </c>
      <c r="AF1466" t="s">
        <v>6697</v>
      </c>
      <c r="AK1466" t="s">
        <v>6698</v>
      </c>
      <c r="AL1466">
        <v>0</v>
      </c>
      <c r="AM1466">
        <v>0</v>
      </c>
    </row>
    <row r="1467" spans="1:39" x14ac:dyDescent="0.2">
      <c r="A1467">
        <v>7229242</v>
      </c>
      <c r="B1467" t="s">
        <v>838</v>
      </c>
      <c r="C1467" t="s">
        <v>6369</v>
      </c>
      <c r="D1467" t="s">
        <v>6699</v>
      </c>
      <c r="E1467" t="s">
        <v>90</v>
      </c>
      <c r="H1467" s="2">
        <v>43127</v>
      </c>
      <c r="I1467" t="s">
        <v>90</v>
      </c>
      <c r="J1467">
        <v>-9</v>
      </c>
      <c r="K1467" t="s">
        <v>76</v>
      </c>
      <c r="M1467" t="s">
        <v>64</v>
      </c>
      <c r="N1467">
        <v>12720070</v>
      </c>
      <c r="O1467" t="s">
        <v>919</v>
      </c>
      <c r="P1467" s="2">
        <v>45573</v>
      </c>
      <c r="Q1467" t="s">
        <v>66</v>
      </c>
      <c r="R1467" s="2">
        <v>45573</v>
      </c>
      <c r="T1467" t="s">
        <v>67</v>
      </c>
      <c r="U1467">
        <v>500</v>
      </c>
      <c r="X1467">
        <v>5</v>
      </c>
      <c r="Y1467" t="s">
        <v>68</v>
      </c>
      <c r="AC1467" t="s">
        <v>69</v>
      </c>
      <c r="AD1467" t="s">
        <v>920</v>
      </c>
      <c r="AE1467">
        <v>72290</v>
      </c>
      <c r="AF1467" t="s">
        <v>6697</v>
      </c>
      <c r="AK1467" t="s">
        <v>6698</v>
      </c>
      <c r="AL1467">
        <v>0</v>
      </c>
      <c r="AM1467">
        <v>0</v>
      </c>
    </row>
    <row r="1468" spans="1:39" x14ac:dyDescent="0.2">
      <c r="A1468">
        <v>7229243</v>
      </c>
      <c r="B1468" t="s">
        <v>6700</v>
      </c>
      <c r="C1468" t="s">
        <v>6701</v>
      </c>
      <c r="D1468" t="s">
        <v>6702</v>
      </c>
      <c r="E1468" t="s">
        <v>90</v>
      </c>
      <c r="H1468" s="2">
        <v>43423</v>
      </c>
      <c r="I1468" t="s">
        <v>90</v>
      </c>
      <c r="J1468">
        <v>-9</v>
      </c>
      <c r="K1468" t="s">
        <v>63</v>
      </c>
      <c r="M1468" t="s">
        <v>64</v>
      </c>
      <c r="N1468">
        <v>12720102</v>
      </c>
      <c r="O1468" t="s">
        <v>83</v>
      </c>
      <c r="P1468" s="2">
        <v>45573</v>
      </c>
      <c r="Q1468" t="s">
        <v>66</v>
      </c>
      <c r="R1468" s="2">
        <v>45573</v>
      </c>
      <c r="T1468" t="s">
        <v>67</v>
      </c>
      <c r="U1468">
        <v>500</v>
      </c>
      <c r="X1468">
        <v>5</v>
      </c>
      <c r="Y1468" t="s">
        <v>68</v>
      </c>
      <c r="AC1468" t="s">
        <v>69</v>
      </c>
      <c r="AD1468" t="s">
        <v>3757</v>
      </c>
      <c r="AE1468">
        <v>72340</v>
      </c>
      <c r="AF1468" t="s">
        <v>6703</v>
      </c>
      <c r="AJ1468">
        <v>650914801</v>
      </c>
      <c r="AK1468" t="s">
        <v>6704</v>
      </c>
      <c r="AL1468">
        <v>0</v>
      </c>
      <c r="AM1468">
        <v>0</v>
      </c>
    </row>
    <row r="1469" spans="1:39" x14ac:dyDescent="0.2">
      <c r="A1469">
        <v>7229245</v>
      </c>
      <c r="B1469" t="s">
        <v>6705</v>
      </c>
      <c r="C1469" t="s">
        <v>1360</v>
      </c>
      <c r="D1469" t="s">
        <v>6706</v>
      </c>
      <c r="E1469" t="s">
        <v>1</v>
      </c>
      <c r="H1469" s="2">
        <v>42228</v>
      </c>
      <c r="I1469" t="s">
        <v>994</v>
      </c>
      <c r="J1469">
        <v>-10</v>
      </c>
      <c r="K1469" t="s">
        <v>63</v>
      </c>
      <c r="M1469" t="s">
        <v>64</v>
      </c>
      <c r="N1469">
        <v>12720045</v>
      </c>
      <c r="O1469" t="s">
        <v>369</v>
      </c>
      <c r="P1469" s="2">
        <v>45604</v>
      </c>
      <c r="Q1469" t="s">
        <v>66</v>
      </c>
      <c r="R1469" s="2">
        <v>45574</v>
      </c>
      <c r="T1469" t="s">
        <v>67</v>
      </c>
      <c r="U1469">
        <v>500</v>
      </c>
      <c r="X1469">
        <v>5</v>
      </c>
      <c r="Y1469" t="s">
        <v>68</v>
      </c>
      <c r="AC1469" t="s">
        <v>69</v>
      </c>
      <c r="AD1469" t="s">
        <v>6707</v>
      </c>
      <c r="AE1469">
        <v>72320</v>
      </c>
      <c r="AF1469" t="s">
        <v>6708</v>
      </c>
      <c r="AH1469" t="s">
        <v>6709</v>
      </c>
      <c r="AJ1469" t="s">
        <v>6710</v>
      </c>
      <c r="AK1469" t="s">
        <v>6711</v>
      </c>
      <c r="AL1469">
        <v>0</v>
      </c>
      <c r="AM1469">
        <v>0</v>
      </c>
    </row>
    <row r="1470" spans="1:39" x14ac:dyDescent="0.2">
      <c r="A1470">
        <v>7229246</v>
      </c>
      <c r="B1470" t="s">
        <v>6712</v>
      </c>
      <c r="C1470" t="s">
        <v>6713</v>
      </c>
      <c r="D1470" t="s">
        <v>6714</v>
      </c>
      <c r="E1470" t="s">
        <v>1</v>
      </c>
      <c r="H1470" s="2">
        <v>39762</v>
      </c>
      <c r="I1470" t="s">
        <v>62</v>
      </c>
      <c r="J1470">
        <v>-17</v>
      </c>
      <c r="K1470" t="s">
        <v>63</v>
      </c>
      <c r="M1470" t="s">
        <v>64</v>
      </c>
      <c r="N1470">
        <v>12720045</v>
      </c>
      <c r="O1470" t="s">
        <v>369</v>
      </c>
      <c r="P1470" s="2">
        <v>45604</v>
      </c>
      <c r="Q1470" t="s">
        <v>66</v>
      </c>
      <c r="R1470" s="2">
        <v>45574</v>
      </c>
      <c r="S1470">
        <v>45553</v>
      </c>
      <c r="T1470" t="s">
        <v>109</v>
      </c>
      <c r="U1470">
        <v>500</v>
      </c>
      <c r="X1470">
        <v>5</v>
      </c>
      <c r="Y1470" t="s">
        <v>68</v>
      </c>
      <c r="AC1470" t="s">
        <v>69</v>
      </c>
      <c r="AD1470" t="s">
        <v>2263</v>
      </c>
      <c r="AE1470">
        <v>72320</v>
      </c>
      <c r="AF1470" t="s">
        <v>6715</v>
      </c>
      <c r="AJ1470">
        <v>615135088</v>
      </c>
      <c r="AK1470" t="s">
        <v>6716</v>
      </c>
      <c r="AL1470">
        <v>0</v>
      </c>
      <c r="AM1470">
        <v>0</v>
      </c>
    </row>
    <row r="1471" spans="1:39" x14ac:dyDescent="0.2">
      <c r="A1471">
        <v>7229247</v>
      </c>
      <c r="B1471" t="s">
        <v>6717</v>
      </c>
      <c r="C1471" t="s">
        <v>268</v>
      </c>
      <c r="D1471" t="s">
        <v>6718</v>
      </c>
      <c r="E1471" t="s">
        <v>1</v>
      </c>
      <c r="H1471" s="2">
        <v>41921</v>
      </c>
      <c r="I1471" t="s">
        <v>885</v>
      </c>
      <c r="J1471">
        <v>-11</v>
      </c>
      <c r="K1471" t="s">
        <v>63</v>
      </c>
      <c r="M1471" t="s">
        <v>64</v>
      </c>
      <c r="N1471">
        <v>12720023</v>
      </c>
      <c r="O1471" t="s">
        <v>108</v>
      </c>
      <c r="P1471" s="2">
        <v>45637</v>
      </c>
      <c r="Q1471" t="s">
        <v>66</v>
      </c>
      <c r="R1471" s="2">
        <v>45574</v>
      </c>
      <c r="S1471" s="2"/>
      <c r="T1471" t="s">
        <v>67</v>
      </c>
      <c r="U1471">
        <v>500</v>
      </c>
      <c r="X1471">
        <v>5</v>
      </c>
      <c r="Y1471" t="s">
        <v>68</v>
      </c>
      <c r="AC1471" t="s">
        <v>69</v>
      </c>
      <c r="AD1471" t="s">
        <v>94</v>
      </c>
      <c r="AE1471">
        <v>72000</v>
      </c>
      <c r="AF1471" t="s">
        <v>6719</v>
      </c>
      <c r="AK1471" t="s">
        <v>6720</v>
      </c>
      <c r="AL1471">
        <v>0</v>
      </c>
      <c r="AM1471">
        <v>0</v>
      </c>
    </row>
    <row r="1472" spans="1:39" x14ac:dyDescent="0.2">
      <c r="A1472">
        <v>7229248</v>
      </c>
      <c r="B1472" t="s">
        <v>6721</v>
      </c>
      <c r="C1472" t="s">
        <v>6722</v>
      </c>
      <c r="D1472" t="s">
        <v>6723</v>
      </c>
      <c r="E1472" t="s">
        <v>90</v>
      </c>
      <c r="H1472" s="2">
        <v>41232</v>
      </c>
      <c r="I1472" t="s">
        <v>92</v>
      </c>
      <c r="J1472">
        <v>-13</v>
      </c>
      <c r="K1472" t="s">
        <v>63</v>
      </c>
      <c r="M1472" t="s">
        <v>64</v>
      </c>
      <c r="N1472">
        <v>12720023</v>
      </c>
      <c r="O1472" t="s">
        <v>108</v>
      </c>
      <c r="P1472" s="2">
        <v>45574</v>
      </c>
      <c r="Q1472" t="s">
        <v>66</v>
      </c>
      <c r="R1472" s="2">
        <v>45574</v>
      </c>
      <c r="S1472">
        <v>45546</v>
      </c>
      <c r="T1472" t="s">
        <v>109</v>
      </c>
      <c r="U1472">
        <v>500</v>
      </c>
      <c r="X1472">
        <v>5</v>
      </c>
      <c r="Y1472" t="s">
        <v>68</v>
      </c>
      <c r="AC1472" t="s">
        <v>69</v>
      </c>
      <c r="AD1472" t="s">
        <v>94</v>
      </c>
      <c r="AE1472">
        <v>72000</v>
      </c>
      <c r="AF1472" t="s">
        <v>6724</v>
      </c>
      <c r="AJ1472">
        <v>685824810</v>
      </c>
      <c r="AK1472" t="s">
        <v>6725</v>
      </c>
      <c r="AL1472">
        <v>0</v>
      </c>
      <c r="AM1472">
        <v>0</v>
      </c>
    </row>
    <row r="1473" spans="1:39" x14ac:dyDescent="0.2">
      <c r="A1473">
        <v>7229250</v>
      </c>
      <c r="B1473" t="s">
        <v>6726</v>
      </c>
      <c r="C1473" t="s">
        <v>411</v>
      </c>
      <c r="D1473" t="s">
        <v>6727</v>
      </c>
      <c r="E1473" t="s">
        <v>90</v>
      </c>
      <c r="H1473" s="2">
        <v>40790</v>
      </c>
      <c r="I1473" t="s">
        <v>75</v>
      </c>
      <c r="J1473">
        <v>-14</v>
      </c>
      <c r="K1473" t="s">
        <v>63</v>
      </c>
      <c r="M1473" t="s">
        <v>64</v>
      </c>
      <c r="N1473">
        <v>12720153</v>
      </c>
      <c r="O1473" t="s">
        <v>845</v>
      </c>
      <c r="P1473" s="2">
        <v>45574</v>
      </c>
      <c r="Q1473" t="s">
        <v>66</v>
      </c>
      <c r="R1473" s="2">
        <v>45574</v>
      </c>
      <c r="S1473" s="2"/>
      <c r="T1473" t="s">
        <v>67</v>
      </c>
      <c r="U1473">
        <v>500</v>
      </c>
      <c r="X1473">
        <v>5</v>
      </c>
      <c r="Y1473" t="s">
        <v>68</v>
      </c>
      <c r="AC1473" t="s">
        <v>69</v>
      </c>
      <c r="AD1473" t="s">
        <v>2067</v>
      </c>
      <c r="AE1473">
        <v>72210</v>
      </c>
      <c r="AF1473" t="s">
        <v>6728</v>
      </c>
      <c r="AJ1473">
        <v>682327105</v>
      </c>
      <c r="AK1473" t="s">
        <v>6729</v>
      </c>
      <c r="AL1473">
        <v>0</v>
      </c>
      <c r="AM1473">
        <v>0</v>
      </c>
    </row>
    <row r="1474" spans="1:39" x14ac:dyDescent="0.2">
      <c r="A1474">
        <v>7229253</v>
      </c>
      <c r="B1474" t="s">
        <v>6730</v>
      </c>
      <c r="C1474" t="s">
        <v>6731</v>
      </c>
      <c r="D1474" t="s">
        <v>6732</v>
      </c>
      <c r="E1474" t="s">
        <v>90</v>
      </c>
      <c r="H1474" s="2">
        <v>42373</v>
      </c>
      <c r="I1474" t="s">
        <v>90</v>
      </c>
      <c r="J1474">
        <v>-9</v>
      </c>
      <c r="K1474" t="s">
        <v>76</v>
      </c>
      <c r="M1474" t="s">
        <v>64</v>
      </c>
      <c r="N1474">
        <v>12720153</v>
      </c>
      <c r="O1474" t="s">
        <v>845</v>
      </c>
      <c r="P1474" s="2">
        <v>45574</v>
      </c>
      <c r="Q1474" t="s">
        <v>66</v>
      </c>
      <c r="R1474" s="2">
        <v>45574</v>
      </c>
      <c r="S1474" s="2"/>
      <c r="T1474" t="s">
        <v>67</v>
      </c>
      <c r="U1474">
        <v>500</v>
      </c>
      <c r="X1474">
        <v>5</v>
      </c>
      <c r="Y1474" t="s">
        <v>68</v>
      </c>
      <c r="AC1474" t="s">
        <v>69</v>
      </c>
      <c r="AD1474" t="s">
        <v>6733</v>
      </c>
      <c r="AE1474">
        <v>72350</v>
      </c>
      <c r="AF1474" t="s">
        <v>6734</v>
      </c>
      <c r="AJ1474">
        <v>688475716</v>
      </c>
      <c r="AK1474" t="s">
        <v>6735</v>
      </c>
      <c r="AL1474">
        <v>0</v>
      </c>
      <c r="AM1474">
        <v>0</v>
      </c>
    </row>
    <row r="1475" spans="1:39" x14ac:dyDescent="0.2">
      <c r="A1475">
        <v>7229254</v>
      </c>
      <c r="B1475" t="s">
        <v>6736</v>
      </c>
      <c r="C1475" t="s">
        <v>3477</v>
      </c>
      <c r="D1475" t="s">
        <v>6737</v>
      </c>
      <c r="E1475" t="s">
        <v>90</v>
      </c>
      <c r="H1475" s="2">
        <v>42727</v>
      </c>
      <c r="I1475" t="s">
        <v>90</v>
      </c>
      <c r="J1475">
        <v>-9</v>
      </c>
      <c r="K1475" t="s">
        <v>63</v>
      </c>
      <c r="M1475" t="s">
        <v>64</v>
      </c>
      <c r="N1475">
        <v>12720153</v>
      </c>
      <c r="O1475" t="s">
        <v>845</v>
      </c>
      <c r="P1475" s="2">
        <v>45574</v>
      </c>
      <c r="Q1475" t="s">
        <v>66</v>
      </c>
      <c r="R1475" s="2">
        <v>45574</v>
      </c>
      <c r="S1475" s="2"/>
      <c r="T1475" t="s">
        <v>67</v>
      </c>
      <c r="U1475">
        <v>500</v>
      </c>
      <c r="X1475">
        <v>5</v>
      </c>
      <c r="Y1475" t="s">
        <v>68</v>
      </c>
      <c r="AC1475" t="s">
        <v>69</v>
      </c>
      <c r="AD1475" t="s">
        <v>6738</v>
      </c>
      <c r="AE1475">
        <v>72540</v>
      </c>
      <c r="AF1475" t="s">
        <v>6739</v>
      </c>
      <c r="AJ1475">
        <v>678415798</v>
      </c>
      <c r="AK1475" t="s">
        <v>6740</v>
      </c>
      <c r="AL1475">
        <v>0</v>
      </c>
      <c r="AM1475">
        <v>0</v>
      </c>
    </row>
    <row r="1476" spans="1:39" x14ac:dyDescent="0.2">
      <c r="A1476">
        <v>7229255</v>
      </c>
      <c r="B1476" t="s">
        <v>6741</v>
      </c>
      <c r="C1476" t="s">
        <v>128</v>
      </c>
      <c r="D1476" t="s">
        <v>6742</v>
      </c>
      <c r="E1476" t="s">
        <v>90</v>
      </c>
      <c r="H1476" s="2">
        <v>41088</v>
      </c>
      <c r="I1476" t="s">
        <v>92</v>
      </c>
      <c r="J1476">
        <v>-13</v>
      </c>
      <c r="K1476" t="s">
        <v>63</v>
      </c>
      <c r="M1476" t="s">
        <v>64</v>
      </c>
      <c r="N1476">
        <v>12720153</v>
      </c>
      <c r="O1476" t="s">
        <v>845</v>
      </c>
      <c r="P1476" s="2">
        <v>45574</v>
      </c>
      <c r="Q1476" t="s">
        <v>66</v>
      </c>
      <c r="R1476" s="2">
        <v>45574</v>
      </c>
      <c r="T1476" t="s">
        <v>67</v>
      </c>
      <c r="U1476">
        <v>500</v>
      </c>
      <c r="X1476">
        <v>5</v>
      </c>
      <c r="Y1476" t="s">
        <v>68</v>
      </c>
      <c r="AC1476" t="s">
        <v>69</v>
      </c>
      <c r="AD1476" t="s">
        <v>6743</v>
      </c>
      <c r="AE1476">
        <v>72540</v>
      </c>
      <c r="AF1476" t="s">
        <v>6744</v>
      </c>
      <c r="AJ1476">
        <v>676406519</v>
      </c>
      <c r="AK1476" t="s">
        <v>6745</v>
      </c>
      <c r="AL1476">
        <v>0</v>
      </c>
      <c r="AM1476">
        <v>0</v>
      </c>
    </row>
    <row r="1477" spans="1:39" x14ac:dyDescent="0.2">
      <c r="A1477">
        <v>7229256</v>
      </c>
      <c r="B1477" t="s">
        <v>401</v>
      </c>
      <c r="C1477" t="s">
        <v>851</v>
      </c>
      <c r="D1477" t="s">
        <v>6746</v>
      </c>
      <c r="E1477" t="s">
        <v>90</v>
      </c>
      <c r="H1477" s="2">
        <v>41062</v>
      </c>
      <c r="I1477" t="s">
        <v>92</v>
      </c>
      <c r="J1477">
        <v>-13</v>
      </c>
      <c r="K1477" t="s">
        <v>63</v>
      </c>
      <c r="M1477" t="s">
        <v>64</v>
      </c>
      <c r="N1477">
        <v>12720153</v>
      </c>
      <c r="O1477" t="s">
        <v>845</v>
      </c>
      <c r="P1477" s="2">
        <v>45574</v>
      </c>
      <c r="Q1477" t="s">
        <v>66</v>
      </c>
      <c r="R1477" s="2">
        <v>45574</v>
      </c>
      <c r="T1477" t="s">
        <v>67</v>
      </c>
      <c r="U1477">
        <v>500</v>
      </c>
      <c r="X1477">
        <v>5</v>
      </c>
      <c r="Y1477" t="s">
        <v>68</v>
      </c>
      <c r="AC1477" t="s">
        <v>69</v>
      </c>
      <c r="AD1477" t="s">
        <v>5094</v>
      </c>
      <c r="AE1477">
        <v>72110</v>
      </c>
      <c r="AF1477" t="s">
        <v>6747</v>
      </c>
      <c r="AJ1477">
        <v>766035838</v>
      </c>
      <c r="AK1477" t="s">
        <v>6748</v>
      </c>
      <c r="AL1477">
        <v>0</v>
      </c>
      <c r="AM1477">
        <v>0</v>
      </c>
    </row>
    <row r="1478" spans="1:39" x14ac:dyDescent="0.2">
      <c r="A1478">
        <v>7229257</v>
      </c>
      <c r="B1478" t="s">
        <v>6749</v>
      </c>
      <c r="C1478" t="s">
        <v>794</v>
      </c>
      <c r="D1478" t="s">
        <v>6750</v>
      </c>
      <c r="E1478" t="s">
        <v>90</v>
      </c>
      <c r="H1478" s="2">
        <v>41456</v>
      </c>
      <c r="I1478" t="s">
        <v>122</v>
      </c>
      <c r="J1478">
        <v>-12</v>
      </c>
      <c r="K1478" t="s">
        <v>76</v>
      </c>
      <c r="M1478" t="s">
        <v>64</v>
      </c>
      <c r="N1478">
        <v>12720153</v>
      </c>
      <c r="O1478" t="s">
        <v>845</v>
      </c>
      <c r="P1478" s="2">
        <v>45574</v>
      </c>
      <c r="Q1478" t="s">
        <v>66</v>
      </c>
      <c r="R1478" s="2">
        <v>45574</v>
      </c>
      <c r="T1478" t="s">
        <v>67</v>
      </c>
      <c r="U1478">
        <v>500</v>
      </c>
      <c r="X1478">
        <v>5</v>
      </c>
      <c r="Y1478" t="s">
        <v>68</v>
      </c>
      <c r="AC1478" t="s">
        <v>69</v>
      </c>
      <c r="AD1478" t="s">
        <v>6751</v>
      </c>
      <c r="AE1478">
        <v>72350</v>
      </c>
      <c r="AF1478" t="s">
        <v>6752</v>
      </c>
      <c r="AJ1478">
        <v>647615207</v>
      </c>
      <c r="AK1478" t="s">
        <v>6753</v>
      </c>
      <c r="AL1478">
        <v>0</v>
      </c>
      <c r="AM1478">
        <v>0</v>
      </c>
    </row>
    <row r="1479" spans="1:39" x14ac:dyDescent="0.2">
      <c r="A1479">
        <v>7229258</v>
      </c>
      <c r="B1479" t="s">
        <v>2038</v>
      </c>
      <c r="C1479" t="s">
        <v>615</v>
      </c>
      <c r="D1479" t="s">
        <v>6754</v>
      </c>
      <c r="E1479" t="s">
        <v>90</v>
      </c>
      <c r="H1479" s="2">
        <v>42611</v>
      </c>
      <c r="I1479" t="s">
        <v>90</v>
      </c>
      <c r="J1479">
        <v>-9</v>
      </c>
      <c r="K1479" t="s">
        <v>63</v>
      </c>
      <c r="M1479" t="s">
        <v>64</v>
      </c>
      <c r="N1479">
        <v>12720153</v>
      </c>
      <c r="O1479" t="s">
        <v>845</v>
      </c>
      <c r="P1479" s="2">
        <v>45574</v>
      </c>
      <c r="Q1479" t="s">
        <v>66</v>
      </c>
      <c r="R1479" s="2">
        <v>45574</v>
      </c>
      <c r="T1479" t="s">
        <v>67</v>
      </c>
      <c r="U1479">
        <v>500</v>
      </c>
      <c r="X1479">
        <v>5</v>
      </c>
      <c r="Y1479" t="s">
        <v>68</v>
      </c>
      <c r="AC1479" t="s">
        <v>69</v>
      </c>
      <c r="AD1479" t="s">
        <v>1477</v>
      </c>
      <c r="AE1479">
        <v>72540</v>
      </c>
      <c r="AF1479" t="s">
        <v>6755</v>
      </c>
      <c r="AJ1479">
        <v>683398981</v>
      </c>
      <c r="AK1479" t="s">
        <v>2042</v>
      </c>
      <c r="AL1479">
        <v>0</v>
      </c>
      <c r="AM1479">
        <v>0</v>
      </c>
    </row>
    <row r="1480" spans="1:39" x14ac:dyDescent="0.2">
      <c r="A1480">
        <v>7229259</v>
      </c>
      <c r="B1480" t="s">
        <v>6756</v>
      </c>
      <c r="C1480" t="s">
        <v>6757</v>
      </c>
      <c r="D1480" t="s">
        <v>6758</v>
      </c>
      <c r="E1480" t="s">
        <v>90</v>
      </c>
      <c r="H1480" s="2">
        <v>42897</v>
      </c>
      <c r="I1480" t="s">
        <v>90</v>
      </c>
      <c r="J1480">
        <v>-9</v>
      </c>
      <c r="K1480" t="s">
        <v>63</v>
      </c>
      <c r="M1480" t="s">
        <v>64</v>
      </c>
      <c r="N1480">
        <v>12720153</v>
      </c>
      <c r="O1480" t="s">
        <v>845</v>
      </c>
      <c r="P1480" s="2">
        <v>45574</v>
      </c>
      <c r="Q1480" t="s">
        <v>66</v>
      </c>
      <c r="R1480" s="2">
        <v>45574</v>
      </c>
      <c r="T1480" t="s">
        <v>67</v>
      </c>
      <c r="U1480">
        <v>500</v>
      </c>
      <c r="X1480">
        <v>5</v>
      </c>
      <c r="Y1480" t="s">
        <v>68</v>
      </c>
      <c r="AC1480" t="s">
        <v>69</v>
      </c>
      <c r="AD1480" t="s">
        <v>6759</v>
      </c>
      <c r="AE1480">
        <v>72350</v>
      </c>
      <c r="AF1480" t="s">
        <v>6760</v>
      </c>
      <c r="AJ1480">
        <v>610340020</v>
      </c>
      <c r="AK1480" t="s">
        <v>6761</v>
      </c>
      <c r="AL1480">
        <v>0</v>
      </c>
      <c r="AM1480">
        <v>0</v>
      </c>
    </row>
    <row r="1481" spans="1:39" x14ac:dyDescent="0.2">
      <c r="A1481">
        <v>7229260</v>
      </c>
      <c r="B1481" t="s">
        <v>6762</v>
      </c>
      <c r="C1481" t="s">
        <v>6763</v>
      </c>
      <c r="D1481" t="s">
        <v>6764</v>
      </c>
      <c r="E1481" t="s">
        <v>90</v>
      </c>
      <c r="H1481" s="2">
        <v>42747</v>
      </c>
      <c r="I1481" t="s">
        <v>90</v>
      </c>
      <c r="J1481">
        <v>-9</v>
      </c>
      <c r="K1481" t="s">
        <v>76</v>
      </c>
      <c r="M1481" t="s">
        <v>64</v>
      </c>
      <c r="N1481">
        <v>12720153</v>
      </c>
      <c r="O1481" t="s">
        <v>845</v>
      </c>
      <c r="P1481" s="2">
        <v>45574</v>
      </c>
      <c r="Q1481" t="s">
        <v>66</v>
      </c>
      <c r="R1481" s="2">
        <v>45574</v>
      </c>
      <c r="T1481" t="s">
        <v>67</v>
      </c>
      <c r="U1481">
        <v>500</v>
      </c>
      <c r="X1481">
        <v>5</v>
      </c>
      <c r="Y1481" t="s">
        <v>68</v>
      </c>
      <c r="AC1481" t="s">
        <v>69</v>
      </c>
      <c r="AD1481" t="s">
        <v>6765</v>
      </c>
      <c r="AE1481">
        <v>72550</v>
      </c>
      <c r="AF1481" t="s">
        <v>6766</v>
      </c>
      <c r="AJ1481">
        <v>671063579</v>
      </c>
      <c r="AK1481" t="s">
        <v>6767</v>
      </c>
      <c r="AL1481">
        <v>0</v>
      </c>
      <c r="AM1481">
        <v>0</v>
      </c>
    </row>
    <row r="1482" spans="1:39" x14ac:dyDescent="0.2">
      <c r="A1482">
        <v>7229261</v>
      </c>
      <c r="B1482" t="s">
        <v>1733</v>
      </c>
      <c r="C1482" t="s">
        <v>5751</v>
      </c>
      <c r="D1482" t="s">
        <v>6768</v>
      </c>
      <c r="E1482" t="s">
        <v>90</v>
      </c>
      <c r="H1482" s="2">
        <v>41070</v>
      </c>
      <c r="I1482" t="s">
        <v>92</v>
      </c>
      <c r="J1482">
        <v>-13</v>
      </c>
      <c r="K1482" t="s">
        <v>63</v>
      </c>
      <c r="M1482" t="s">
        <v>64</v>
      </c>
      <c r="N1482">
        <v>12720153</v>
      </c>
      <c r="O1482" t="s">
        <v>845</v>
      </c>
      <c r="P1482" s="2">
        <v>45574</v>
      </c>
      <c r="Q1482" t="s">
        <v>66</v>
      </c>
      <c r="R1482" s="2">
        <v>45574</v>
      </c>
      <c r="T1482" t="s">
        <v>67</v>
      </c>
      <c r="U1482">
        <v>500</v>
      </c>
      <c r="X1482">
        <v>5</v>
      </c>
      <c r="Y1482" t="s">
        <v>68</v>
      </c>
      <c r="AC1482" t="s">
        <v>69</v>
      </c>
      <c r="AD1482" t="s">
        <v>6769</v>
      </c>
      <c r="AE1482">
        <v>72540</v>
      </c>
      <c r="AF1482" t="s">
        <v>6770</v>
      </c>
      <c r="AJ1482">
        <v>649232209</v>
      </c>
      <c r="AK1482" t="s">
        <v>6771</v>
      </c>
      <c r="AL1482">
        <v>0</v>
      </c>
      <c r="AM1482">
        <v>0</v>
      </c>
    </row>
    <row r="1483" spans="1:39" x14ac:dyDescent="0.2">
      <c r="A1483">
        <v>7229262</v>
      </c>
      <c r="B1483" t="s">
        <v>3741</v>
      </c>
      <c r="C1483" t="s">
        <v>6772</v>
      </c>
      <c r="D1483" t="s">
        <v>6773</v>
      </c>
      <c r="E1483" t="s">
        <v>90</v>
      </c>
      <c r="H1483" s="2">
        <v>40652</v>
      </c>
      <c r="I1483" t="s">
        <v>75</v>
      </c>
      <c r="J1483">
        <v>-14</v>
      </c>
      <c r="K1483" t="s">
        <v>63</v>
      </c>
      <c r="M1483" t="s">
        <v>64</v>
      </c>
      <c r="N1483">
        <v>12720153</v>
      </c>
      <c r="O1483" t="s">
        <v>845</v>
      </c>
      <c r="P1483" s="2">
        <v>45574</v>
      </c>
      <c r="Q1483" t="s">
        <v>66</v>
      </c>
      <c r="R1483" s="2">
        <v>45574</v>
      </c>
      <c r="T1483" t="s">
        <v>67</v>
      </c>
      <c r="U1483">
        <v>500</v>
      </c>
      <c r="X1483">
        <v>5</v>
      </c>
      <c r="Y1483" t="s">
        <v>68</v>
      </c>
      <c r="AC1483" t="s">
        <v>69</v>
      </c>
      <c r="AD1483" t="s">
        <v>6774</v>
      </c>
      <c r="AE1483">
        <v>72540</v>
      </c>
      <c r="AF1483" t="s">
        <v>4333</v>
      </c>
      <c r="AJ1483">
        <v>608576030</v>
      </c>
      <c r="AK1483" t="s">
        <v>6775</v>
      </c>
      <c r="AL1483">
        <v>0</v>
      </c>
      <c r="AM1483">
        <v>0</v>
      </c>
    </row>
    <row r="1484" spans="1:39" x14ac:dyDescent="0.2">
      <c r="A1484">
        <v>7229263</v>
      </c>
      <c r="B1484" t="s">
        <v>3741</v>
      </c>
      <c r="C1484" t="s">
        <v>839</v>
      </c>
      <c r="D1484" t="s">
        <v>6776</v>
      </c>
      <c r="E1484" t="s">
        <v>90</v>
      </c>
      <c r="H1484" s="2">
        <v>41688</v>
      </c>
      <c r="I1484" t="s">
        <v>885</v>
      </c>
      <c r="J1484">
        <v>-11</v>
      </c>
      <c r="K1484" t="s">
        <v>63</v>
      </c>
      <c r="M1484" t="s">
        <v>64</v>
      </c>
      <c r="N1484">
        <v>12720153</v>
      </c>
      <c r="O1484" t="s">
        <v>845</v>
      </c>
      <c r="P1484" s="2">
        <v>45574</v>
      </c>
      <c r="Q1484" t="s">
        <v>66</v>
      </c>
      <c r="R1484" s="2">
        <v>45574</v>
      </c>
      <c r="S1484" s="2"/>
      <c r="T1484" t="s">
        <v>67</v>
      </c>
      <c r="U1484">
        <v>500</v>
      </c>
      <c r="X1484">
        <v>5</v>
      </c>
      <c r="Y1484" t="s">
        <v>68</v>
      </c>
      <c r="AC1484" t="s">
        <v>69</v>
      </c>
      <c r="AD1484" t="s">
        <v>6774</v>
      </c>
      <c r="AE1484">
        <v>72540</v>
      </c>
      <c r="AF1484" t="s">
        <v>4333</v>
      </c>
      <c r="AJ1484">
        <v>608576030</v>
      </c>
      <c r="AK1484" t="s">
        <v>6775</v>
      </c>
      <c r="AL1484">
        <v>0</v>
      </c>
      <c r="AM1484">
        <v>0</v>
      </c>
    </row>
    <row r="1485" spans="1:39" x14ac:dyDescent="0.2">
      <c r="A1485">
        <v>7229264</v>
      </c>
      <c r="B1485" t="s">
        <v>6777</v>
      </c>
      <c r="C1485" t="s">
        <v>700</v>
      </c>
      <c r="D1485" t="s">
        <v>6778</v>
      </c>
      <c r="E1485" t="s">
        <v>90</v>
      </c>
      <c r="H1485" s="2">
        <v>42209</v>
      </c>
      <c r="I1485" t="s">
        <v>994</v>
      </c>
      <c r="J1485">
        <v>-10</v>
      </c>
      <c r="K1485" t="s">
        <v>63</v>
      </c>
      <c r="M1485" t="s">
        <v>64</v>
      </c>
      <c r="N1485">
        <v>12720153</v>
      </c>
      <c r="O1485" t="s">
        <v>845</v>
      </c>
      <c r="P1485" s="2">
        <v>45574</v>
      </c>
      <c r="Q1485" t="s">
        <v>66</v>
      </c>
      <c r="R1485" s="2">
        <v>45574</v>
      </c>
      <c r="T1485" t="s">
        <v>67</v>
      </c>
      <c r="U1485">
        <v>500</v>
      </c>
      <c r="X1485">
        <v>5</v>
      </c>
      <c r="Y1485" t="s">
        <v>68</v>
      </c>
      <c r="AC1485" t="s">
        <v>69</v>
      </c>
      <c r="AD1485" t="s">
        <v>6779</v>
      </c>
      <c r="AE1485">
        <v>72350</v>
      </c>
      <c r="AF1485" t="s">
        <v>6780</v>
      </c>
      <c r="AJ1485">
        <v>678891786</v>
      </c>
      <c r="AK1485" t="s">
        <v>6781</v>
      </c>
      <c r="AL1485">
        <v>0</v>
      </c>
      <c r="AM1485">
        <v>0</v>
      </c>
    </row>
    <row r="1486" spans="1:39" x14ac:dyDescent="0.2">
      <c r="A1486">
        <v>7229265</v>
      </c>
      <c r="B1486" t="s">
        <v>6782</v>
      </c>
      <c r="C1486" t="s">
        <v>268</v>
      </c>
      <c r="D1486" t="s">
        <v>6783</v>
      </c>
      <c r="E1486" t="s">
        <v>90</v>
      </c>
      <c r="H1486" s="2">
        <v>41886</v>
      </c>
      <c r="I1486" t="s">
        <v>885</v>
      </c>
      <c r="J1486">
        <v>-11</v>
      </c>
      <c r="K1486" t="s">
        <v>63</v>
      </c>
      <c r="M1486" t="s">
        <v>64</v>
      </c>
      <c r="N1486">
        <v>12720153</v>
      </c>
      <c r="O1486" t="s">
        <v>845</v>
      </c>
      <c r="P1486" s="2">
        <v>45574</v>
      </c>
      <c r="Q1486" t="s">
        <v>66</v>
      </c>
      <c r="R1486" s="2">
        <v>45574</v>
      </c>
      <c r="S1486">
        <v>45527</v>
      </c>
      <c r="T1486" t="s">
        <v>109</v>
      </c>
      <c r="U1486">
        <v>500</v>
      </c>
      <c r="X1486">
        <v>5</v>
      </c>
      <c r="Y1486" t="s">
        <v>68</v>
      </c>
      <c r="AC1486" t="s">
        <v>69</v>
      </c>
      <c r="AD1486" t="s">
        <v>6784</v>
      </c>
      <c r="AE1486">
        <v>72550</v>
      </c>
      <c r="AF1486" t="s">
        <v>6785</v>
      </c>
      <c r="AJ1486">
        <v>665582722</v>
      </c>
      <c r="AK1486" t="s">
        <v>6786</v>
      </c>
      <c r="AL1486">
        <v>0</v>
      </c>
      <c r="AM1486">
        <v>0</v>
      </c>
    </row>
    <row r="1487" spans="1:39" x14ac:dyDescent="0.2">
      <c r="A1487">
        <v>7229266</v>
      </c>
      <c r="B1487" t="s">
        <v>6787</v>
      </c>
      <c r="C1487" t="s">
        <v>6788</v>
      </c>
      <c r="D1487" t="s">
        <v>6789</v>
      </c>
      <c r="E1487" t="s">
        <v>90</v>
      </c>
      <c r="H1487" s="2">
        <v>40572</v>
      </c>
      <c r="I1487" t="s">
        <v>75</v>
      </c>
      <c r="J1487">
        <v>-14</v>
      </c>
      <c r="K1487" t="s">
        <v>63</v>
      </c>
      <c r="M1487" t="s">
        <v>64</v>
      </c>
      <c r="N1487">
        <v>12720153</v>
      </c>
      <c r="O1487" t="s">
        <v>845</v>
      </c>
      <c r="P1487" s="2">
        <v>45574</v>
      </c>
      <c r="Q1487" t="s">
        <v>66</v>
      </c>
      <c r="R1487" s="2">
        <v>45574</v>
      </c>
      <c r="T1487" t="s">
        <v>67</v>
      </c>
      <c r="U1487">
        <v>500</v>
      </c>
      <c r="X1487">
        <v>5</v>
      </c>
      <c r="Y1487" t="s">
        <v>68</v>
      </c>
      <c r="AC1487" t="s">
        <v>69</v>
      </c>
      <c r="AD1487" t="s">
        <v>6790</v>
      </c>
      <c r="AE1487">
        <v>72350</v>
      </c>
      <c r="AF1487" t="s">
        <v>6791</v>
      </c>
      <c r="AJ1487">
        <v>650545621</v>
      </c>
      <c r="AK1487" t="s">
        <v>6792</v>
      </c>
      <c r="AL1487">
        <v>0</v>
      </c>
      <c r="AM1487">
        <v>0</v>
      </c>
    </row>
    <row r="1488" spans="1:39" x14ac:dyDescent="0.2">
      <c r="A1488">
        <v>7229267</v>
      </c>
      <c r="B1488" t="s">
        <v>6793</v>
      </c>
      <c r="C1488" t="s">
        <v>1865</v>
      </c>
      <c r="D1488" t="s">
        <v>6794</v>
      </c>
      <c r="E1488" t="s">
        <v>1</v>
      </c>
      <c r="H1488" s="2">
        <v>42115</v>
      </c>
      <c r="I1488" t="s">
        <v>994</v>
      </c>
      <c r="J1488">
        <v>-10</v>
      </c>
      <c r="K1488" t="s">
        <v>63</v>
      </c>
      <c r="M1488" t="s">
        <v>64</v>
      </c>
      <c r="N1488">
        <v>12720048</v>
      </c>
      <c r="O1488" t="s">
        <v>1280</v>
      </c>
      <c r="P1488" s="2">
        <v>45574</v>
      </c>
      <c r="Q1488" t="s">
        <v>66</v>
      </c>
      <c r="R1488" s="2">
        <v>45574</v>
      </c>
      <c r="T1488" t="s">
        <v>67</v>
      </c>
      <c r="U1488">
        <v>500</v>
      </c>
      <c r="X1488">
        <v>5</v>
      </c>
      <c r="Y1488" t="s">
        <v>68</v>
      </c>
      <c r="AC1488" t="s">
        <v>69</v>
      </c>
      <c r="AD1488" t="s">
        <v>6795</v>
      </c>
      <c r="AE1488">
        <v>72190</v>
      </c>
      <c r="AF1488" t="s">
        <v>6796</v>
      </c>
      <c r="AJ1488">
        <v>667914709</v>
      </c>
      <c r="AK1488" t="s">
        <v>6797</v>
      </c>
      <c r="AL1488">
        <v>0</v>
      </c>
      <c r="AM1488">
        <v>0</v>
      </c>
    </row>
    <row r="1489" spans="1:39" x14ac:dyDescent="0.2">
      <c r="A1489">
        <v>7229268</v>
      </c>
      <c r="B1489" t="s">
        <v>6798</v>
      </c>
      <c r="C1489" t="s">
        <v>6799</v>
      </c>
      <c r="D1489" t="s">
        <v>6800</v>
      </c>
      <c r="E1489" t="s">
        <v>90</v>
      </c>
      <c r="H1489" s="2">
        <v>42069</v>
      </c>
      <c r="I1489" t="s">
        <v>994</v>
      </c>
      <c r="J1489">
        <v>-10</v>
      </c>
      <c r="K1489" t="s">
        <v>63</v>
      </c>
      <c r="M1489" t="s">
        <v>64</v>
      </c>
      <c r="N1489">
        <v>12720154</v>
      </c>
      <c r="O1489" t="s">
        <v>509</v>
      </c>
      <c r="P1489" s="2">
        <v>45574</v>
      </c>
      <c r="Q1489" t="s">
        <v>66</v>
      </c>
      <c r="R1489" s="2">
        <v>45574</v>
      </c>
      <c r="T1489" t="s">
        <v>67</v>
      </c>
      <c r="U1489">
        <v>500</v>
      </c>
      <c r="X1489">
        <v>5</v>
      </c>
      <c r="Y1489" t="s">
        <v>68</v>
      </c>
      <c r="AC1489" t="s">
        <v>69</v>
      </c>
      <c r="AD1489" t="s">
        <v>510</v>
      </c>
      <c r="AE1489">
        <v>72800</v>
      </c>
      <c r="AF1489" t="s">
        <v>6801</v>
      </c>
      <c r="AJ1489" t="s">
        <v>6802</v>
      </c>
      <c r="AK1489" t="s">
        <v>6803</v>
      </c>
      <c r="AL1489">
        <v>0</v>
      </c>
      <c r="AM1489">
        <v>0</v>
      </c>
    </row>
    <row r="1490" spans="1:39" x14ac:dyDescent="0.2">
      <c r="A1490">
        <v>7229270</v>
      </c>
      <c r="B1490" t="s">
        <v>6804</v>
      </c>
      <c r="C1490" t="s">
        <v>1076</v>
      </c>
      <c r="D1490" t="s">
        <v>6805</v>
      </c>
      <c r="E1490" t="s">
        <v>90</v>
      </c>
      <c r="H1490" s="2">
        <v>42554</v>
      </c>
      <c r="I1490" t="s">
        <v>90</v>
      </c>
      <c r="J1490">
        <v>-9</v>
      </c>
      <c r="K1490" t="s">
        <v>63</v>
      </c>
      <c r="M1490" t="s">
        <v>64</v>
      </c>
      <c r="N1490">
        <v>12720034</v>
      </c>
      <c r="O1490" t="s">
        <v>727</v>
      </c>
      <c r="P1490" s="2">
        <v>45574</v>
      </c>
      <c r="Q1490" t="s">
        <v>66</v>
      </c>
      <c r="R1490" s="2">
        <v>45574</v>
      </c>
      <c r="T1490" t="s">
        <v>67</v>
      </c>
      <c r="U1490">
        <v>500</v>
      </c>
      <c r="X1490">
        <v>5</v>
      </c>
      <c r="Y1490" t="s">
        <v>68</v>
      </c>
      <c r="AC1490" t="s">
        <v>69</v>
      </c>
      <c r="AD1490" t="s">
        <v>6806</v>
      </c>
      <c r="AE1490">
        <v>72440</v>
      </c>
      <c r="AF1490" t="s">
        <v>6807</v>
      </c>
      <c r="AJ1490" t="s">
        <v>6808</v>
      </c>
      <c r="AK1490" t="s">
        <v>6809</v>
      </c>
      <c r="AL1490">
        <v>0</v>
      </c>
      <c r="AM1490">
        <v>0</v>
      </c>
    </row>
    <row r="1491" spans="1:39" x14ac:dyDescent="0.2">
      <c r="A1491">
        <v>7229271</v>
      </c>
      <c r="B1491" t="s">
        <v>6810</v>
      </c>
      <c r="C1491" t="s">
        <v>902</v>
      </c>
      <c r="D1491" t="s">
        <v>6811</v>
      </c>
      <c r="E1491" t="s">
        <v>90</v>
      </c>
      <c r="H1491" s="2">
        <v>42469</v>
      </c>
      <c r="I1491" t="s">
        <v>90</v>
      </c>
      <c r="J1491">
        <v>-9</v>
      </c>
      <c r="K1491" t="s">
        <v>76</v>
      </c>
      <c r="M1491" t="s">
        <v>64</v>
      </c>
      <c r="N1491">
        <v>12720029</v>
      </c>
      <c r="O1491" t="s">
        <v>1002</v>
      </c>
      <c r="P1491" s="2">
        <v>45574</v>
      </c>
      <c r="Q1491" t="s">
        <v>66</v>
      </c>
      <c r="R1491" s="2">
        <v>45574</v>
      </c>
      <c r="T1491" t="s">
        <v>67</v>
      </c>
      <c r="U1491">
        <v>500</v>
      </c>
      <c r="X1491">
        <v>5</v>
      </c>
      <c r="Y1491" t="s">
        <v>68</v>
      </c>
      <c r="AC1491" t="s">
        <v>69</v>
      </c>
      <c r="AD1491" t="s">
        <v>6812</v>
      </c>
      <c r="AE1491">
        <v>72430</v>
      </c>
      <c r="AF1491" t="s">
        <v>6813</v>
      </c>
      <c r="AJ1491">
        <v>663205566</v>
      </c>
      <c r="AK1491" t="s">
        <v>6814</v>
      </c>
      <c r="AL1491">
        <v>0</v>
      </c>
      <c r="AM1491">
        <v>0</v>
      </c>
    </row>
    <row r="1492" spans="1:39" x14ac:dyDescent="0.2">
      <c r="A1492">
        <v>7229272</v>
      </c>
      <c r="B1492" t="s">
        <v>6810</v>
      </c>
      <c r="C1492" t="s">
        <v>3347</v>
      </c>
      <c r="D1492" t="s">
        <v>6815</v>
      </c>
      <c r="E1492" t="s">
        <v>90</v>
      </c>
      <c r="H1492" s="2">
        <v>42469</v>
      </c>
      <c r="I1492" t="s">
        <v>90</v>
      </c>
      <c r="J1492">
        <v>-9</v>
      </c>
      <c r="K1492" t="s">
        <v>76</v>
      </c>
      <c r="M1492" t="s">
        <v>64</v>
      </c>
      <c r="N1492">
        <v>12720029</v>
      </c>
      <c r="O1492" t="s">
        <v>1002</v>
      </c>
      <c r="P1492" s="2">
        <v>45574</v>
      </c>
      <c r="Q1492" t="s">
        <v>66</v>
      </c>
      <c r="R1492" s="2">
        <v>45574</v>
      </c>
      <c r="T1492" t="s">
        <v>67</v>
      </c>
      <c r="U1492">
        <v>500</v>
      </c>
      <c r="X1492">
        <v>5</v>
      </c>
      <c r="Y1492" t="s">
        <v>68</v>
      </c>
      <c r="AC1492" t="s">
        <v>69</v>
      </c>
      <c r="AD1492" t="s">
        <v>6812</v>
      </c>
      <c r="AE1492">
        <v>72430</v>
      </c>
      <c r="AF1492" t="s">
        <v>6813</v>
      </c>
      <c r="AJ1492">
        <v>663205566</v>
      </c>
      <c r="AK1492" t="s">
        <v>6814</v>
      </c>
      <c r="AL1492">
        <v>0</v>
      </c>
      <c r="AM1492">
        <v>0</v>
      </c>
    </row>
    <row r="1493" spans="1:39" x14ac:dyDescent="0.2">
      <c r="A1493">
        <v>7229273</v>
      </c>
      <c r="B1493" t="s">
        <v>6816</v>
      </c>
      <c r="C1493" t="s">
        <v>794</v>
      </c>
      <c r="D1493" t="s">
        <v>6817</v>
      </c>
      <c r="E1493" t="s">
        <v>90</v>
      </c>
      <c r="H1493" s="2">
        <v>41516</v>
      </c>
      <c r="I1493" t="s">
        <v>122</v>
      </c>
      <c r="J1493">
        <v>-12</v>
      </c>
      <c r="K1493" t="s">
        <v>63</v>
      </c>
      <c r="M1493" t="s">
        <v>64</v>
      </c>
      <c r="N1493">
        <v>12720029</v>
      </c>
      <c r="O1493" t="s">
        <v>1002</v>
      </c>
      <c r="P1493" s="2">
        <v>45574</v>
      </c>
      <c r="Q1493" t="s">
        <v>66</v>
      </c>
      <c r="R1493" s="2">
        <v>45574</v>
      </c>
      <c r="T1493" t="s">
        <v>67</v>
      </c>
      <c r="U1493">
        <v>500</v>
      </c>
      <c r="X1493">
        <v>5</v>
      </c>
      <c r="Y1493" t="s">
        <v>68</v>
      </c>
      <c r="AC1493" t="s">
        <v>69</v>
      </c>
      <c r="AD1493" t="s">
        <v>6544</v>
      </c>
      <c r="AE1493">
        <v>72430</v>
      </c>
      <c r="AF1493" t="s">
        <v>6818</v>
      </c>
      <c r="AJ1493">
        <v>615136027</v>
      </c>
      <c r="AK1493" t="s">
        <v>6819</v>
      </c>
      <c r="AL1493">
        <v>0</v>
      </c>
      <c r="AM1493">
        <v>0</v>
      </c>
    </row>
    <row r="1494" spans="1:39" x14ac:dyDescent="0.2">
      <c r="A1494">
        <v>7229274</v>
      </c>
      <c r="B1494" t="s">
        <v>6820</v>
      </c>
      <c r="C1494" t="s">
        <v>6821</v>
      </c>
      <c r="D1494" t="s">
        <v>6822</v>
      </c>
      <c r="E1494" t="s">
        <v>1</v>
      </c>
      <c r="H1494" s="2">
        <v>40817</v>
      </c>
      <c r="I1494" t="s">
        <v>75</v>
      </c>
      <c r="J1494">
        <v>-14</v>
      </c>
      <c r="K1494" t="s">
        <v>63</v>
      </c>
      <c r="M1494" t="s">
        <v>64</v>
      </c>
      <c r="N1494">
        <v>12720029</v>
      </c>
      <c r="O1494" t="s">
        <v>1002</v>
      </c>
      <c r="P1494" s="2">
        <v>45600</v>
      </c>
      <c r="Q1494" t="s">
        <v>66</v>
      </c>
      <c r="R1494" s="2">
        <v>45574</v>
      </c>
      <c r="S1494">
        <v>45551</v>
      </c>
      <c r="T1494" t="s">
        <v>109</v>
      </c>
      <c r="U1494">
        <v>500</v>
      </c>
      <c r="X1494">
        <v>5</v>
      </c>
      <c r="Y1494" t="s">
        <v>68</v>
      </c>
      <c r="AC1494" t="s">
        <v>69</v>
      </c>
      <c r="AD1494" t="s">
        <v>1003</v>
      </c>
      <c r="AE1494">
        <v>72430</v>
      </c>
      <c r="AF1494" t="s">
        <v>6823</v>
      </c>
      <c r="AJ1494">
        <v>660189318</v>
      </c>
      <c r="AK1494" t="s">
        <v>6824</v>
      </c>
      <c r="AL1494">
        <v>0</v>
      </c>
      <c r="AM1494">
        <v>0</v>
      </c>
    </row>
    <row r="1495" spans="1:39" x14ac:dyDescent="0.2">
      <c r="A1495">
        <v>7229275</v>
      </c>
      <c r="B1495" t="s">
        <v>6825</v>
      </c>
      <c r="C1495" t="s">
        <v>167</v>
      </c>
      <c r="D1495" t="s">
        <v>6826</v>
      </c>
      <c r="E1495" t="s">
        <v>1</v>
      </c>
      <c r="H1495" s="2">
        <v>42584</v>
      </c>
      <c r="I1495" t="s">
        <v>90</v>
      </c>
      <c r="J1495">
        <v>-9</v>
      </c>
      <c r="K1495" t="s">
        <v>63</v>
      </c>
      <c r="M1495" t="s">
        <v>64</v>
      </c>
      <c r="N1495">
        <v>12720029</v>
      </c>
      <c r="O1495" t="s">
        <v>1002</v>
      </c>
      <c r="P1495" s="2">
        <v>45550</v>
      </c>
      <c r="Q1495" t="s">
        <v>66</v>
      </c>
      <c r="R1495" s="2">
        <v>45574</v>
      </c>
      <c r="S1495" s="2"/>
      <c r="T1495" t="s">
        <v>67</v>
      </c>
      <c r="U1495">
        <v>500</v>
      </c>
      <c r="X1495">
        <v>5</v>
      </c>
      <c r="Y1495" t="s">
        <v>68</v>
      </c>
      <c r="AC1495" t="s">
        <v>69</v>
      </c>
      <c r="AD1495" t="s">
        <v>6827</v>
      </c>
      <c r="AE1495">
        <v>72430</v>
      </c>
      <c r="AF1495" t="s">
        <v>6828</v>
      </c>
      <c r="AJ1495">
        <v>662811278</v>
      </c>
      <c r="AK1495" t="s">
        <v>6829</v>
      </c>
      <c r="AL1495">
        <v>1</v>
      </c>
      <c r="AM1495">
        <v>0</v>
      </c>
    </row>
    <row r="1496" spans="1:39" x14ac:dyDescent="0.2">
      <c r="A1496">
        <v>7229276</v>
      </c>
      <c r="B1496" t="s">
        <v>1445</v>
      </c>
      <c r="C1496" t="s">
        <v>385</v>
      </c>
      <c r="D1496" t="s">
        <v>6830</v>
      </c>
      <c r="E1496" t="s">
        <v>90</v>
      </c>
      <c r="H1496" s="2">
        <v>41767</v>
      </c>
      <c r="I1496" t="s">
        <v>885</v>
      </c>
      <c r="J1496">
        <v>-11</v>
      </c>
      <c r="K1496" t="s">
        <v>63</v>
      </c>
      <c r="M1496" t="s">
        <v>64</v>
      </c>
      <c r="N1496">
        <v>12720029</v>
      </c>
      <c r="O1496" t="s">
        <v>1002</v>
      </c>
      <c r="P1496" s="2">
        <v>45574</v>
      </c>
      <c r="Q1496" t="s">
        <v>66</v>
      </c>
      <c r="R1496" s="2">
        <v>45574</v>
      </c>
      <c r="S1496">
        <v>45499</v>
      </c>
      <c r="T1496" t="s">
        <v>109</v>
      </c>
      <c r="U1496">
        <v>500</v>
      </c>
      <c r="X1496">
        <v>5</v>
      </c>
      <c r="Y1496" t="s">
        <v>68</v>
      </c>
      <c r="AC1496" t="s">
        <v>69</v>
      </c>
      <c r="AD1496" t="s">
        <v>1003</v>
      </c>
      <c r="AE1496">
        <v>72430</v>
      </c>
      <c r="AF1496" t="s">
        <v>1448</v>
      </c>
      <c r="AJ1496">
        <v>624737739</v>
      </c>
      <c r="AK1496" t="s">
        <v>1449</v>
      </c>
      <c r="AL1496">
        <v>0</v>
      </c>
      <c r="AM1496">
        <v>0</v>
      </c>
    </row>
    <row r="1497" spans="1:39" x14ac:dyDescent="0.2">
      <c r="A1497">
        <v>7229277</v>
      </c>
      <c r="B1497" t="s">
        <v>6831</v>
      </c>
      <c r="C1497" t="s">
        <v>1875</v>
      </c>
      <c r="D1497" t="s">
        <v>6832</v>
      </c>
      <c r="E1497" t="s">
        <v>90</v>
      </c>
      <c r="H1497" s="2">
        <v>41946</v>
      </c>
      <c r="I1497" t="s">
        <v>885</v>
      </c>
      <c r="J1497">
        <v>-11</v>
      </c>
      <c r="K1497" t="s">
        <v>63</v>
      </c>
      <c r="M1497" t="s">
        <v>64</v>
      </c>
      <c r="N1497">
        <v>12720029</v>
      </c>
      <c r="O1497" t="s">
        <v>1002</v>
      </c>
      <c r="P1497" s="2">
        <v>45549</v>
      </c>
      <c r="Q1497" t="s">
        <v>66</v>
      </c>
      <c r="R1497" s="2">
        <v>45574</v>
      </c>
      <c r="S1497">
        <v>45560</v>
      </c>
      <c r="T1497" t="s">
        <v>109</v>
      </c>
      <c r="U1497">
        <v>500</v>
      </c>
      <c r="X1497">
        <v>5</v>
      </c>
      <c r="Y1497" t="s">
        <v>68</v>
      </c>
      <c r="AC1497" t="s">
        <v>69</v>
      </c>
      <c r="AD1497" t="s">
        <v>6833</v>
      </c>
      <c r="AE1497">
        <v>72210</v>
      </c>
      <c r="AF1497" t="s">
        <v>1362</v>
      </c>
      <c r="AJ1497">
        <v>647359080</v>
      </c>
      <c r="AK1497" t="s">
        <v>6834</v>
      </c>
      <c r="AL1497">
        <v>1</v>
      </c>
      <c r="AM1497">
        <v>0</v>
      </c>
    </row>
    <row r="1498" spans="1:39" x14ac:dyDescent="0.2">
      <c r="A1498">
        <v>7229280</v>
      </c>
      <c r="B1498" t="s">
        <v>6835</v>
      </c>
      <c r="C1498" t="s">
        <v>2711</v>
      </c>
      <c r="D1498" t="s">
        <v>6836</v>
      </c>
      <c r="E1498" t="s">
        <v>90</v>
      </c>
      <c r="H1498" s="2">
        <v>41639</v>
      </c>
      <c r="I1498" t="s">
        <v>122</v>
      </c>
      <c r="J1498">
        <v>-12</v>
      </c>
      <c r="K1498" t="s">
        <v>76</v>
      </c>
      <c r="M1498" t="s">
        <v>64</v>
      </c>
      <c r="N1498">
        <v>12720029</v>
      </c>
      <c r="O1498" t="s">
        <v>1002</v>
      </c>
      <c r="P1498" s="2">
        <v>45549</v>
      </c>
      <c r="Q1498" t="s">
        <v>66</v>
      </c>
      <c r="R1498" s="2">
        <v>45574</v>
      </c>
      <c r="S1498" s="2">
        <v>45496</v>
      </c>
      <c r="T1498" t="s">
        <v>109</v>
      </c>
      <c r="U1498">
        <v>500</v>
      </c>
      <c r="X1498">
        <v>5</v>
      </c>
      <c r="Y1498" t="s">
        <v>68</v>
      </c>
      <c r="AC1498" t="s">
        <v>69</v>
      </c>
      <c r="AD1498" t="s">
        <v>6833</v>
      </c>
      <c r="AE1498">
        <v>72210</v>
      </c>
      <c r="AF1498" t="s">
        <v>6837</v>
      </c>
      <c r="AI1498">
        <v>243885932</v>
      </c>
      <c r="AJ1498">
        <v>687130144</v>
      </c>
      <c r="AK1498" t="s">
        <v>6838</v>
      </c>
      <c r="AL1498">
        <v>1</v>
      </c>
      <c r="AM1498">
        <v>0</v>
      </c>
    </row>
    <row r="1499" spans="1:39" x14ac:dyDescent="0.2">
      <c r="A1499">
        <v>7229283</v>
      </c>
      <c r="B1499" t="s">
        <v>5569</v>
      </c>
      <c r="C1499" t="s">
        <v>428</v>
      </c>
      <c r="D1499" t="s">
        <v>6839</v>
      </c>
      <c r="E1499" t="s">
        <v>1</v>
      </c>
      <c r="H1499" s="2">
        <v>41247</v>
      </c>
      <c r="I1499" t="s">
        <v>92</v>
      </c>
      <c r="J1499">
        <v>-13</v>
      </c>
      <c r="K1499" t="s">
        <v>63</v>
      </c>
      <c r="M1499" t="s">
        <v>64</v>
      </c>
      <c r="N1499">
        <v>12720028</v>
      </c>
      <c r="O1499" t="s">
        <v>1305</v>
      </c>
      <c r="P1499" s="2">
        <v>45575</v>
      </c>
      <c r="Q1499" t="s">
        <v>66</v>
      </c>
      <c r="R1499" s="2">
        <v>45575</v>
      </c>
      <c r="T1499" t="s">
        <v>67</v>
      </c>
      <c r="U1499">
        <v>514</v>
      </c>
      <c r="X1499">
        <v>5</v>
      </c>
      <c r="Y1499" t="s">
        <v>68</v>
      </c>
      <c r="AC1499" t="s">
        <v>69</v>
      </c>
      <c r="AD1499" t="s">
        <v>157</v>
      </c>
      <c r="AE1499">
        <v>72000</v>
      </c>
      <c r="AF1499" t="s">
        <v>6840</v>
      </c>
      <c r="AI1499" t="s">
        <v>6841</v>
      </c>
      <c r="AJ1499" t="s">
        <v>6842</v>
      </c>
      <c r="AK1499" t="s">
        <v>6843</v>
      </c>
      <c r="AL1499">
        <v>0</v>
      </c>
      <c r="AM1499">
        <v>0</v>
      </c>
    </row>
    <row r="1500" spans="1:39" x14ac:dyDescent="0.2">
      <c r="A1500">
        <v>7229284</v>
      </c>
      <c r="B1500" t="s">
        <v>139</v>
      </c>
      <c r="C1500" t="s">
        <v>167</v>
      </c>
      <c r="D1500" t="s">
        <v>6844</v>
      </c>
      <c r="E1500" t="s">
        <v>90</v>
      </c>
      <c r="H1500" s="2">
        <v>40558</v>
      </c>
      <c r="I1500" t="s">
        <v>75</v>
      </c>
      <c r="J1500">
        <v>-14</v>
      </c>
      <c r="K1500" t="s">
        <v>63</v>
      </c>
      <c r="M1500" t="s">
        <v>64</v>
      </c>
      <c r="N1500">
        <v>12720041</v>
      </c>
      <c r="O1500" t="s">
        <v>630</v>
      </c>
      <c r="P1500" s="2">
        <v>45575</v>
      </c>
      <c r="Q1500" t="s">
        <v>66</v>
      </c>
      <c r="R1500" s="2">
        <v>45575</v>
      </c>
      <c r="T1500" t="s">
        <v>67</v>
      </c>
      <c r="U1500">
        <v>500</v>
      </c>
      <c r="X1500">
        <v>5</v>
      </c>
      <c r="Y1500" t="s">
        <v>68</v>
      </c>
      <c r="AC1500" t="s">
        <v>69</v>
      </c>
      <c r="AD1500" t="s">
        <v>631</v>
      </c>
      <c r="AE1500">
        <v>72110</v>
      </c>
      <c r="AF1500" t="s">
        <v>6845</v>
      </c>
      <c r="AJ1500">
        <v>638646688</v>
      </c>
      <c r="AK1500" t="s">
        <v>6846</v>
      </c>
      <c r="AL1500">
        <v>0</v>
      </c>
      <c r="AM1500">
        <v>0</v>
      </c>
    </row>
    <row r="1501" spans="1:39" x14ac:dyDescent="0.2">
      <c r="A1501">
        <v>7229286</v>
      </c>
      <c r="B1501" t="s">
        <v>6847</v>
      </c>
      <c r="C1501" t="s">
        <v>6848</v>
      </c>
      <c r="D1501" t="s">
        <v>6849</v>
      </c>
      <c r="E1501" t="s">
        <v>90</v>
      </c>
      <c r="H1501" s="2">
        <v>42983</v>
      </c>
      <c r="I1501" t="s">
        <v>90</v>
      </c>
      <c r="J1501">
        <v>-9</v>
      </c>
      <c r="K1501" t="s">
        <v>63</v>
      </c>
      <c r="M1501" t="s">
        <v>64</v>
      </c>
      <c r="N1501">
        <v>12720050</v>
      </c>
      <c r="O1501" t="s">
        <v>270</v>
      </c>
      <c r="P1501" s="2">
        <v>45575</v>
      </c>
      <c r="Q1501" t="s">
        <v>66</v>
      </c>
      <c r="R1501" s="2">
        <v>45575</v>
      </c>
      <c r="T1501" t="s">
        <v>67</v>
      </c>
      <c r="U1501">
        <v>500</v>
      </c>
      <c r="X1501">
        <v>5</v>
      </c>
      <c r="Y1501" t="s">
        <v>68</v>
      </c>
      <c r="AC1501" t="s">
        <v>69</v>
      </c>
      <c r="AD1501" t="s">
        <v>157</v>
      </c>
      <c r="AE1501">
        <v>72000</v>
      </c>
      <c r="AF1501" t="s">
        <v>6850</v>
      </c>
      <c r="AJ1501">
        <v>633817088</v>
      </c>
      <c r="AK1501" t="s">
        <v>6851</v>
      </c>
      <c r="AL1501">
        <v>0</v>
      </c>
      <c r="AM1501">
        <v>0</v>
      </c>
    </row>
    <row r="1502" spans="1:39" x14ac:dyDescent="0.2">
      <c r="A1502">
        <v>7229287</v>
      </c>
      <c r="B1502" t="s">
        <v>6852</v>
      </c>
      <c r="C1502" t="s">
        <v>6853</v>
      </c>
      <c r="D1502" t="s">
        <v>6854</v>
      </c>
      <c r="E1502" t="s">
        <v>90</v>
      </c>
      <c r="H1502" s="2">
        <v>42961</v>
      </c>
      <c r="I1502" t="s">
        <v>90</v>
      </c>
      <c r="J1502">
        <v>-9</v>
      </c>
      <c r="K1502" t="s">
        <v>63</v>
      </c>
      <c r="M1502" t="s">
        <v>64</v>
      </c>
      <c r="N1502">
        <v>12720050</v>
      </c>
      <c r="O1502" t="s">
        <v>270</v>
      </c>
      <c r="P1502" s="2">
        <v>45575</v>
      </c>
      <c r="Q1502" t="s">
        <v>66</v>
      </c>
      <c r="R1502" s="2">
        <v>45575</v>
      </c>
      <c r="T1502" t="s">
        <v>67</v>
      </c>
      <c r="U1502">
        <v>500</v>
      </c>
      <c r="X1502">
        <v>5</v>
      </c>
      <c r="Y1502" t="s">
        <v>68</v>
      </c>
      <c r="AC1502" t="s">
        <v>69</v>
      </c>
      <c r="AD1502" t="s">
        <v>6855</v>
      </c>
      <c r="AE1502">
        <v>72190</v>
      </c>
      <c r="AF1502" t="s">
        <v>6856</v>
      </c>
      <c r="AK1502" t="s">
        <v>6857</v>
      </c>
      <c r="AL1502">
        <v>0</v>
      </c>
      <c r="AM1502">
        <v>0</v>
      </c>
    </row>
    <row r="1503" spans="1:39" x14ac:dyDescent="0.2">
      <c r="A1503">
        <v>7229289</v>
      </c>
      <c r="B1503" t="s">
        <v>5424</v>
      </c>
      <c r="C1503" t="s">
        <v>128</v>
      </c>
      <c r="D1503" t="s">
        <v>6858</v>
      </c>
      <c r="E1503" t="s">
        <v>90</v>
      </c>
      <c r="H1503" s="2">
        <v>41272</v>
      </c>
      <c r="I1503" t="s">
        <v>92</v>
      </c>
      <c r="J1503">
        <v>-13</v>
      </c>
      <c r="K1503" t="s">
        <v>63</v>
      </c>
      <c r="M1503" t="s">
        <v>64</v>
      </c>
      <c r="N1503">
        <v>12720042</v>
      </c>
      <c r="O1503" t="s">
        <v>930</v>
      </c>
      <c r="P1503" s="2">
        <v>45575</v>
      </c>
      <c r="Q1503" t="s">
        <v>66</v>
      </c>
      <c r="R1503" s="2">
        <v>45575</v>
      </c>
      <c r="T1503" t="s">
        <v>67</v>
      </c>
      <c r="U1503">
        <v>500</v>
      </c>
      <c r="X1503">
        <v>5</v>
      </c>
      <c r="Y1503" t="s">
        <v>68</v>
      </c>
      <c r="AC1503" t="s">
        <v>69</v>
      </c>
      <c r="AD1503" t="s">
        <v>6859</v>
      </c>
      <c r="AE1503">
        <v>72160</v>
      </c>
      <c r="AF1503" t="s">
        <v>6860</v>
      </c>
      <c r="AI1503" t="s">
        <v>6861</v>
      </c>
      <c r="AJ1503" t="s">
        <v>6862</v>
      </c>
      <c r="AK1503" t="s">
        <v>6863</v>
      </c>
      <c r="AL1503">
        <v>1</v>
      </c>
      <c r="AM1503">
        <v>0</v>
      </c>
    </row>
    <row r="1504" spans="1:39" x14ac:dyDescent="0.2">
      <c r="A1504">
        <v>7229291</v>
      </c>
      <c r="B1504" t="s">
        <v>2965</v>
      </c>
      <c r="C1504" t="s">
        <v>1393</v>
      </c>
      <c r="D1504" t="s">
        <v>6864</v>
      </c>
      <c r="E1504" t="s">
        <v>90</v>
      </c>
      <c r="H1504" s="2">
        <v>41088</v>
      </c>
      <c r="I1504" t="s">
        <v>92</v>
      </c>
      <c r="J1504">
        <v>-13</v>
      </c>
      <c r="K1504" t="s">
        <v>63</v>
      </c>
      <c r="M1504" t="s">
        <v>64</v>
      </c>
      <c r="N1504">
        <v>12720021</v>
      </c>
      <c r="O1504" t="s">
        <v>767</v>
      </c>
      <c r="P1504" s="2">
        <v>45575</v>
      </c>
      <c r="Q1504" t="s">
        <v>66</v>
      </c>
      <c r="R1504" s="2">
        <v>45575</v>
      </c>
      <c r="T1504" t="s">
        <v>67</v>
      </c>
      <c r="U1504">
        <v>500</v>
      </c>
      <c r="X1504">
        <v>5</v>
      </c>
      <c r="Y1504" t="s">
        <v>68</v>
      </c>
      <c r="AC1504" t="s">
        <v>69</v>
      </c>
      <c r="AD1504" t="s">
        <v>6608</v>
      </c>
      <c r="AE1504">
        <v>72500</v>
      </c>
      <c r="AF1504" t="s">
        <v>6865</v>
      </c>
      <c r="AJ1504">
        <v>615882968</v>
      </c>
      <c r="AK1504" t="s">
        <v>6866</v>
      </c>
      <c r="AL1504">
        <v>0</v>
      </c>
      <c r="AM1504">
        <v>0</v>
      </c>
    </row>
    <row r="1505" spans="1:39" x14ac:dyDescent="0.2">
      <c r="A1505">
        <v>7229292</v>
      </c>
      <c r="B1505" t="s">
        <v>2707</v>
      </c>
      <c r="C1505" t="s">
        <v>6867</v>
      </c>
      <c r="D1505" t="s">
        <v>6868</v>
      </c>
      <c r="E1505" t="s">
        <v>90</v>
      </c>
      <c r="H1505" s="2">
        <v>40164</v>
      </c>
      <c r="I1505" t="s">
        <v>182</v>
      </c>
      <c r="J1505">
        <v>-16</v>
      </c>
      <c r="K1505" t="s">
        <v>63</v>
      </c>
      <c r="M1505" t="s">
        <v>64</v>
      </c>
      <c r="N1505">
        <v>12720021</v>
      </c>
      <c r="O1505" t="s">
        <v>767</v>
      </c>
      <c r="P1505" s="2">
        <v>45575</v>
      </c>
      <c r="Q1505" t="s">
        <v>66</v>
      </c>
      <c r="R1505" s="2">
        <v>45575</v>
      </c>
      <c r="T1505" t="s">
        <v>67</v>
      </c>
      <c r="U1505">
        <v>500</v>
      </c>
      <c r="X1505">
        <v>5</v>
      </c>
      <c r="Y1505" t="s">
        <v>68</v>
      </c>
      <c r="AC1505" t="s">
        <v>69</v>
      </c>
      <c r="AD1505" t="s">
        <v>6608</v>
      </c>
      <c r="AE1505">
        <v>72500</v>
      </c>
      <c r="AF1505" t="s">
        <v>6869</v>
      </c>
      <c r="AJ1505">
        <v>677244524</v>
      </c>
      <c r="AK1505" t="s">
        <v>6870</v>
      </c>
      <c r="AL1505">
        <v>0</v>
      </c>
      <c r="AM1505">
        <v>0</v>
      </c>
    </row>
    <row r="1506" spans="1:39" x14ac:dyDescent="0.2">
      <c r="A1506">
        <v>7229293</v>
      </c>
      <c r="B1506" t="s">
        <v>1359</v>
      </c>
      <c r="C1506" t="s">
        <v>2491</v>
      </c>
      <c r="D1506" t="s">
        <v>6871</v>
      </c>
      <c r="E1506" t="s">
        <v>90</v>
      </c>
      <c r="H1506" s="2">
        <v>41128</v>
      </c>
      <c r="I1506" t="s">
        <v>92</v>
      </c>
      <c r="J1506">
        <v>-13</v>
      </c>
      <c r="K1506" t="s">
        <v>63</v>
      </c>
      <c r="M1506" t="s">
        <v>64</v>
      </c>
      <c r="N1506">
        <v>12720081</v>
      </c>
      <c r="O1506" t="s">
        <v>457</v>
      </c>
      <c r="P1506" s="2">
        <v>45575</v>
      </c>
      <c r="Q1506" t="s">
        <v>66</v>
      </c>
      <c r="R1506" s="2">
        <v>45575</v>
      </c>
      <c r="T1506" t="s">
        <v>2251</v>
      </c>
      <c r="U1506">
        <v>500</v>
      </c>
      <c r="X1506">
        <v>5</v>
      </c>
      <c r="Y1506" t="s">
        <v>68</v>
      </c>
      <c r="AC1506" t="s">
        <v>69</v>
      </c>
      <c r="AD1506" t="s">
        <v>6872</v>
      </c>
      <c r="AE1506">
        <v>72150</v>
      </c>
      <c r="AF1506" t="s">
        <v>6873</v>
      </c>
      <c r="AJ1506">
        <v>630413050</v>
      </c>
      <c r="AK1506" t="s">
        <v>6874</v>
      </c>
      <c r="AL1506">
        <v>1</v>
      </c>
      <c r="AM1506">
        <v>0</v>
      </c>
    </row>
    <row r="1507" spans="1:39" x14ac:dyDescent="0.2">
      <c r="A1507">
        <v>7229294</v>
      </c>
      <c r="B1507" t="s">
        <v>6875</v>
      </c>
      <c r="C1507" t="s">
        <v>6876</v>
      </c>
      <c r="D1507" t="s">
        <v>6877</v>
      </c>
      <c r="E1507" t="s">
        <v>90</v>
      </c>
      <c r="H1507" s="2">
        <v>41690</v>
      </c>
      <c r="I1507" t="s">
        <v>885</v>
      </c>
      <c r="J1507">
        <v>-11</v>
      </c>
      <c r="K1507" t="s">
        <v>63</v>
      </c>
      <c r="M1507" t="s">
        <v>64</v>
      </c>
      <c r="N1507">
        <v>12720110</v>
      </c>
      <c r="O1507" t="s">
        <v>493</v>
      </c>
      <c r="P1507" s="2">
        <v>45576</v>
      </c>
      <c r="Q1507" t="s">
        <v>66</v>
      </c>
      <c r="R1507" s="2">
        <v>45576</v>
      </c>
      <c r="S1507">
        <v>45567</v>
      </c>
      <c r="T1507" t="s">
        <v>109</v>
      </c>
      <c r="U1507">
        <v>500</v>
      </c>
      <c r="X1507">
        <v>5</v>
      </c>
      <c r="Y1507" t="s">
        <v>68</v>
      </c>
      <c r="AC1507" t="s">
        <v>69</v>
      </c>
      <c r="AD1507" t="s">
        <v>621</v>
      </c>
      <c r="AE1507">
        <v>72330</v>
      </c>
      <c r="AF1507" t="s">
        <v>6878</v>
      </c>
      <c r="AJ1507">
        <v>667800224</v>
      </c>
      <c r="AK1507" t="s">
        <v>6879</v>
      </c>
      <c r="AL1507">
        <v>0</v>
      </c>
      <c r="AM1507">
        <v>0</v>
      </c>
    </row>
    <row r="1508" spans="1:39" x14ac:dyDescent="0.2">
      <c r="A1508">
        <v>7229295</v>
      </c>
      <c r="B1508" t="s">
        <v>6880</v>
      </c>
      <c r="C1508" t="s">
        <v>851</v>
      </c>
      <c r="D1508" t="s">
        <v>6881</v>
      </c>
      <c r="E1508" t="s">
        <v>90</v>
      </c>
      <c r="H1508" s="2">
        <v>40835</v>
      </c>
      <c r="I1508" t="s">
        <v>75</v>
      </c>
      <c r="J1508">
        <v>-14</v>
      </c>
      <c r="K1508" t="s">
        <v>63</v>
      </c>
      <c r="M1508" t="s">
        <v>64</v>
      </c>
      <c r="N1508">
        <v>12720110</v>
      </c>
      <c r="O1508" t="s">
        <v>493</v>
      </c>
      <c r="P1508" s="2">
        <v>45576</v>
      </c>
      <c r="Q1508" t="s">
        <v>66</v>
      </c>
      <c r="R1508" s="2">
        <v>45576</v>
      </c>
      <c r="T1508" t="s">
        <v>67</v>
      </c>
      <c r="U1508">
        <v>500</v>
      </c>
      <c r="X1508">
        <v>5</v>
      </c>
      <c r="Y1508" t="s">
        <v>68</v>
      </c>
      <c r="AC1508" t="s">
        <v>69</v>
      </c>
      <c r="AD1508" t="s">
        <v>6882</v>
      </c>
      <c r="AE1508">
        <v>72510</v>
      </c>
      <c r="AF1508" t="s">
        <v>6883</v>
      </c>
      <c r="AJ1508">
        <v>611433299</v>
      </c>
      <c r="AK1508" t="s">
        <v>6884</v>
      </c>
      <c r="AL1508">
        <v>0</v>
      </c>
      <c r="AM1508">
        <v>0</v>
      </c>
    </row>
    <row r="1509" spans="1:39" x14ac:dyDescent="0.2">
      <c r="A1509">
        <v>7229296</v>
      </c>
      <c r="B1509" t="s">
        <v>6885</v>
      </c>
      <c r="C1509" t="s">
        <v>281</v>
      </c>
      <c r="D1509" t="s">
        <v>6886</v>
      </c>
      <c r="E1509" t="s">
        <v>90</v>
      </c>
      <c r="H1509" s="2">
        <v>41240</v>
      </c>
      <c r="I1509" t="s">
        <v>92</v>
      </c>
      <c r="J1509">
        <v>-13</v>
      </c>
      <c r="K1509" t="s">
        <v>63</v>
      </c>
      <c r="M1509" t="s">
        <v>64</v>
      </c>
      <c r="N1509">
        <v>12720066</v>
      </c>
      <c r="O1509" t="s">
        <v>123</v>
      </c>
      <c r="P1509" s="2">
        <v>45576</v>
      </c>
      <c r="Q1509" t="s">
        <v>66</v>
      </c>
      <c r="R1509" s="2">
        <v>45576</v>
      </c>
      <c r="T1509" t="s">
        <v>67</v>
      </c>
      <c r="U1509">
        <v>500</v>
      </c>
      <c r="X1509">
        <v>5</v>
      </c>
      <c r="Y1509" t="s">
        <v>68</v>
      </c>
      <c r="AC1509" t="s">
        <v>69</v>
      </c>
      <c r="AD1509" t="s">
        <v>611</v>
      </c>
      <c r="AE1509">
        <v>72600</v>
      </c>
      <c r="AF1509" t="s">
        <v>6887</v>
      </c>
      <c r="AJ1509">
        <v>679303140</v>
      </c>
      <c r="AK1509" t="s">
        <v>6888</v>
      </c>
      <c r="AL1509">
        <v>0</v>
      </c>
      <c r="AM1509">
        <v>0</v>
      </c>
    </row>
    <row r="1510" spans="1:39" x14ac:dyDescent="0.2">
      <c r="A1510">
        <v>7229298</v>
      </c>
      <c r="B1510" t="s">
        <v>892</v>
      </c>
      <c r="C1510" t="s">
        <v>531</v>
      </c>
      <c r="D1510" t="s">
        <v>6889</v>
      </c>
      <c r="E1510" t="s">
        <v>90</v>
      </c>
      <c r="H1510" s="2">
        <v>40894</v>
      </c>
      <c r="I1510" t="s">
        <v>75</v>
      </c>
      <c r="J1510">
        <v>-14</v>
      </c>
      <c r="K1510" t="s">
        <v>63</v>
      </c>
      <c r="M1510" t="s">
        <v>64</v>
      </c>
      <c r="N1510">
        <v>12720078</v>
      </c>
      <c r="O1510" t="s">
        <v>1286</v>
      </c>
      <c r="P1510" s="2">
        <v>45576</v>
      </c>
      <c r="Q1510" t="s">
        <v>66</v>
      </c>
      <c r="R1510" s="2">
        <v>45576</v>
      </c>
      <c r="T1510" t="s">
        <v>67</v>
      </c>
      <c r="U1510">
        <v>500</v>
      </c>
      <c r="X1510">
        <v>5</v>
      </c>
      <c r="Y1510" t="s">
        <v>68</v>
      </c>
      <c r="AC1510" t="s">
        <v>69</v>
      </c>
      <c r="AD1510" t="s">
        <v>6112</v>
      </c>
      <c r="AE1510">
        <v>72390</v>
      </c>
      <c r="AF1510" t="s">
        <v>6890</v>
      </c>
      <c r="AJ1510">
        <v>623340322</v>
      </c>
      <c r="AK1510" t="s">
        <v>6891</v>
      </c>
      <c r="AL1510">
        <v>0</v>
      </c>
      <c r="AM1510">
        <v>0</v>
      </c>
    </row>
    <row r="1511" spans="1:39" x14ac:dyDescent="0.2">
      <c r="A1511">
        <v>7229299</v>
      </c>
      <c r="B1511" t="s">
        <v>6892</v>
      </c>
      <c r="C1511" t="s">
        <v>6168</v>
      </c>
      <c r="D1511" t="s">
        <v>6893</v>
      </c>
      <c r="E1511" t="s">
        <v>90</v>
      </c>
      <c r="H1511" s="2">
        <v>41158</v>
      </c>
      <c r="I1511" t="s">
        <v>92</v>
      </c>
      <c r="J1511">
        <v>-13</v>
      </c>
      <c r="K1511" t="s">
        <v>63</v>
      </c>
      <c r="M1511" t="s">
        <v>64</v>
      </c>
      <c r="N1511">
        <v>12720104</v>
      </c>
      <c r="O1511" t="s">
        <v>65</v>
      </c>
      <c r="P1511" s="2">
        <v>45576</v>
      </c>
      <c r="Q1511" t="s">
        <v>66</v>
      </c>
      <c r="R1511" s="2">
        <v>45576</v>
      </c>
      <c r="T1511" t="s">
        <v>67</v>
      </c>
      <c r="U1511">
        <v>500</v>
      </c>
      <c r="X1511">
        <v>5</v>
      </c>
      <c r="Y1511" t="s">
        <v>68</v>
      </c>
      <c r="AC1511" t="s">
        <v>69</v>
      </c>
      <c r="AD1511" t="s">
        <v>157</v>
      </c>
      <c r="AE1511">
        <v>72000</v>
      </c>
      <c r="AF1511" t="s">
        <v>6894</v>
      </c>
      <c r="AJ1511">
        <v>623890283</v>
      </c>
      <c r="AK1511" t="s">
        <v>6895</v>
      </c>
      <c r="AL1511">
        <v>0</v>
      </c>
      <c r="AM1511">
        <v>0</v>
      </c>
    </row>
    <row r="1512" spans="1:39" x14ac:dyDescent="0.2">
      <c r="A1512">
        <v>7229300</v>
      </c>
      <c r="B1512" t="s">
        <v>2465</v>
      </c>
      <c r="C1512" t="s">
        <v>5671</v>
      </c>
      <c r="D1512" t="s">
        <v>6896</v>
      </c>
      <c r="E1512" t="s">
        <v>90</v>
      </c>
      <c r="H1512" s="2">
        <v>42512</v>
      </c>
      <c r="I1512" t="s">
        <v>90</v>
      </c>
      <c r="J1512">
        <v>-9</v>
      </c>
      <c r="K1512" t="s">
        <v>63</v>
      </c>
      <c r="M1512" t="s">
        <v>64</v>
      </c>
      <c r="N1512">
        <v>12720078</v>
      </c>
      <c r="O1512" t="s">
        <v>1286</v>
      </c>
      <c r="P1512" s="2">
        <v>45576</v>
      </c>
      <c r="Q1512" t="s">
        <v>66</v>
      </c>
      <c r="R1512" s="2">
        <v>45576</v>
      </c>
      <c r="T1512" t="s">
        <v>67</v>
      </c>
      <c r="U1512">
        <v>500</v>
      </c>
      <c r="X1512">
        <v>5</v>
      </c>
      <c r="Y1512" t="s">
        <v>68</v>
      </c>
      <c r="AC1512" t="s">
        <v>69</v>
      </c>
      <c r="AD1512" t="s">
        <v>1978</v>
      </c>
      <c r="AE1512">
        <v>72450</v>
      </c>
      <c r="AF1512" t="s">
        <v>6897</v>
      </c>
      <c r="AJ1512">
        <v>631724902</v>
      </c>
      <c r="AK1512" t="s">
        <v>6898</v>
      </c>
      <c r="AL1512">
        <v>0</v>
      </c>
      <c r="AM1512">
        <v>0</v>
      </c>
    </row>
    <row r="1513" spans="1:39" x14ac:dyDescent="0.2">
      <c r="A1513">
        <v>7229301</v>
      </c>
      <c r="B1513" t="s">
        <v>6899</v>
      </c>
      <c r="C1513" t="s">
        <v>428</v>
      </c>
      <c r="D1513" t="s">
        <v>6900</v>
      </c>
      <c r="E1513" t="s">
        <v>90</v>
      </c>
      <c r="H1513" s="2">
        <v>42624</v>
      </c>
      <c r="I1513" t="s">
        <v>90</v>
      </c>
      <c r="J1513">
        <v>-9</v>
      </c>
      <c r="K1513" t="s">
        <v>63</v>
      </c>
      <c r="M1513" t="s">
        <v>64</v>
      </c>
      <c r="N1513">
        <v>12720078</v>
      </c>
      <c r="O1513" t="s">
        <v>1286</v>
      </c>
      <c r="P1513" s="2">
        <v>45576</v>
      </c>
      <c r="Q1513" t="s">
        <v>66</v>
      </c>
      <c r="R1513" s="2">
        <v>45576</v>
      </c>
      <c r="S1513" s="2"/>
      <c r="T1513" t="s">
        <v>67</v>
      </c>
      <c r="U1513">
        <v>500</v>
      </c>
      <c r="X1513">
        <v>5</v>
      </c>
      <c r="Y1513" t="s">
        <v>68</v>
      </c>
      <c r="AC1513" t="s">
        <v>69</v>
      </c>
      <c r="AD1513" t="s">
        <v>6140</v>
      </c>
      <c r="AE1513">
        <v>72450</v>
      </c>
      <c r="AF1513" t="s">
        <v>6901</v>
      </c>
      <c r="AJ1513">
        <v>621582787</v>
      </c>
      <c r="AK1513" t="s">
        <v>6902</v>
      </c>
      <c r="AL1513">
        <v>0</v>
      </c>
      <c r="AM1513">
        <v>0</v>
      </c>
    </row>
    <row r="1514" spans="1:39" x14ac:dyDescent="0.2">
      <c r="A1514">
        <v>7229303</v>
      </c>
      <c r="B1514" t="s">
        <v>2373</v>
      </c>
      <c r="C1514" t="s">
        <v>953</v>
      </c>
      <c r="D1514" t="s">
        <v>6903</v>
      </c>
      <c r="E1514" t="s">
        <v>1</v>
      </c>
      <c r="H1514" s="2">
        <v>42933</v>
      </c>
      <c r="I1514" t="s">
        <v>90</v>
      </c>
      <c r="J1514">
        <v>-9</v>
      </c>
      <c r="K1514" t="s">
        <v>63</v>
      </c>
      <c r="M1514" t="s">
        <v>64</v>
      </c>
      <c r="N1514">
        <v>12720066</v>
      </c>
      <c r="O1514" t="s">
        <v>123</v>
      </c>
      <c r="P1514" s="2">
        <v>45605</v>
      </c>
      <c r="Q1514" t="s">
        <v>66</v>
      </c>
      <c r="R1514" s="2">
        <v>45576</v>
      </c>
      <c r="T1514" t="s">
        <v>67</v>
      </c>
      <c r="U1514">
        <v>500</v>
      </c>
      <c r="X1514">
        <v>5</v>
      </c>
      <c r="Y1514" t="s">
        <v>68</v>
      </c>
      <c r="AC1514" t="s">
        <v>69</v>
      </c>
      <c r="AD1514" t="s">
        <v>2375</v>
      </c>
      <c r="AE1514">
        <v>72600</v>
      </c>
      <c r="AF1514" t="s">
        <v>6904</v>
      </c>
      <c r="AJ1514">
        <v>635477746</v>
      </c>
      <c r="AK1514" t="s">
        <v>2377</v>
      </c>
      <c r="AL1514">
        <v>0</v>
      </c>
      <c r="AM1514">
        <v>0</v>
      </c>
    </row>
    <row r="1515" spans="1:39" x14ac:dyDescent="0.2">
      <c r="A1515">
        <v>7229304</v>
      </c>
      <c r="B1515" t="s">
        <v>6905</v>
      </c>
      <c r="C1515" t="s">
        <v>6906</v>
      </c>
      <c r="D1515" t="s">
        <v>6907</v>
      </c>
      <c r="E1515" t="s">
        <v>90</v>
      </c>
      <c r="H1515" s="2">
        <v>42707</v>
      </c>
      <c r="I1515" t="s">
        <v>90</v>
      </c>
      <c r="J1515">
        <v>-9</v>
      </c>
      <c r="K1515" t="s">
        <v>76</v>
      </c>
      <c r="M1515" t="s">
        <v>64</v>
      </c>
      <c r="N1515">
        <v>12720066</v>
      </c>
      <c r="O1515" t="s">
        <v>123</v>
      </c>
      <c r="P1515" s="2">
        <v>45576</v>
      </c>
      <c r="Q1515" t="s">
        <v>66</v>
      </c>
      <c r="R1515" s="2">
        <v>45576</v>
      </c>
      <c r="T1515" t="s">
        <v>67</v>
      </c>
      <c r="U1515">
        <v>500</v>
      </c>
      <c r="X1515">
        <v>5</v>
      </c>
      <c r="Y1515" t="s">
        <v>68</v>
      </c>
      <c r="AC1515" t="s">
        <v>69</v>
      </c>
      <c r="AD1515" t="s">
        <v>611</v>
      </c>
      <c r="AE1515">
        <v>72600</v>
      </c>
      <c r="AF1515" t="s">
        <v>6908</v>
      </c>
      <c r="AG1515" t="s">
        <v>6909</v>
      </c>
      <c r="AJ1515">
        <v>783952930</v>
      </c>
      <c r="AK1515" t="s">
        <v>6910</v>
      </c>
      <c r="AL1515">
        <v>0</v>
      </c>
      <c r="AM1515">
        <v>0</v>
      </c>
    </row>
    <row r="1516" spans="1:39" x14ac:dyDescent="0.2">
      <c r="A1516">
        <v>7229305</v>
      </c>
      <c r="B1516" t="s">
        <v>6911</v>
      </c>
      <c r="C1516" t="s">
        <v>1908</v>
      </c>
      <c r="D1516" t="s">
        <v>6912</v>
      </c>
      <c r="E1516" t="s">
        <v>90</v>
      </c>
      <c r="H1516" s="2">
        <v>42955</v>
      </c>
      <c r="I1516" t="s">
        <v>90</v>
      </c>
      <c r="J1516">
        <v>-9</v>
      </c>
      <c r="K1516" t="s">
        <v>76</v>
      </c>
      <c r="M1516" t="s">
        <v>64</v>
      </c>
      <c r="N1516">
        <v>12720066</v>
      </c>
      <c r="O1516" t="s">
        <v>123</v>
      </c>
      <c r="P1516" s="2">
        <v>45576</v>
      </c>
      <c r="Q1516" t="s">
        <v>66</v>
      </c>
      <c r="R1516" s="2">
        <v>45576</v>
      </c>
      <c r="T1516" t="s">
        <v>67</v>
      </c>
      <c r="U1516">
        <v>500</v>
      </c>
      <c r="X1516">
        <v>5</v>
      </c>
      <c r="Y1516" t="s">
        <v>68</v>
      </c>
      <c r="AC1516" t="s">
        <v>69</v>
      </c>
      <c r="AD1516" t="s">
        <v>6913</v>
      </c>
      <c r="AE1516">
        <v>61130</v>
      </c>
      <c r="AF1516" t="s">
        <v>6914</v>
      </c>
      <c r="AJ1516">
        <v>785130713</v>
      </c>
      <c r="AK1516" t="s">
        <v>6915</v>
      </c>
      <c r="AL1516">
        <v>0</v>
      </c>
      <c r="AM1516">
        <v>0</v>
      </c>
    </row>
    <row r="1517" spans="1:39" x14ac:dyDescent="0.2">
      <c r="A1517">
        <v>7229306</v>
      </c>
      <c r="B1517" t="s">
        <v>6916</v>
      </c>
      <c r="C1517" t="s">
        <v>6369</v>
      </c>
      <c r="D1517" t="s">
        <v>6917</v>
      </c>
      <c r="E1517" t="s">
        <v>90</v>
      </c>
      <c r="H1517" s="2">
        <v>41450</v>
      </c>
      <c r="I1517" t="s">
        <v>122</v>
      </c>
      <c r="J1517">
        <v>-12</v>
      </c>
      <c r="K1517" t="s">
        <v>76</v>
      </c>
      <c r="M1517" t="s">
        <v>64</v>
      </c>
      <c r="N1517">
        <v>12720016</v>
      </c>
      <c r="O1517" t="s">
        <v>130</v>
      </c>
      <c r="P1517" s="2">
        <v>45576</v>
      </c>
      <c r="Q1517" t="s">
        <v>66</v>
      </c>
      <c r="R1517" s="2">
        <v>45576</v>
      </c>
      <c r="S1517" s="2"/>
      <c r="T1517" t="s">
        <v>67</v>
      </c>
      <c r="U1517">
        <v>500</v>
      </c>
      <c r="X1517">
        <v>5</v>
      </c>
      <c r="Y1517" t="s">
        <v>68</v>
      </c>
      <c r="AC1517" t="s">
        <v>69</v>
      </c>
      <c r="AD1517" t="s">
        <v>3403</v>
      </c>
      <c r="AE1517">
        <v>72230</v>
      </c>
      <c r="AF1517" t="s">
        <v>6918</v>
      </c>
      <c r="AK1517" t="s">
        <v>6919</v>
      </c>
      <c r="AL1517">
        <v>0</v>
      </c>
      <c r="AM1517">
        <v>0</v>
      </c>
    </row>
    <row r="1518" spans="1:39" x14ac:dyDescent="0.2">
      <c r="A1518">
        <v>7229307</v>
      </c>
      <c r="B1518" t="s">
        <v>6920</v>
      </c>
      <c r="C1518" t="s">
        <v>1539</v>
      </c>
      <c r="D1518" t="s">
        <v>6921</v>
      </c>
      <c r="E1518" t="s">
        <v>1</v>
      </c>
      <c r="H1518" s="2">
        <v>39952</v>
      </c>
      <c r="I1518" t="s">
        <v>182</v>
      </c>
      <c r="J1518">
        <v>-16</v>
      </c>
      <c r="K1518" t="s">
        <v>63</v>
      </c>
      <c r="M1518" t="s">
        <v>64</v>
      </c>
      <c r="N1518">
        <v>12720155</v>
      </c>
      <c r="O1518" t="s">
        <v>858</v>
      </c>
      <c r="P1518" s="2">
        <v>45576</v>
      </c>
      <c r="Q1518" t="s">
        <v>66</v>
      </c>
      <c r="R1518" s="2">
        <v>45576</v>
      </c>
      <c r="S1518">
        <v>45572</v>
      </c>
      <c r="T1518" t="s">
        <v>109</v>
      </c>
      <c r="U1518">
        <v>500</v>
      </c>
      <c r="X1518">
        <v>5</v>
      </c>
      <c r="Y1518" t="s">
        <v>68</v>
      </c>
      <c r="AC1518" t="s">
        <v>69</v>
      </c>
      <c r="AD1518" t="s">
        <v>94</v>
      </c>
      <c r="AE1518">
        <v>72100</v>
      </c>
      <c r="AF1518" t="s">
        <v>6922</v>
      </c>
      <c r="AJ1518">
        <v>611394073</v>
      </c>
      <c r="AK1518" t="s">
        <v>6923</v>
      </c>
      <c r="AL1518">
        <v>0</v>
      </c>
      <c r="AM1518">
        <v>0</v>
      </c>
    </row>
    <row r="1519" spans="1:39" x14ac:dyDescent="0.2">
      <c r="A1519">
        <v>7229310</v>
      </c>
      <c r="B1519" t="s">
        <v>2490</v>
      </c>
      <c r="C1519" t="s">
        <v>1393</v>
      </c>
      <c r="D1519" t="s">
        <v>6924</v>
      </c>
      <c r="E1519" t="s">
        <v>90</v>
      </c>
      <c r="H1519" s="2">
        <v>43396</v>
      </c>
      <c r="I1519" t="s">
        <v>90</v>
      </c>
      <c r="J1519">
        <v>-9</v>
      </c>
      <c r="K1519" t="s">
        <v>63</v>
      </c>
      <c r="M1519" t="s">
        <v>64</v>
      </c>
      <c r="N1519">
        <v>12720005</v>
      </c>
      <c r="O1519" t="s">
        <v>219</v>
      </c>
      <c r="P1519" s="2">
        <v>45576</v>
      </c>
      <c r="Q1519" t="s">
        <v>66</v>
      </c>
      <c r="R1519" s="2">
        <v>45576</v>
      </c>
      <c r="T1519" t="s">
        <v>67</v>
      </c>
      <c r="U1519">
        <v>500</v>
      </c>
      <c r="X1519">
        <v>5</v>
      </c>
      <c r="Y1519" t="s">
        <v>68</v>
      </c>
      <c r="AC1519" t="s">
        <v>69</v>
      </c>
      <c r="AD1519" t="s">
        <v>6925</v>
      </c>
      <c r="AE1519">
        <v>72380</v>
      </c>
      <c r="AF1519" t="s">
        <v>6926</v>
      </c>
      <c r="AJ1519">
        <v>750243918</v>
      </c>
      <c r="AK1519" t="s">
        <v>6927</v>
      </c>
      <c r="AL1519">
        <v>0</v>
      </c>
      <c r="AM1519">
        <v>0</v>
      </c>
    </row>
    <row r="1520" spans="1:39" x14ac:dyDescent="0.2">
      <c r="A1520">
        <v>7229311</v>
      </c>
      <c r="B1520" t="s">
        <v>6928</v>
      </c>
      <c r="C1520" t="s">
        <v>1636</v>
      </c>
      <c r="D1520" t="s">
        <v>6929</v>
      </c>
      <c r="E1520" t="s">
        <v>90</v>
      </c>
      <c r="H1520" s="2">
        <v>42341</v>
      </c>
      <c r="I1520" t="s">
        <v>994</v>
      </c>
      <c r="J1520">
        <v>-10</v>
      </c>
      <c r="K1520" t="s">
        <v>63</v>
      </c>
      <c r="M1520" t="s">
        <v>64</v>
      </c>
      <c r="N1520">
        <v>12720091</v>
      </c>
      <c r="O1520" t="s">
        <v>200</v>
      </c>
      <c r="P1520" s="2">
        <v>45577</v>
      </c>
      <c r="Q1520" t="s">
        <v>66</v>
      </c>
      <c r="R1520" s="2">
        <v>45577</v>
      </c>
      <c r="T1520" t="s">
        <v>67</v>
      </c>
      <c r="U1520">
        <v>500</v>
      </c>
      <c r="X1520">
        <v>5</v>
      </c>
      <c r="Y1520" t="s">
        <v>68</v>
      </c>
      <c r="AC1520" t="s">
        <v>69</v>
      </c>
      <c r="AD1520" t="s">
        <v>6930</v>
      </c>
      <c r="AE1520">
        <v>72530</v>
      </c>
      <c r="AF1520" t="s">
        <v>6931</v>
      </c>
      <c r="AK1520" t="s">
        <v>203</v>
      </c>
      <c r="AL1520">
        <v>0</v>
      </c>
      <c r="AM1520">
        <v>0</v>
      </c>
    </row>
    <row r="1521" spans="1:39" x14ac:dyDescent="0.2">
      <c r="A1521">
        <v>7229312</v>
      </c>
      <c r="B1521" t="s">
        <v>6932</v>
      </c>
      <c r="C1521" t="s">
        <v>6933</v>
      </c>
      <c r="D1521" t="s">
        <v>6934</v>
      </c>
      <c r="E1521" t="s">
        <v>90</v>
      </c>
      <c r="H1521" s="2">
        <v>40971</v>
      </c>
      <c r="I1521" t="s">
        <v>92</v>
      </c>
      <c r="J1521">
        <v>-13</v>
      </c>
      <c r="K1521" t="s">
        <v>63</v>
      </c>
      <c r="M1521" t="s">
        <v>64</v>
      </c>
      <c r="N1521">
        <v>12720081</v>
      </c>
      <c r="O1521" t="s">
        <v>457</v>
      </c>
      <c r="P1521" s="2">
        <v>45577</v>
      </c>
      <c r="Q1521" t="s">
        <v>66</v>
      </c>
      <c r="R1521" s="2">
        <v>45577</v>
      </c>
      <c r="S1521">
        <v>45551</v>
      </c>
      <c r="T1521" t="s">
        <v>109</v>
      </c>
      <c r="U1521">
        <v>500</v>
      </c>
      <c r="X1521">
        <v>5</v>
      </c>
      <c r="Y1521" t="s">
        <v>68</v>
      </c>
      <c r="AC1521" t="s">
        <v>69</v>
      </c>
      <c r="AD1521" t="s">
        <v>6935</v>
      </c>
      <c r="AE1521">
        <v>72150</v>
      </c>
      <c r="AF1521" t="s">
        <v>6936</v>
      </c>
      <c r="AI1521">
        <v>243408701</v>
      </c>
      <c r="AJ1521">
        <v>615066860</v>
      </c>
      <c r="AK1521" t="s">
        <v>6937</v>
      </c>
      <c r="AL1521">
        <v>0</v>
      </c>
      <c r="AM1521">
        <v>0</v>
      </c>
    </row>
    <row r="1522" spans="1:39" x14ac:dyDescent="0.2">
      <c r="A1522">
        <v>7229313</v>
      </c>
      <c r="B1522" t="s">
        <v>2273</v>
      </c>
      <c r="C1522" t="s">
        <v>305</v>
      </c>
      <c r="D1522" t="s">
        <v>6938</v>
      </c>
      <c r="E1522" t="s">
        <v>90</v>
      </c>
      <c r="H1522" s="2">
        <v>41223</v>
      </c>
      <c r="I1522" t="s">
        <v>92</v>
      </c>
      <c r="J1522">
        <v>-13</v>
      </c>
      <c r="K1522" t="s">
        <v>63</v>
      </c>
      <c r="M1522" t="s">
        <v>64</v>
      </c>
      <c r="N1522">
        <v>12720091</v>
      </c>
      <c r="O1522" t="s">
        <v>200</v>
      </c>
      <c r="P1522" s="2">
        <v>45577</v>
      </c>
      <c r="Q1522" t="s">
        <v>66</v>
      </c>
      <c r="R1522" s="2">
        <v>45577</v>
      </c>
      <c r="T1522" t="s">
        <v>67</v>
      </c>
      <c r="U1522">
        <v>500</v>
      </c>
      <c r="X1522">
        <v>5</v>
      </c>
      <c r="Y1522" t="s">
        <v>68</v>
      </c>
      <c r="AC1522" t="s">
        <v>69</v>
      </c>
      <c r="AD1522" t="s">
        <v>5515</v>
      </c>
      <c r="AE1522">
        <v>72470</v>
      </c>
      <c r="AF1522" t="s">
        <v>6939</v>
      </c>
      <c r="AK1522" t="s">
        <v>203</v>
      </c>
      <c r="AL1522">
        <v>0</v>
      </c>
      <c r="AM1522">
        <v>0</v>
      </c>
    </row>
    <row r="1523" spans="1:39" x14ac:dyDescent="0.2">
      <c r="A1523">
        <v>7229314</v>
      </c>
      <c r="B1523" t="s">
        <v>6940</v>
      </c>
      <c r="C1523" t="s">
        <v>476</v>
      </c>
      <c r="D1523" t="s">
        <v>6941</v>
      </c>
      <c r="E1523" t="s">
        <v>90</v>
      </c>
      <c r="H1523" s="2">
        <v>41175</v>
      </c>
      <c r="I1523" t="s">
        <v>92</v>
      </c>
      <c r="J1523">
        <v>-13</v>
      </c>
      <c r="K1523" t="s">
        <v>63</v>
      </c>
      <c r="M1523" t="s">
        <v>64</v>
      </c>
      <c r="N1523">
        <v>12720091</v>
      </c>
      <c r="O1523" t="s">
        <v>200</v>
      </c>
      <c r="P1523" s="2">
        <v>45577</v>
      </c>
      <c r="Q1523" t="s">
        <v>66</v>
      </c>
      <c r="R1523" s="2">
        <v>45577</v>
      </c>
      <c r="T1523" t="s">
        <v>67</v>
      </c>
      <c r="U1523">
        <v>500</v>
      </c>
      <c r="X1523">
        <v>5</v>
      </c>
      <c r="Y1523" t="s">
        <v>68</v>
      </c>
      <c r="AC1523" t="s">
        <v>69</v>
      </c>
      <c r="AD1523" t="s">
        <v>5324</v>
      </c>
      <c r="AE1523">
        <v>72470</v>
      </c>
      <c r="AF1523" t="s">
        <v>6942</v>
      </c>
      <c r="AK1523" t="s">
        <v>203</v>
      </c>
      <c r="AL1523">
        <v>0</v>
      </c>
      <c r="AM1523">
        <v>0</v>
      </c>
    </row>
    <row r="1524" spans="1:39" x14ac:dyDescent="0.2">
      <c r="A1524">
        <v>7229316</v>
      </c>
      <c r="B1524" t="s">
        <v>6943</v>
      </c>
      <c r="C1524" t="s">
        <v>6944</v>
      </c>
      <c r="D1524" t="s">
        <v>6945</v>
      </c>
      <c r="E1524" t="s">
        <v>90</v>
      </c>
      <c r="H1524" s="2">
        <v>44532</v>
      </c>
      <c r="I1524" t="s">
        <v>90</v>
      </c>
      <c r="J1524">
        <v>-9</v>
      </c>
      <c r="K1524" t="s">
        <v>76</v>
      </c>
      <c r="M1524" t="s">
        <v>64</v>
      </c>
      <c r="N1524">
        <v>12720008</v>
      </c>
      <c r="O1524" t="s">
        <v>148</v>
      </c>
      <c r="P1524" s="2">
        <v>45577</v>
      </c>
      <c r="Q1524" t="s">
        <v>66</v>
      </c>
      <c r="R1524" s="2">
        <v>45577</v>
      </c>
      <c r="T1524" t="s">
        <v>67</v>
      </c>
      <c r="U1524">
        <v>500</v>
      </c>
      <c r="X1524">
        <v>5</v>
      </c>
      <c r="Y1524" t="s">
        <v>68</v>
      </c>
      <c r="AC1524" t="s">
        <v>69</v>
      </c>
      <c r="AD1524" t="s">
        <v>6946</v>
      </c>
      <c r="AE1524">
        <v>72650</v>
      </c>
      <c r="AF1524" t="s">
        <v>6947</v>
      </c>
      <c r="AK1524" t="s">
        <v>6948</v>
      </c>
      <c r="AL1524">
        <v>0</v>
      </c>
      <c r="AM1524">
        <v>0</v>
      </c>
    </row>
    <row r="1525" spans="1:39" x14ac:dyDescent="0.2">
      <c r="A1525">
        <v>7229319</v>
      </c>
      <c r="B1525" t="s">
        <v>1533</v>
      </c>
      <c r="C1525" t="s">
        <v>3483</v>
      </c>
      <c r="D1525" t="s">
        <v>6949</v>
      </c>
      <c r="E1525" t="s">
        <v>1</v>
      </c>
      <c r="H1525" s="2">
        <v>40913</v>
      </c>
      <c r="I1525" t="s">
        <v>92</v>
      </c>
      <c r="J1525">
        <v>-13</v>
      </c>
      <c r="K1525" t="s">
        <v>63</v>
      </c>
      <c r="M1525" t="s">
        <v>64</v>
      </c>
      <c r="N1525">
        <v>12720120</v>
      </c>
      <c r="O1525" t="s">
        <v>276</v>
      </c>
      <c r="P1525" s="2">
        <v>45577</v>
      </c>
      <c r="Q1525" t="s">
        <v>66</v>
      </c>
      <c r="R1525" s="2">
        <v>45577</v>
      </c>
      <c r="S1525" s="2"/>
      <c r="T1525" t="s">
        <v>67</v>
      </c>
      <c r="U1525">
        <v>500</v>
      </c>
      <c r="X1525">
        <v>5</v>
      </c>
      <c r="Y1525" t="s">
        <v>68</v>
      </c>
      <c r="AC1525" t="s">
        <v>69</v>
      </c>
      <c r="AD1525" t="s">
        <v>1169</v>
      </c>
      <c r="AE1525">
        <v>72300</v>
      </c>
      <c r="AF1525" t="s">
        <v>6950</v>
      </c>
      <c r="AI1525">
        <v>678881895</v>
      </c>
      <c r="AJ1525">
        <v>637880180</v>
      </c>
      <c r="AK1525" t="s">
        <v>6951</v>
      </c>
      <c r="AL1525">
        <v>0</v>
      </c>
      <c r="AM1525">
        <v>0</v>
      </c>
    </row>
    <row r="1526" spans="1:39" x14ac:dyDescent="0.2">
      <c r="A1526">
        <v>7229320</v>
      </c>
      <c r="B1526" t="s">
        <v>2183</v>
      </c>
      <c r="C1526" t="s">
        <v>823</v>
      </c>
      <c r="D1526" t="s">
        <v>6952</v>
      </c>
      <c r="E1526" t="s">
        <v>90</v>
      </c>
      <c r="H1526" s="2">
        <v>42676</v>
      </c>
      <c r="I1526" t="s">
        <v>90</v>
      </c>
      <c r="J1526">
        <v>-9</v>
      </c>
      <c r="K1526" t="s">
        <v>63</v>
      </c>
      <c r="M1526" t="s">
        <v>64</v>
      </c>
      <c r="N1526">
        <v>12720066</v>
      </c>
      <c r="O1526" t="s">
        <v>123</v>
      </c>
      <c r="P1526" s="2">
        <v>45578</v>
      </c>
      <c r="Q1526" t="s">
        <v>66</v>
      </c>
      <c r="R1526" s="2">
        <v>45578</v>
      </c>
      <c r="T1526" t="s">
        <v>67</v>
      </c>
      <c r="U1526">
        <v>500</v>
      </c>
      <c r="X1526">
        <v>5</v>
      </c>
      <c r="Y1526" t="s">
        <v>68</v>
      </c>
      <c r="AC1526" t="s">
        <v>69</v>
      </c>
      <c r="AD1526" t="s">
        <v>6052</v>
      </c>
      <c r="AE1526">
        <v>72600</v>
      </c>
      <c r="AF1526" t="s">
        <v>6953</v>
      </c>
      <c r="AJ1526">
        <v>699401069</v>
      </c>
      <c r="AK1526" t="s">
        <v>6954</v>
      </c>
      <c r="AL1526">
        <v>0</v>
      </c>
      <c r="AM1526">
        <v>0</v>
      </c>
    </row>
    <row r="1527" spans="1:39" x14ac:dyDescent="0.2">
      <c r="A1527">
        <v>7229321</v>
      </c>
      <c r="B1527" t="s">
        <v>6955</v>
      </c>
      <c r="C1527" t="s">
        <v>6956</v>
      </c>
      <c r="D1527" t="s">
        <v>6957</v>
      </c>
      <c r="E1527" t="s">
        <v>90</v>
      </c>
      <c r="H1527" s="2">
        <v>41711</v>
      </c>
      <c r="I1527" t="s">
        <v>885</v>
      </c>
      <c r="J1527">
        <v>-11</v>
      </c>
      <c r="K1527" t="s">
        <v>63</v>
      </c>
      <c r="M1527" t="s">
        <v>64</v>
      </c>
      <c r="N1527">
        <v>12720049</v>
      </c>
      <c r="O1527" t="s">
        <v>226</v>
      </c>
      <c r="P1527" s="2">
        <v>45578</v>
      </c>
      <c r="Q1527" t="s">
        <v>66</v>
      </c>
      <c r="R1527" s="2">
        <v>45578</v>
      </c>
      <c r="T1527" t="s">
        <v>67</v>
      </c>
      <c r="U1527">
        <v>500</v>
      </c>
      <c r="X1527">
        <v>5</v>
      </c>
      <c r="Y1527" t="s">
        <v>68</v>
      </c>
      <c r="AC1527" t="s">
        <v>69</v>
      </c>
      <c r="AD1527" t="s">
        <v>227</v>
      </c>
      <c r="AE1527">
        <v>72210</v>
      </c>
      <c r="AF1527" t="s">
        <v>6958</v>
      </c>
      <c r="AJ1527">
        <v>685964470</v>
      </c>
      <c r="AK1527" t="s">
        <v>6959</v>
      </c>
      <c r="AL1527">
        <v>0</v>
      </c>
      <c r="AM1527">
        <v>0</v>
      </c>
    </row>
    <row r="1528" spans="1:39" x14ac:dyDescent="0.2">
      <c r="A1528">
        <v>7229323</v>
      </c>
      <c r="B1528" t="s">
        <v>6960</v>
      </c>
      <c r="C1528" t="s">
        <v>3352</v>
      </c>
      <c r="D1528" t="s">
        <v>6961</v>
      </c>
      <c r="E1528" t="s">
        <v>90</v>
      </c>
      <c r="H1528" s="2">
        <v>42749</v>
      </c>
      <c r="I1528" t="s">
        <v>90</v>
      </c>
      <c r="J1528">
        <v>-9</v>
      </c>
      <c r="K1528" t="s">
        <v>63</v>
      </c>
      <c r="M1528" t="s">
        <v>64</v>
      </c>
      <c r="N1528">
        <v>12720049</v>
      </c>
      <c r="O1528" t="s">
        <v>226</v>
      </c>
      <c r="P1528" s="2">
        <v>45578</v>
      </c>
      <c r="Q1528" t="s">
        <v>66</v>
      </c>
      <c r="R1528" s="2">
        <v>45578</v>
      </c>
      <c r="T1528" t="s">
        <v>67</v>
      </c>
      <c r="U1528">
        <v>500</v>
      </c>
      <c r="X1528">
        <v>5</v>
      </c>
      <c r="Y1528" t="s">
        <v>68</v>
      </c>
      <c r="AC1528" t="s">
        <v>69</v>
      </c>
      <c r="AD1528" t="s">
        <v>6962</v>
      </c>
      <c r="AE1528">
        <v>72430</v>
      </c>
      <c r="AF1528" t="s">
        <v>6963</v>
      </c>
      <c r="AJ1528">
        <v>666251779</v>
      </c>
      <c r="AK1528" t="s">
        <v>6964</v>
      </c>
      <c r="AL1528">
        <v>0</v>
      </c>
      <c r="AM1528">
        <v>0</v>
      </c>
    </row>
    <row r="1529" spans="1:39" x14ac:dyDescent="0.2">
      <c r="A1529">
        <v>7229324</v>
      </c>
      <c r="B1529" t="s">
        <v>6965</v>
      </c>
      <c r="C1529" t="s">
        <v>5033</v>
      </c>
      <c r="D1529" t="s">
        <v>6966</v>
      </c>
      <c r="E1529" t="s">
        <v>90</v>
      </c>
      <c r="H1529" s="2">
        <v>41676</v>
      </c>
      <c r="I1529" t="s">
        <v>885</v>
      </c>
      <c r="J1529">
        <v>-11</v>
      </c>
      <c r="K1529" t="s">
        <v>63</v>
      </c>
      <c r="M1529" t="s">
        <v>64</v>
      </c>
      <c r="N1529">
        <v>12720049</v>
      </c>
      <c r="O1529" t="s">
        <v>226</v>
      </c>
      <c r="P1529" s="2">
        <v>45578</v>
      </c>
      <c r="Q1529" t="s">
        <v>66</v>
      </c>
      <c r="R1529" s="2">
        <v>45578</v>
      </c>
      <c r="T1529" t="s">
        <v>67</v>
      </c>
      <c r="U1529">
        <v>500</v>
      </c>
      <c r="X1529">
        <v>5</v>
      </c>
      <c r="Y1529" t="s">
        <v>68</v>
      </c>
      <c r="AC1529" t="s">
        <v>69</v>
      </c>
      <c r="AD1529" t="s">
        <v>227</v>
      </c>
      <c r="AE1529">
        <v>72210</v>
      </c>
      <c r="AF1529" t="s">
        <v>6967</v>
      </c>
      <c r="AJ1529">
        <v>669344533</v>
      </c>
      <c r="AK1529" t="s">
        <v>6968</v>
      </c>
      <c r="AL1529">
        <v>0</v>
      </c>
      <c r="AM1529">
        <v>0</v>
      </c>
    </row>
    <row r="1530" spans="1:39" x14ac:dyDescent="0.2">
      <c r="A1530">
        <v>7229325</v>
      </c>
      <c r="B1530" t="s">
        <v>6969</v>
      </c>
      <c r="C1530" t="s">
        <v>6970</v>
      </c>
      <c r="D1530" t="s">
        <v>6971</v>
      </c>
      <c r="E1530" t="s">
        <v>90</v>
      </c>
      <c r="H1530" s="2">
        <v>45570</v>
      </c>
      <c r="I1530" t="s">
        <v>90</v>
      </c>
      <c r="J1530">
        <v>-9</v>
      </c>
      <c r="K1530" t="s">
        <v>63</v>
      </c>
      <c r="M1530" t="s">
        <v>64</v>
      </c>
      <c r="N1530">
        <v>12720049</v>
      </c>
      <c r="O1530" t="s">
        <v>226</v>
      </c>
      <c r="P1530" s="2">
        <v>45578</v>
      </c>
      <c r="Q1530" t="s">
        <v>66</v>
      </c>
      <c r="R1530" s="2">
        <v>45578</v>
      </c>
      <c r="T1530" t="s">
        <v>67</v>
      </c>
      <c r="U1530">
        <v>500</v>
      </c>
      <c r="X1530">
        <v>5</v>
      </c>
      <c r="Y1530" t="s">
        <v>68</v>
      </c>
      <c r="AC1530" t="s">
        <v>69</v>
      </c>
      <c r="AD1530" t="s">
        <v>227</v>
      </c>
      <c r="AE1530">
        <v>72210</v>
      </c>
      <c r="AF1530" t="s">
        <v>6972</v>
      </c>
      <c r="AK1530" t="s">
        <v>6973</v>
      </c>
      <c r="AL1530">
        <v>0</v>
      </c>
      <c r="AM1530">
        <v>0</v>
      </c>
    </row>
    <row r="1531" spans="1:39" x14ac:dyDescent="0.2">
      <c r="A1531">
        <v>7229326</v>
      </c>
      <c r="B1531" t="s">
        <v>6974</v>
      </c>
      <c r="C1531" t="s">
        <v>6975</v>
      </c>
      <c r="D1531" t="s">
        <v>6976</v>
      </c>
      <c r="E1531" t="s">
        <v>90</v>
      </c>
      <c r="H1531" s="2">
        <v>43237</v>
      </c>
      <c r="I1531" t="s">
        <v>90</v>
      </c>
      <c r="J1531">
        <v>-9</v>
      </c>
      <c r="K1531" t="s">
        <v>76</v>
      </c>
      <c r="M1531" t="s">
        <v>64</v>
      </c>
      <c r="N1531">
        <v>12720050</v>
      </c>
      <c r="O1531" t="s">
        <v>270</v>
      </c>
      <c r="P1531" s="2">
        <v>45578</v>
      </c>
      <c r="Q1531" t="s">
        <v>66</v>
      </c>
      <c r="R1531" s="2">
        <v>45578</v>
      </c>
      <c r="T1531" t="s">
        <v>67</v>
      </c>
      <c r="U1531">
        <v>500</v>
      </c>
      <c r="X1531">
        <v>5</v>
      </c>
      <c r="Y1531" t="s">
        <v>68</v>
      </c>
      <c r="AC1531" t="s">
        <v>69</v>
      </c>
      <c r="AD1531" t="s">
        <v>157</v>
      </c>
      <c r="AE1531">
        <v>72000</v>
      </c>
      <c r="AF1531" t="s">
        <v>6977</v>
      </c>
      <c r="AJ1531">
        <v>767300319</v>
      </c>
      <c r="AK1531" t="s">
        <v>6978</v>
      </c>
      <c r="AL1531">
        <v>0</v>
      </c>
      <c r="AM1531">
        <v>0</v>
      </c>
    </row>
    <row r="1532" spans="1:39" x14ac:dyDescent="0.2">
      <c r="A1532">
        <v>7229327</v>
      </c>
      <c r="B1532" t="s">
        <v>6974</v>
      </c>
      <c r="C1532" t="s">
        <v>6979</v>
      </c>
      <c r="D1532" t="s">
        <v>6980</v>
      </c>
      <c r="E1532" t="s">
        <v>90</v>
      </c>
      <c r="H1532" s="2">
        <v>43882</v>
      </c>
      <c r="I1532" t="s">
        <v>90</v>
      </c>
      <c r="J1532">
        <v>-9</v>
      </c>
      <c r="K1532" t="s">
        <v>63</v>
      </c>
      <c r="M1532" t="s">
        <v>64</v>
      </c>
      <c r="N1532">
        <v>12720050</v>
      </c>
      <c r="O1532" t="s">
        <v>270</v>
      </c>
      <c r="P1532" s="2">
        <v>45578</v>
      </c>
      <c r="Q1532" t="s">
        <v>66</v>
      </c>
      <c r="R1532" s="2">
        <v>45578</v>
      </c>
      <c r="T1532" t="s">
        <v>67</v>
      </c>
      <c r="U1532">
        <v>500</v>
      </c>
      <c r="X1532">
        <v>5</v>
      </c>
      <c r="Y1532" t="s">
        <v>68</v>
      </c>
      <c r="AC1532" t="s">
        <v>69</v>
      </c>
      <c r="AD1532" t="s">
        <v>157</v>
      </c>
      <c r="AE1532">
        <v>72000</v>
      </c>
      <c r="AF1532" t="s">
        <v>6977</v>
      </c>
      <c r="AJ1532">
        <v>767300319</v>
      </c>
      <c r="AK1532" t="s">
        <v>6978</v>
      </c>
      <c r="AL1532">
        <v>0</v>
      </c>
      <c r="AM1532">
        <v>0</v>
      </c>
    </row>
    <row r="1533" spans="1:39" x14ac:dyDescent="0.2">
      <c r="A1533">
        <v>7229328</v>
      </c>
      <c r="B1533" t="s">
        <v>6981</v>
      </c>
      <c r="C1533" t="s">
        <v>6982</v>
      </c>
      <c r="D1533" t="s">
        <v>6983</v>
      </c>
      <c r="E1533" t="s">
        <v>90</v>
      </c>
      <c r="H1533" s="2">
        <v>41165</v>
      </c>
      <c r="I1533" t="s">
        <v>92</v>
      </c>
      <c r="J1533">
        <v>-13</v>
      </c>
      <c r="K1533" t="s">
        <v>63</v>
      </c>
      <c r="M1533" t="s">
        <v>64</v>
      </c>
      <c r="N1533">
        <v>12720050</v>
      </c>
      <c r="O1533" t="s">
        <v>270</v>
      </c>
      <c r="P1533" s="2">
        <v>45578</v>
      </c>
      <c r="Q1533" t="s">
        <v>66</v>
      </c>
      <c r="R1533" s="2">
        <v>45578</v>
      </c>
      <c r="T1533" t="s">
        <v>67</v>
      </c>
      <c r="U1533">
        <v>500</v>
      </c>
      <c r="X1533">
        <v>5</v>
      </c>
      <c r="Y1533" t="s">
        <v>68</v>
      </c>
      <c r="AC1533" t="s">
        <v>69</v>
      </c>
      <c r="AD1533" t="s">
        <v>157</v>
      </c>
      <c r="AE1533">
        <v>72000</v>
      </c>
      <c r="AF1533" t="s">
        <v>6984</v>
      </c>
      <c r="AJ1533">
        <v>610176608</v>
      </c>
      <c r="AK1533" t="s">
        <v>6985</v>
      </c>
      <c r="AL1533">
        <v>0</v>
      </c>
      <c r="AM1533">
        <v>0</v>
      </c>
    </row>
    <row r="1534" spans="1:39" x14ac:dyDescent="0.2">
      <c r="A1534">
        <v>7229329</v>
      </c>
      <c r="B1534" t="s">
        <v>1733</v>
      </c>
      <c r="C1534" t="s">
        <v>1940</v>
      </c>
      <c r="D1534" t="s">
        <v>6986</v>
      </c>
      <c r="E1534" t="s">
        <v>1</v>
      </c>
      <c r="H1534" s="2">
        <v>39923</v>
      </c>
      <c r="I1534" t="s">
        <v>182</v>
      </c>
      <c r="J1534">
        <v>-16</v>
      </c>
      <c r="K1534" t="s">
        <v>63</v>
      </c>
      <c r="M1534" t="s">
        <v>64</v>
      </c>
      <c r="N1534">
        <v>12720050</v>
      </c>
      <c r="O1534" t="s">
        <v>270</v>
      </c>
      <c r="P1534" s="2">
        <v>45578</v>
      </c>
      <c r="Q1534" t="s">
        <v>66</v>
      </c>
      <c r="R1534" s="2">
        <v>45578</v>
      </c>
      <c r="T1534" t="s">
        <v>67</v>
      </c>
      <c r="U1534">
        <v>500</v>
      </c>
      <c r="X1534">
        <v>5</v>
      </c>
      <c r="Y1534" t="s">
        <v>68</v>
      </c>
      <c r="AC1534" t="s">
        <v>69</v>
      </c>
      <c r="AD1534" t="s">
        <v>2704</v>
      </c>
      <c r="AE1534">
        <v>72350</v>
      </c>
      <c r="AF1534" t="s">
        <v>6987</v>
      </c>
      <c r="AJ1534">
        <v>749241984</v>
      </c>
      <c r="AK1534" t="s">
        <v>6988</v>
      </c>
      <c r="AL1534">
        <v>0</v>
      </c>
      <c r="AM1534">
        <v>0</v>
      </c>
    </row>
    <row r="1535" spans="1:39" x14ac:dyDescent="0.2">
      <c r="A1535">
        <v>7229330</v>
      </c>
      <c r="B1535" t="s">
        <v>6989</v>
      </c>
      <c r="C1535" t="s">
        <v>5181</v>
      </c>
      <c r="D1535" t="s">
        <v>6990</v>
      </c>
      <c r="E1535" t="s">
        <v>90</v>
      </c>
      <c r="H1535" s="2">
        <v>41972</v>
      </c>
      <c r="I1535" t="s">
        <v>885</v>
      </c>
      <c r="J1535">
        <v>-11</v>
      </c>
      <c r="K1535" t="s">
        <v>63</v>
      </c>
      <c r="M1535" t="s">
        <v>64</v>
      </c>
      <c r="N1535">
        <v>12720034</v>
      </c>
      <c r="O1535" t="s">
        <v>727</v>
      </c>
      <c r="P1535" s="2">
        <v>45578</v>
      </c>
      <c r="Q1535" t="s">
        <v>66</v>
      </c>
      <c r="R1535" s="2">
        <v>45578</v>
      </c>
      <c r="S1535" s="2"/>
      <c r="T1535" t="s">
        <v>67</v>
      </c>
      <c r="U1535">
        <v>500</v>
      </c>
      <c r="X1535">
        <v>5</v>
      </c>
      <c r="Y1535" t="s">
        <v>68</v>
      </c>
      <c r="AC1535" t="s">
        <v>69</v>
      </c>
      <c r="AD1535" t="s">
        <v>6263</v>
      </c>
      <c r="AE1535">
        <v>72120</v>
      </c>
      <c r="AF1535" t="s">
        <v>6991</v>
      </c>
      <c r="AJ1535" t="s">
        <v>6992</v>
      </c>
      <c r="AK1535" t="s">
        <v>6993</v>
      </c>
      <c r="AL1535">
        <v>0</v>
      </c>
      <c r="AM1535">
        <v>0</v>
      </c>
    </row>
    <row r="1536" spans="1:39" x14ac:dyDescent="0.2">
      <c r="A1536">
        <v>7229331</v>
      </c>
      <c r="B1536" t="s">
        <v>6994</v>
      </c>
      <c r="C1536" t="s">
        <v>6995</v>
      </c>
      <c r="D1536" t="s">
        <v>6996</v>
      </c>
      <c r="E1536" t="s">
        <v>90</v>
      </c>
      <c r="H1536" s="2">
        <v>41144</v>
      </c>
      <c r="I1536" t="s">
        <v>92</v>
      </c>
      <c r="J1536">
        <v>-13</v>
      </c>
      <c r="K1536" t="s">
        <v>63</v>
      </c>
      <c r="M1536" t="s">
        <v>64</v>
      </c>
      <c r="N1536">
        <v>12720052</v>
      </c>
      <c r="O1536" t="s">
        <v>4025</v>
      </c>
      <c r="P1536" s="2">
        <v>45578</v>
      </c>
      <c r="Q1536" t="s">
        <v>66</v>
      </c>
      <c r="R1536" s="2">
        <v>45578</v>
      </c>
      <c r="S1536">
        <v>45558</v>
      </c>
      <c r="T1536" t="s">
        <v>109</v>
      </c>
      <c r="U1536">
        <v>500</v>
      </c>
      <c r="X1536">
        <v>5</v>
      </c>
      <c r="Y1536" t="s">
        <v>68</v>
      </c>
      <c r="AC1536" t="s">
        <v>69</v>
      </c>
      <c r="AD1536" t="s">
        <v>6997</v>
      </c>
      <c r="AE1536">
        <v>72220</v>
      </c>
      <c r="AF1536" t="s">
        <v>6998</v>
      </c>
      <c r="AK1536" t="s">
        <v>6999</v>
      </c>
      <c r="AL1536">
        <v>0</v>
      </c>
      <c r="AM1536">
        <v>0</v>
      </c>
    </row>
    <row r="1537" spans="1:39" x14ac:dyDescent="0.2">
      <c r="A1537">
        <v>7229332</v>
      </c>
      <c r="B1537" t="s">
        <v>7000</v>
      </c>
      <c r="C1537" t="s">
        <v>356</v>
      </c>
      <c r="D1537" t="s">
        <v>7001</v>
      </c>
      <c r="E1537" t="s">
        <v>90</v>
      </c>
      <c r="H1537" s="2">
        <v>39488</v>
      </c>
      <c r="I1537" t="s">
        <v>62</v>
      </c>
      <c r="J1537">
        <v>-17</v>
      </c>
      <c r="K1537" t="s">
        <v>63</v>
      </c>
      <c r="M1537" t="s">
        <v>64</v>
      </c>
      <c r="N1537">
        <v>12720052</v>
      </c>
      <c r="O1537" t="s">
        <v>4025</v>
      </c>
      <c r="P1537" s="2">
        <v>45578</v>
      </c>
      <c r="Q1537" t="s">
        <v>66</v>
      </c>
      <c r="R1537" s="2">
        <v>45578</v>
      </c>
      <c r="T1537" t="s">
        <v>67</v>
      </c>
      <c r="U1537">
        <v>500</v>
      </c>
      <c r="X1537">
        <v>5</v>
      </c>
      <c r="Y1537" t="s">
        <v>68</v>
      </c>
      <c r="AC1537" t="s">
        <v>69</v>
      </c>
      <c r="AD1537" t="s">
        <v>4997</v>
      </c>
      <c r="AE1537">
        <v>72220</v>
      </c>
      <c r="AF1537" t="s">
        <v>7002</v>
      </c>
      <c r="AK1537" t="s">
        <v>7003</v>
      </c>
      <c r="AL1537">
        <v>0</v>
      </c>
      <c r="AM1537">
        <v>0</v>
      </c>
    </row>
    <row r="1538" spans="1:39" x14ac:dyDescent="0.2">
      <c r="A1538">
        <v>7229333</v>
      </c>
      <c r="B1538" t="s">
        <v>1313</v>
      </c>
      <c r="C1538" t="s">
        <v>7004</v>
      </c>
      <c r="D1538" t="s">
        <v>7005</v>
      </c>
      <c r="E1538" t="s">
        <v>90</v>
      </c>
      <c r="H1538" s="2">
        <v>42412</v>
      </c>
      <c r="I1538" t="s">
        <v>90</v>
      </c>
      <c r="J1538">
        <v>-9</v>
      </c>
      <c r="K1538" t="s">
        <v>63</v>
      </c>
      <c r="M1538" t="s">
        <v>64</v>
      </c>
      <c r="N1538">
        <v>12720052</v>
      </c>
      <c r="O1538" t="s">
        <v>4025</v>
      </c>
      <c r="P1538" s="2">
        <v>45578</v>
      </c>
      <c r="Q1538" t="s">
        <v>66</v>
      </c>
      <c r="R1538" s="2">
        <v>45578</v>
      </c>
      <c r="S1538" s="2"/>
      <c r="T1538" t="s">
        <v>67</v>
      </c>
      <c r="U1538">
        <v>500</v>
      </c>
      <c r="X1538">
        <v>5</v>
      </c>
      <c r="Y1538" t="s">
        <v>68</v>
      </c>
      <c r="AC1538" t="s">
        <v>69</v>
      </c>
      <c r="AD1538" t="s">
        <v>4997</v>
      </c>
      <c r="AE1538">
        <v>72220</v>
      </c>
      <c r="AF1538" t="s">
        <v>7006</v>
      </c>
      <c r="AK1538" t="s">
        <v>7007</v>
      </c>
      <c r="AL1538">
        <v>0</v>
      </c>
      <c r="AM1538">
        <v>0</v>
      </c>
    </row>
    <row r="1539" spans="1:39" x14ac:dyDescent="0.2">
      <c r="A1539">
        <v>7229334</v>
      </c>
      <c r="B1539" t="s">
        <v>7008</v>
      </c>
      <c r="C1539" t="s">
        <v>1607</v>
      </c>
      <c r="D1539" t="s">
        <v>7009</v>
      </c>
      <c r="E1539" t="s">
        <v>90</v>
      </c>
      <c r="H1539" s="2">
        <v>42680</v>
      </c>
      <c r="I1539" t="s">
        <v>90</v>
      </c>
      <c r="J1539">
        <v>-9</v>
      </c>
      <c r="K1539" t="s">
        <v>63</v>
      </c>
      <c r="M1539" t="s">
        <v>64</v>
      </c>
      <c r="N1539">
        <v>12720052</v>
      </c>
      <c r="O1539" t="s">
        <v>4025</v>
      </c>
      <c r="P1539" s="2">
        <v>45578</v>
      </c>
      <c r="Q1539" t="s">
        <v>66</v>
      </c>
      <c r="R1539" s="2">
        <v>45578</v>
      </c>
      <c r="T1539" t="s">
        <v>67</v>
      </c>
      <c r="U1539">
        <v>500</v>
      </c>
      <c r="X1539">
        <v>5</v>
      </c>
      <c r="Y1539" t="s">
        <v>68</v>
      </c>
      <c r="AC1539" t="s">
        <v>69</v>
      </c>
      <c r="AD1539" t="s">
        <v>7010</v>
      </c>
      <c r="AE1539">
        <v>72510</v>
      </c>
      <c r="AF1539" t="s">
        <v>7011</v>
      </c>
      <c r="AJ1539">
        <v>671765906</v>
      </c>
      <c r="AK1539" t="s">
        <v>7012</v>
      </c>
      <c r="AL1539">
        <v>1</v>
      </c>
      <c r="AM1539">
        <v>1</v>
      </c>
    </row>
    <row r="1540" spans="1:39" x14ac:dyDescent="0.2">
      <c r="A1540">
        <v>7229335</v>
      </c>
      <c r="B1540" t="s">
        <v>7013</v>
      </c>
      <c r="C1540" t="s">
        <v>7014</v>
      </c>
      <c r="D1540" t="s">
        <v>7015</v>
      </c>
      <c r="E1540" t="s">
        <v>90</v>
      </c>
      <c r="H1540" s="2">
        <v>42271</v>
      </c>
      <c r="I1540" t="s">
        <v>994</v>
      </c>
      <c r="J1540">
        <v>-10</v>
      </c>
      <c r="K1540" t="s">
        <v>63</v>
      </c>
      <c r="M1540" t="s">
        <v>64</v>
      </c>
      <c r="N1540">
        <v>12720029</v>
      </c>
      <c r="O1540" t="s">
        <v>1002</v>
      </c>
      <c r="P1540" s="2">
        <v>45562</v>
      </c>
      <c r="Q1540" t="s">
        <v>66</v>
      </c>
      <c r="R1540" s="2">
        <v>45578</v>
      </c>
      <c r="S1540">
        <v>45569</v>
      </c>
      <c r="T1540" t="s">
        <v>109</v>
      </c>
      <c r="U1540">
        <v>500</v>
      </c>
      <c r="X1540">
        <v>5</v>
      </c>
      <c r="Y1540" t="s">
        <v>68</v>
      </c>
      <c r="AC1540" t="s">
        <v>69</v>
      </c>
      <c r="AD1540" t="s">
        <v>7016</v>
      </c>
      <c r="AE1540">
        <v>72430</v>
      </c>
      <c r="AF1540" t="s">
        <v>7017</v>
      </c>
      <c r="AJ1540">
        <v>622245751</v>
      </c>
      <c r="AK1540" t="s">
        <v>7018</v>
      </c>
      <c r="AL1540">
        <v>1</v>
      </c>
      <c r="AM1540">
        <v>0</v>
      </c>
    </row>
    <row r="1541" spans="1:39" x14ac:dyDescent="0.2">
      <c r="A1541">
        <v>7229337</v>
      </c>
      <c r="B1541" t="s">
        <v>7019</v>
      </c>
      <c r="C1541" t="s">
        <v>2491</v>
      </c>
      <c r="D1541" t="s">
        <v>7020</v>
      </c>
      <c r="E1541" t="s">
        <v>90</v>
      </c>
      <c r="H1541" s="2">
        <v>41997</v>
      </c>
      <c r="I1541" t="s">
        <v>885</v>
      </c>
      <c r="J1541">
        <v>-11</v>
      </c>
      <c r="K1541" t="s">
        <v>63</v>
      </c>
      <c r="M1541" t="s">
        <v>64</v>
      </c>
      <c r="N1541">
        <v>12720029</v>
      </c>
      <c r="O1541" t="s">
        <v>1002</v>
      </c>
      <c r="P1541" s="2">
        <v>45578</v>
      </c>
      <c r="Q1541" t="s">
        <v>66</v>
      </c>
      <c r="R1541" s="2">
        <v>45578</v>
      </c>
      <c r="S1541" s="2"/>
      <c r="T1541" t="s">
        <v>67</v>
      </c>
      <c r="U1541">
        <v>500</v>
      </c>
      <c r="X1541">
        <v>5</v>
      </c>
      <c r="Y1541" t="s">
        <v>68</v>
      </c>
      <c r="AC1541" t="s">
        <v>69</v>
      </c>
      <c r="AD1541" t="s">
        <v>1003</v>
      </c>
      <c r="AE1541">
        <v>72430</v>
      </c>
      <c r="AF1541" t="s">
        <v>7021</v>
      </c>
      <c r="AI1541">
        <v>243874210</v>
      </c>
      <c r="AJ1541">
        <v>672853566</v>
      </c>
      <c r="AK1541" t="s">
        <v>7022</v>
      </c>
      <c r="AL1541">
        <v>0</v>
      </c>
      <c r="AM1541">
        <v>0</v>
      </c>
    </row>
    <row r="1542" spans="1:39" x14ac:dyDescent="0.2">
      <c r="A1542">
        <v>7229338</v>
      </c>
      <c r="B1542" t="s">
        <v>7023</v>
      </c>
      <c r="C1542" t="s">
        <v>313</v>
      </c>
      <c r="D1542" t="s">
        <v>7024</v>
      </c>
      <c r="E1542" t="s">
        <v>90</v>
      </c>
      <c r="H1542" s="2">
        <v>41990</v>
      </c>
      <c r="I1542" t="s">
        <v>885</v>
      </c>
      <c r="J1542">
        <v>-11</v>
      </c>
      <c r="K1542" t="s">
        <v>63</v>
      </c>
      <c r="M1542" t="s">
        <v>64</v>
      </c>
      <c r="N1542">
        <v>12720029</v>
      </c>
      <c r="O1542" t="s">
        <v>1002</v>
      </c>
      <c r="P1542" s="2">
        <v>45550</v>
      </c>
      <c r="Q1542" t="s">
        <v>66</v>
      </c>
      <c r="R1542" s="2">
        <v>45578</v>
      </c>
      <c r="T1542" t="s">
        <v>67</v>
      </c>
      <c r="U1542">
        <v>500</v>
      </c>
      <c r="X1542">
        <v>5</v>
      </c>
      <c r="Y1542" t="s">
        <v>68</v>
      </c>
      <c r="AC1542" t="s">
        <v>69</v>
      </c>
      <c r="AD1542" t="s">
        <v>6833</v>
      </c>
      <c r="AE1542">
        <v>72210</v>
      </c>
      <c r="AF1542" t="s">
        <v>7025</v>
      </c>
      <c r="AJ1542">
        <v>648151384</v>
      </c>
      <c r="AK1542" t="s">
        <v>7026</v>
      </c>
      <c r="AL1542">
        <v>1</v>
      </c>
      <c r="AM1542">
        <v>0</v>
      </c>
    </row>
    <row r="1543" spans="1:39" x14ac:dyDescent="0.2">
      <c r="A1543">
        <v>7229339</v>
      </c>
      <c r="B1543" t="s">
        <v>999</v>
      </c>
      <c r="C1543" t="s">
        <v>313</v>
      </c>
      <c r="D1543" t="s">
        <v>7027</v>
      </c>
      <c r="E1543" t="s">
        <v>90</v>
      </c>
      <c r="H1543" s="2">
        <v>41597</v>
      </c>
      <c r="I1543" t="s">
        <v>122</v>
      </c>
      <c r="J1543">
        <v>-12</v>
      </c>
      <c r="K1543" t="s">
        <v>63</v>
      </c>
      <c r="M1543" t="s">
        <v>64</v>
      </c>
      <c r="N1543">
        <v>12720029</v>
      </c>
      <c r="O1543" t="s">
        <v>1002</v>
      </c>
      <c r="P1543" s="2">
        <v>45563</v>
      </c>
      <c r="Q1543" t="s">
        <v>66</v>
      </c>
      <c r="R1543" s="2">
        <v>45578</v>
      </c>
      <c r="T1543" t="s">
        <v>67</v>
      </c>
      <c r="U1543">
        <v>500</v>
      </c>
      <c r="X1543">
        <v>5</v>
      </c>
      <c r="Y1543" t="s">
        <v>68</v>
      </c>
      <c r="AC1543" t="s">
        <v>69</v>
      </c>
      <c r="AD1543" t="s">
        <v>7028</v>
      </c>
      <c r="AE1543">
        <v>72430</v>
      </c>
      <c r="AF1543" t="s">
        <v>7029</v>
      </c>
      <c r="AJ1543">
        <v>668369397</v>
      </c>
      <c r="AK1543" t="s">
        <v>1005</v>
      </c>
      <c r="AL1543">
        <v>1</v>
      </c>
      <c r="AM1543">
        <v>0</v>
      </c>
    </row>
    <row r="1544" spans="1:39" x14ac:dyDescent="0.2">
      <c r="A1544">
        <v>7229340</v>
      </c>
      <c r="B1544" t="s">
        <v>7030</v>
      </c>
      <c r="C1544" t="s">
        <v>7031</v>
      </c>
      <c r="D1544" t="s">
        <v>7032</v>
      </c>
      <c r="E1544" t="s">
        <v>90</v>
      </c>
      <c r="H1544" s="2">
        <v>41290</v>
      </c>
      <c r="I1544" t="s">
        <v>122</v>
      </c>
      <c r="J1544">
        <v>-12</v>
      </c>
      <c r="K1544" t="s">
        <v>63</v>
      </c>
      <c r="M1544" t="s">
        <v>64</v>
      </c>
      <c r="N1544">
        <v>12720016</v>
      </c>
      <c r="O1544" t="s">
        <v>130</v>
      </c>
      <c r="P1544" s="2">
        <v>45578</v>
      </c>
      <c r="Q1544" t="s">
        <v>66</v>
      </c>
      <c r="R1544" s="2">
        <v>45578</v>
      </c>
      <c r="T1544" t="s">
        <v>67</v>
      </c>
      <c r="U1544">
        <v>500</v>
      </c>
      <c r="X1544">
        <v>5</v>
      </c>
      <c r="Y1544" t="s">
        <v>68</v>
      </c>
      <c r="AC1544" t="s">
        <v>69</v>
      </c>
      <c r="AD1544" t="s">
        <v>3403</v>
      </c>
      <c r="AE1544">
        <v>72230</v>
      </c>
      <c r="AF1544" t="s">
        <v>7033</v>
      </c>
      <c r="AK1544" t="s">
        <v>7034</v>
      </c>
      <c r="AL1544">
        <v>0</v>
      </c>
      <c r="AM1544">
        <v>0</v>
      </c>
    </row>
    <row r="1545" spans="1:39" x14ac:dyDescent="0.2">
      <c r="A1545">
        <v>7229341</v>
      </c>
      <c r="B1545" t="s">
        <v>856</v>
      </c>
      <c r="C1545" t="s">
        <v>198</v>
      </c>
      <c r="D1545" t="s">
        <v>7035</v>
      </c>
      <c r="E1545" t="s">
        <v>90</v>
      </c>
      <c r="H1545" s="2">
        <v>40118</v>
      </c>
      <c r="I1545" t="s">
        <v>182</v>
      </c>
      <c r="J1545">
        <v>-16</v>
      </c>
      <c r="K1545" t="s">
        <v>63</v>
      </c>
      <c r="M1545" t="s">
        <v>64</v>
      </c>
      <c r="N1545">
        <v>12720070</v>
      </c>
      <c r="O1545" t="s">
        <v>919</v>
      </c>
      <c r="P1545" s="2">
        <v>45579</v>
      </c>
      <c r="Q1545" t="s">
        <v>66</v>
      </c>
      <c r="R1545" s="2">
        <v>45579</v>
      </c>
      <c r="T1545" t="s">
        <v>67</v>
      </c>
      <c r="U1545">
        <v>500</v>
      </c>
      <c r="X1545">
        <v>5</v>
      </c>
      <c r="Y1545" t="s">
        <v>68</v>
      </c>
      <c r="AC1545" t="s">
        <v>69</v>
      </c>
      <c r="AD1545" t="s">
        <v>7036</v>
      </c>
      <c r="AE1545">
        <v>72290</v>
      </c>
      <c r="AF1545" t="s">
        <v>7037</v>
      </c>
      <c r="AH1545" t="s">
        <v>7038</v>
      </c>
      <c r="AJ1545" t="s">
        <v>7039</v>
      </c>
      <c r="AK1545" t="s">
        <v>7040</v>
      </c>
      <c r="AL1545">
        <v>0</v>
      </c>
      <c r="AM1545">
        <v>0</v>
      </c>
    </row>
    <row r="1546" spans="1:39" x14ac:dyDescent="0.2">
      <c r="A1546">
        <v>7229342</v>
      </c>
      <c r="B1546" t="s">
        <v>2383</v>
      </c>
      <c r="C1546" t="s">
        <v>7041</v>
      </c>
      <c r="D1546" t="s">
        <v>7042</v>
      </c>
      <c r="E1546" t="s">
        <v>90</v>
      </c>
      <c r="H1546" s="2">
        <v>39406</v>
      </c>
      <c r="I1546" t="s">
        <v>100</v>
      </c>
      <c r="J1546">
        <v>-18</v>
      </c>
      <c r="K1546" t="s">
        <v>76</v>
      </c>
      <c r="M1546" t="s">
        <v>64</v>
      </c>
      <c r="N1546">
        <v>12720070</v>
      </c>
      <c r="O1546" t="s">
        <v>919</v>
      </c>
      <c r="P1546" s="2">
        <v>45579</v>
      </c>
      <c r="Q1546" t="s">
        <v>66</v>
      </c>
      <c r="R1546" s="2">
        <v>45579</v>
      </c>
      <c r="T1546" t="s">
        <v>67</v>
      </c>
      <c r="U1546">
        <v>500</v>
      </c>
      <c r="X1546">
        <v>5</v>
      </c>
      <c r="Y1546" t="s">
        <v>68</v>
      </c>
      <c r="AC1546" t="s">
        <v>69</v>
      </c>
      <c r="AD1546" t="s">
        <v>7043</v>
      </c>
      <c r="AE1546">
        <v>72290</v>
      </c>
      <c r="AF1546" t="s">
        <v>7037</v>
      </c>
      <c r="AH1546" t="s">
        <v>7044</v>
      </c>
      <c r="AJ1546" t="s">
        <v>7045</v>
      </c>
      <c r="AK1546" t="s">
        <v>7046</v>
      </c>
      <c r="AL1546">
        <v>0</v>
      </c>
      <c r="AM1546">
        <v>0</v>
      </c>
    </row>
    <row r="1547" spans="1:39" x14ac:dyDescent="0.2">
      <c r="A1547">
        <v>7229343</v>
      </c>
      <c r="B1547" t="s">
        <v>7047</v>
      </c>
      <c r="C1547" t="s">
        <v>396</v>
      </c>
      <c r="D1547" t="s">
        <v>7048</v>
      </c>
      <c r="E1547" t="s">
        <v>90</v>
      </c>
      <c r="H1547" s="2">
        <v>41109</v>
      </c>
      <c r="I1547" t="s">
        <v>92</v>
      </c>
      <c r="J1547">
        <v>-13</v>
      </c>
      <c r="K1547" t="s">
        <v>63</v>
      </c>
      <c r="M1547" t="s">
        <v>64</v>
      </c>
      <c r="N1547">
        <v>12720070</v>
      </c>
      <c r="O1547" t="s">
        <v>919</v>
      </c>
      <c r="P1547" s="2">
        <v>45579</v>
      </c>
      <c r="Q1547" t="s">
        <v>66</v>
      </c>
      <c r="R1547" s="2">
        <v>45579</v>
      </c>
      <c r="T1547" t="s">
        <v>67</v>
      </c>
      <c r="U1547">
        <v>500</v>
      </c>
      <c r="X1547">
        <v>5</v>
      </c>
      <c r="Y1547" t="s">
        <v>68</v>
      </c>
      <c r="AC1547" t="s">
        <v>69</v>
      </c>
      <c r="AD1547" t="s">
        <v>7049</v>
      </c>
      <c r="AE1547">
        <v>72290</v>
      </c>
      <c r="AF1547" t="s">
        <v>7037</v>
      </c>
      <c r="AH1547" t="s">
        <v>7050</v>
      </c>
      <c r="AJ1547" t="s">
        <v>7051</v>
      </c>
      <c r="AK1547" t="s">
        <v>7052</v>
      </c>
      <c r="AL1547">
        <v>0</v>
      </c>
      <c r="AM1547">
        <v>0</v>
      </c>
    </row>
    <row r="1548" spans="1:39" x14ac:dyDescent="0.2">
      <c r="A1548">
        <v>7229345</v>
      </c>
      <c r="B1548" t="s">
        <v>7053</v>
      </c>
      <c r="C1548" t="s">
        <v>7054</v>
      </c>
      <c r="D1548" t="s">
        <v>7055</v>
      </c>
      <c r="E1548" t="s">
        <v>1</v>
      </c>
      <c r="H1548" s="2">
        <v>40720</v>
      </c>
      <c r="I1548" t="s">
        <v>75</v>
      </c>
      <c r="J1548">
        <v>-14</v>
      </c>
      <c r="K1548" t="s">
        <v>63</v>
      </c>
      <c r="M1548" t="s">
        <v>64</v>
      </c>
      <c r="N1548">
        <v>12720120</v>
      </c>
      <c r="O1548" t="s">
        <v>276</v>
      </c>
      <c r="P1548" s="2">
        <v>45580</v>
      </c>
      <c r="Q1548" t="s">
        <v>66</v>
      </c>
      <c r="R1548" s="2">
        <v>45580</v>
      </c>
      <c r="S1548">
        <v>45565</v>
      </c>
      <c r="T1548" t="s">
        <v>109</v>
      </c>
      <c r="U1548">
        <v>500</v>
      </c>
      <c r="X1548">
        <v>5</v>
      </c>
      <c r="Y1548" t="s">
        <v>68</v>
      </c>
      <c r="AC1548" t="s">
        <v>69</v>
      </c>
      <c r="AD1548" t="s">
        <v>973</v>
      </c>
      <c r="AE1548">
        <v>72300</v>
      </c>
      <c r="AF1548" t="s">
        <v>7056</v>
      </c>
      <c r="AJ1548">
        <v>673582344</v>
      </c>
      <c r="AK1548" t="s">
        <v>7057</v>
      </c>
      <c r="AL1548">
        <v>0</v>
      </c>
      <c r="AM1548">
        <v>0</v>
      </c>
    </row>
    <row r="1549" spans="1:39" x14ac:dyDescent="0.2">
      <c r="A1549">
        <v>7229346</v>
      </c>
      <c r="B1549" t="s">
        <v>7058</v>
      </c>
      <c r="C1549" t="s">
        <v>7059</v>
      </c>
      <c r="D1549" t="s">
        <v>7060</v>
      </c>
      <c r="E1549" t="s">
        <v>90</v>
      </c>
      <c r="H1549" s="2">
        <v>41372</v>
      </c>
      <c r="I1549" t="s">
        <v>122</v>
      </c>
      <c r="J1549">
        <v>-12</v>
      </c>
      <c r="K1549" t="s">
        <v>63</v>
      </c>
      <c r="M1549" t="s">
        <v>64</v>
      </c>
      <c r="N1549">
        <v>12720028</v>
      </c>
      <c r="O1549" t="s">
        <v>1305</v>
      </c>
      <c r="P1549" s="2">
        <v>45580</v>
      </c>
      <c r="Q1549" t="s">
        <v>66</v>
      </c>
      <c r="R1549" s="2">
        <v>45580</v>
      </c>
      <c r="T1549" t="s">
        <v>67</v>
      </c>
      <c r="U1549">
        <v>500</v>
      </c>
      <c r="X1549">
        <v>5</v>
      </c>
      <c r="Y1549" t="s">
        <v>68</v>
      </c>
      <c r="AC1549" t="s">
        <v>69</v>
      </c>
      <c r="AD1549" t="s">
        <v>157</v>
      </c>
      <c r="AE1549">
        <v>72000</v>
      </c>
      <c r="AF1549" t="s">
        <v>7061</v>
      </c>
      <c r="AJ1549" t="s">
        <v>7062</v>
      </c>
      <c r="AK1549" t="s">
        <v>7063</v>
      </c>
      <c r="AL1549">
        <v>0</v>
      </c>
      <c r="AM1549">
        <v>0</v>
      </c>
    </row>
    <row r="1550" spans="1:39" x14ac:dyDescent="0.2">
      <c r="A1550">
        <v>7229349</v>
      </c>
      <c r="B1550" t="s">
        <v>7064</v>
      </c>
      <c r="C1550" t="s">
        <v>411</v>
      </c>
      <c r="D1550" t="s">
        <v>7065</v>
      </c>
      <c r="E1550" t="s">
        <v>90</v>
      </c>
      <c r="H1550" s="2">
        <v>41667</v>
      </c>
      <c r="I1550" t="s">
        <v>885</v>
      </c>
      <c r="J1550">
        <v>-11</v>
      </c>
      <c r="K1550" t="s">
        <v>63</v>
      </c>
      <c r="M1550" t="s">
        <v>64</v>
      </c>
      <c r="N1550">
        <v>12720056</v>
      </c>
      <c r="O1550" t="s">
        <v>115</v>
      </c>
      <c r="P1550" s="2">
        <v>45580</v>
      </c>
      <c r="Q1550" t="s">
        <v>66</v>
      </c>
      <c r="R1550" s="2">
        <v>45580</v>
      </c>
      <c r="T1550" t="s">
        <v>67</v>
      </c>
      <c r="U1550">
        <v>500</v>
      </c>
      <c r="X1550">
        <v>5</v>
      </c>
      <c r="Y1550" t="s">
        <v>68</v>
      </c>
      <c r="AC1550" t="s">
        <v>69</v>
      </c>
      <c r="AD1550" t="s">
        <v>4111</v>
      </c>
      <c r="AE1550">
        <v>72200</v>
      </c>
      <c r="AF1550" t="s">
        <v>7066</v>
      </c>
      <c r="AJ1550">
        <v>683019106</v>
      </c>
      <c r="AK1550" t="s">
        <v>7067</v>
      </c>
      <c r="AL1550">
        <v>0</v>
      </c>
      <c r="AM1550">
        <v>0</v>
      </c>
    </row>
    <row r="1551" spans="1:39" x14ac:dyDescent="0.2">
      <c r="A1551">
        <v>7229350</v>
      </c>
      <c r="B1551" t="s">
        <v>7068</v>
      </c>
      <c r="C1551" t="s">
        <v>281</v>
      </c>
      <c r="D1551" t="s">
        <v>7069</v>
      </c>
      <c r="E1551" t="s">
        <v>90</v>
      </c>
      <c r="H1551" s="2">
        <v>42065</v>
      </c>
      <c r="I1551" t="s">
        <v>994</v>
      </c>
      <c r="J1551">
        <v>-10</v>
      </c>
      <c r="K1551" t="s">
        <v>63</v>
      </c>
      <c r="M1551" t="s">
        <v>64</v>
      </c>
      <c r="N1551">
        <v>12720056</v>
      </c>
      <c r="O1551" t="s">
        <v>115</v>
      </c>
      <c r="P1551" s="2">
        <v>45580</v>
      </c>
      <c r="Q1551" t="s">
        <v>66</v>
      </c>
      <c r="R1551" s="2">
        <v>45580</v>
      </c>
      <c r="T1551" t="s">
        <v>67</v>
      </c>
      <c r="U1551">
        <v>500</v>
      </c>
      <c r="X1551">
        <v>5</v>
      </c>
      <c r="Y1551" t="s">
        <v>68</v>
      </c>
      <c r="AC1551" t="s">
        <v>69</v>
      </c>
      <c r="AD1551" t="s">
        <v>4111</v>
      </c>
      <c r="AE1551">
        <v>72200</v>
      </c>
      <c r="AF1551" t="s">
        <v>7070</v>
      </c>
      <c r="AK1551" t="s">
        <v>7071</v>
      </c>
      <c r="AL1551">
        <v>0</v>
      </c>
      <c r="AM1551">
        <v>0</v>
      </c>
    </row>
    <row r="1552" spans="1:39" x14ac:dyDescent="0.2">
      <c r="A1552">
        <v>7229351</v>
      </c>
      <c r="B1552" t="s">
        <v>1733</v>
      </c>
      <c r="C1552" t="s">
        <v>758</v>
      </c>
      <c r="D1552" t="s">
        <v>5583</v>
      </c>
      <c r="E1552" t="s">
        <v>90</v>
      </c>
      <c r="H1552" s="2">
        <v>42221</v>
      </c>
      <c r="I1552" t="s">
        <v>994</v>
      </c>
      <c r="J1552">
        <v>-10</v>
      </c>
      <c r="K1552" t="s">
        <v>63</v>
      </c>
      <c r="M1552" t="s">
        <v>64</v>
      </c>
      <c r="N1552">
        <v>12720050</v>
      </c>
      <c r="O1552" t="s">
        <v>270</v>
      </c>
      <c r="P1552" s="2">
        <v>45580</v>
      </c>
      <c r="Q1552" t="s">
        <v>66</v>
      </c>
      <c r="R1552" s="2">
        <v>45580</v>
      </c>
      <c r="T1552" t="s">
        <v>67</v>
      </c>
      <c r="U1552">
        <v>500</v>
      </c>
      <c r="X1552">
        <v>5</v>
      </c>
      <c r="Y1552" t="s">
        <v>68</v>
      </c>
      <c r="AC1552" t="s">
        <v>69</v>
      </c>
      <c r="AD1552" t="s">
        <v>2704</v>
      </c>
      <c r="AE1552">
        <v>72530</v>
      </c>
      <c r="AF1552" t="s">
        <v>7072</v>
      </c>
      <c r="AJ1552">
        <v>611594380</v>
      </c>
      <c r="AK1552" t="s">
        <v>7073</v>
      </c>
      <c r="AL1552">
        <v>0</v>
      </c>
      <c r="AM1552">
        <v>0</v>
      </c>
    </row>
    <row r="1553" spans="1:39" x14ac:dyDescent="0.2">
      <c r="A1553">
        <v>7229352</v>
      </c>
      <c r="B1553" t="s">
        <v>7074</v>
      </c>
      <c r="C1553" t="s">
        <v>7075</v>
      </c>
      <c r="D1553" t="s">
        <v>7076</v>
      </c>
      <c r="E1553" t="s">
        <v>90</v>
      </c>
      <c r="H1553" s="2">
        <v>41272</v>
      </c>
      <c r="I1553" t="s">
        <v>92</v>
      </c>
      <c r="J1553">
        <v>-13</v>
      </c>
      <c r="K1553" t="s">
        <v>76</v>
      </c>
      <c r="M1553" t="s">
        <v>64</v>
      </c>
      <c r="N1553">
        <v>12720028</v>
      </c>
      <c r="O1553" t="s">
        <v>1305</v>
      </c>
      <c r="P1553" s="2">
        <v>45580</v>
      </c>
      <c r="Q1553" t="s">
        <v>66</v>
      </c>
      <c r="R1553" s="2">
        <v>45580</v>
      </c>
      <c r="T1553" t="s">
        <v>67</v>
      </c>
      <c r="U1553">
        <v>500</v>
      </c>
      <c r="X1553">
        <v>5</v>
      </c>
      <c r="Y1553" t="s">
        <v>68</v>
      </c>
      <c r="AC1553" t="s">
        <v>69</v>
      </c>
      <c r="AD1553" t="s">
        <v>157</v>
      </c>
      <c r="AE1553">
        <v>72000</v>
      </c>
      <c r="AF1553" t="s">
        <v>7077</v>
      </c>
      <c r="AJ1553" t="s">
        <v>7078</v>
      </c>
      <c r="AK1553" t="s">
        <v>7079</v>
      </c>
      <c r="AL1553">
        <v>0</v>
      </c>
      <c r="AM1553">
        <v>0</v>
      </c>
    </row>
    <row r="1554" spans="1:39" x14ac:dyDescent="0.2">
      <c r="A1554">
        <v>7229353</v>
      </c>
      <c r="B1554" t="s">
        <v>7080</v>
      </c>
      <c r="C1554" t="s">
        <v>1940</v>
      </c>
      <c r="D1554" t="s">
        <v>7081</v>
      </c>
      <c r="E1554" t="s">
        <v>90</v>
      </c>
      <c r="H1554" s="2">
        <v>40958</v>
      </c>
      <c r="I1554" t="s">
        <v>92</v>
      </c>
      <c r="J1554">
        <v>-13</v>
      </c>
      <c r="K1554" t="s">
        <v>63</v>
      </c>
      <c r="M1554" t="s">
        <v>64</v>
      </c>
      <c r="N1554">
        <v>12720020</v>
      </c>
      <c r="O1554" t="s">
        <v>307</v>
      </c>
      <c r="P1554" s="2">
        <v>45581</v>
      </c>
      <c r="Q1554" t="s">
        <v>66</v>
      </c>
      <c r="R1554" s="2">
        <v>45581</v>
      </c>
      <c r="T1554" t="s">
        <v>67</v>
      </c>
      <c r="U1554">
        <v>500</v>
      </c>
      <c r="X1554">
        <v>5</v>
      </c>
      <c r="Y1554" t="s">
        <v>68</v>
      </c>
      <c r="AC1554" t="s">
        <v>69</v>
      </c>
      <c r="AD1554" t="s">
        <v>7082</v>
      </c>
      <c r="AE1554">
        <v>72290</v>
      </c>
      <c r="AF1554" t="s">
        <v>7083</v>
      </c>
      <c r="AK1554" t="s">
        <v>7084</v>
      </c>
      <c r="AL1554">
        <v>0</v>
      </c>
      <c r="AM1554">
        <v>0</v>
      </c>
    </row>
    <row r="1555" spans="1:39" x14ac:dyDescent="0.2">
      <c r="A1555">
        <v>7229355</v>
      </c>
      <c r="B1555" t="s">
        <v>7085</v>
      </c>
      <c r="C1555" t="s">
        <v>7086</v>
      </c>
      <c r="D1555" t="s">
        <v>7087</v>
      </c>
      <c r="E1555" t="s">
        <v>90</v>
      </c>
      <c r="H1555" s="2">
        <v>41294</v>
      </c>
      <c r="I1555" t="s">
        <v>122</v>
      </c>
      <c r="J1555">
        <v>-12</v>
      </c>
      <c r="K1555" t="s">
        <v>76</v>
      </c>
      <c r="M1555" t="s">
        <v>64</v>
      </c>
      <c r="N1555">
        <v>12720034</v>
      </c>
      <c r="O1555" t="s">
        <v>727</v>
      </c>
      <c r="P1555" s="2">
        <v>45581</v>
      </c>
      <c r="Q1555" t="s">
        <v>66</v>
      </c>
      <c r="R1555" s="2">
        <v>45581</v>
      </c>
      <c r="T1555" t="s">
        <v>67</v>
      </c>
      <c r="U1555">
        <v>500</v>
      </c>
      <c r="X1555">
        <v>5</v>
      </c>
      <c r="Y1555" t="s">
        <v>68</v>
      </c>
      <c r="AC1555" t="s">
        <v>69</v>
      </c>
      <c r="AD1555" t="s">
        <v>7088</v>
      </c>
      <c r="AE1555">
        <v>72310</v>
      </c>
      <c r="AF1555" t="s">
        <v>7089</v>
      </c>
      <c r="AJ1555" t="s">
        <v>7090</v>
      </c>
      <c r="AK1555" t="s">
        <v>7091</v>
      </c>
      <c r="AL1555">
        <v>0</v>
      </c>
      <c r="AM1555">
        <v>0</v>
      </c>
    </row>
    <row r="1556" spans="1:39" x14ac:dyDescent="0.2">
      <c r="A1556">
        <v>7229359</v>
      </c>
      <c r="B1556" t="s">
        <v>7092</v>
      </c>
      <c r="C1556" t="s">
        <v>411</v>
      </c>
      <c r="D1556" t="s">
        <v>7093</v>
      </c>
      <c r="E1556" t="s">
        <v>90</v>
      </c>
      <c r="H1556" s="2">
        <v>41599</v>
      </c>
      <c r="I1556" t="s">
        <v>122</v>
      </c>
      <c r="J1556">
        <v>-12</v>
      </c>
      <c r="K1556" t="s">
        <v>63</v>
      </c>
      <c r="M1556" t="s">
        <v>64</v>
      </c>
      <c r="N1556">
        <v>12720058</v>
      </c>
      <c r="O1556" t="s">
        <v>4330</v>
      </c>
      <c r="P1556" s="2">
        <v>45581</v>
      </c>
      <c r="Q1556" t="s">
        <v>66</v>
      </c>
      <c r="R1556" s="2">
        <v>45581</v>
      </c>
      <c r="T1556" t="s">
        <v>67</v>
      </c>
      <c r="U1556">
        <v>500</v>
      </c>
      <c r="X1556">
        <v>5</v>
      </c>
      <c r="Y1556" t="s">
        <v>68</v>
      </c>
      <c r="AC1556" t="s">
        <v>69</v>
      </c>
      <c r="AD1556" t="s">
        <v>4331</v>
      </c>
      <c r="AE1556">
        <v>72550</v>
      </c>
      <c r="AF1556" t="s">
        <v>7094</v>
      </c>
      <c r="AJ1556" t="s">
        <v>7095</v>
      </c>
      <c r="AK1556" t="s">
        <v>7096</v>
      </c>
      <c r="AL1556">
        <v>0</v>
      </c>
      <c r="AM1556">
        <v>0</v>
      </c>
    </row>
    <row r="1557" spans="1:39" x14ac:dyDescent="0.2">
      <c r="A1557">
        <v>7229371</v>
      </c>
      <c r="B1557" t="s">
        <v>7097</v>
      </c>
      <c r="C1557" t="s">
        <v>582</v>
      </c>
      <c r="D1557" t="s">
        <v>7098</v>
      </c>
      <c r="E1557" t="s">
        <v>90</v>
      </c>
      <c r="H1557" s="2">
        <v>42094</v>
      </c>
      <c r="I1557" t="s">
        <v>994</v>
      </c>
      <c r="J1557">
        <v>-10</v>
      </c>
      <c r="K1557" t="s">
        <v>76</v>
      </c>
      <c r="M1557" t="s">
        <v>64</v>
      </c>
      <c r="N1557">
        <v>12720071</v>
      </c>
      <c r="O1557" t="s">
        <v>983</v>
      </c>
      <c r="P1557" s="2">
        <v>45582</v>
      </c>
      <c r="Q1557" t="s">
        <v>66</v>
      </c>
      <c r="R1557" s="2">
        <v>45582</v>
      </c>
      <c r="S1557" s="2"/>
      <c r="T1557" t="s">
        <v>67</v>
      </c>
      <c r="U1557">
        <v>500</v>
      </c>
      <c r="X1557">
        <v>5</v>
      </c>
      <c r="Y1557" t="s">
        <v>68</v>
      </c>
      <c r="AC1557" t="s">
        <v>69</v>
      </c>
      <c r="AD1557" t="s">
        <v>7099</v>
      </c>
      <c r="AE1557">
        <v>72300</v>
      </c>
      <c r="AF1557" t="s">
        <v>7100</v>
      </c>
      <c r="AJ1557" t="s">
        <v>7101</v>
      </c>
      <c r="AK1557" t="s">
        <v>7102</v>
      </c>
      <c r="AL1557">
        <v>0</v>
      </c>
      <c r="AM1557">
        <v>0</v>
      </c>
    </row>
    <row r="1558" spans="1:39" x14ac:dyDescent="0.2">
      <c r="A1558">
        <v>7229372</v>
      </c>
      <c r="B1558" t="s">
        <v>7103</v>
      </c>
      <c r="C1558" t="s">
        <v>7104</v>
      </c>
      <c r="D1558" t="s">
        <v>7105</v>
      </c>
      <c r="E1558" t="s">
        <v>90</v>
      </c>
      <c r="H1558" s="2">
        <v>41187</v>
      </c>
      <c r="I1558" t="s">
        <v>92</v>
      </c>
      <c r="J1558">
        <v>-13</v>
      </c>
      <c r="K1558" t="s">
        <v>63</v>
      </c>
      <c r="M1558" t="s">
        <v>64</v>
      </c>
      <c r="N1558">
        <v>12720110</v>
      </c>
      <c r="O1558" t="s">
        <v>493</v>
      </c>
      <c r="P1558" s="2">
        <v>45583</v>
      </c>
      <c r="Q1558" t="s">
        <v>66</v>
      </c>
      <c r="R1558" s="2">
        <v>45583</v>
      </c>
      <c r="S1558">
        <v>45574</v>
      </c>
      <c r="T1558" t="s">
        <v>109</v>
      </c>
      <c r="U1558">
        <v>500</v>
      </c>
      <c r="X1558">
        <v>5</v>
      </c>
      <c r="Y1558" t="s">
        <v>68</v>
      </c>
      <c r="AC1558" t="s">
        <v>69</v>
      </c>
      <c r="AD1558" t="s">
        <v>2827</v>
      </c>
      <c r="AE1558">
        <v>72330</v>
      </c>
      <c r="AF1558" t="s">
        <v>7106</v>
      </c>
      <c r="AJ1558">
        <v>749871688</v>
      </c>
      <c r="AK1558" t="s">
        <v>7107</v>
      </c>
      <c r="AL1558">
        <v>0</v>
      </c>
      <c r="AM1558">
        <v>0</v>
      </c>
    </row>
    <row r="1559" spans="1:39" x14ac:dyDescent="0.2">
      <c r="A1559">
        <v>7229373</v>
      </c>
      <c r="B1559" t="s">
        <v>6717</v>
      </c>
      <c r="C1559" t="s">
        <v>902</v>
      </c>
      <c r="D1559" t="s">
        <v>7108</v>
      </c>
      <c r="E1559" t="s">
        <v>90</v>
      </c>
      <c r="H1559" s="2">
        <v>41921</v>
      </c>
      <c r="I1559" t="s">
        <v>885</v>
      </c>
      <c r="J1559">
        <v>-11</v>
      </c>
      <c r="K1559" t="s">
        <v>76</v>
      </c>
      <c r="M1559" t="s">
        <v>64</v>
      </c>
      <c r="N1559">
        <v>12720108</v>
      </c>
      <c r="O1559" t="s">
        <v>955</v>
      </c>
      <c r="P1559" s="2">
        <v>45583</v>
      </c>
      <c r="Q1559" t="s">
        <v>66</v>
      </c>
      <c r="R1559" s="2">
        <v>45583</v>
      </c>
      <c r="T1559" t="s">
        <v>67</v>
      </c>
      <c r="U1559">
        <v>500</v>
      </c>
      <c r="X1559">
        <v>5</v>
      </c>
      <c r="Y1559" t="s">
        <v>68</v>
      </c>
      <c r="AC1559" t="s">
        <v>69</v>
      </c>
      <c r="AD1559" t="s">
        <v>1769</v>
      </c>
      <c r="AE1559">
        <v>72650</v>
      </c>
      <c r="AF1559" t="s">
        <v>7109</v>
      </c>
      <c r="AJ1559">
        <v>624657498</v>
      </c>
      <c r="AK1559" t="s">
        <v>7110</v>
      </c>
      <c r="AL1559">
        <v>0</v>
      </c>
      <c r="AM1559">
        <v>0</v>
      </c>
    </row>
    <row r="1560" spans="1:39" x14ac:dyDescent="0.2">
      <c r="A1560">
        <v>7229376</v>
      </c>
      <c r="B1560" t="s">
        <v>2646</v>
      </c>
      <c r="C1560" t="s">
        <v>1772</v>
      </c>
      <c r="D1560" t="s">
        <v>7111</v>
      </c>
      <c r="E1560" t="s">
        <v>90</v>
      </c>
      <c r="H1560" s="2">
        <v>41298</v>
      </c>
      <c r="I1560" t="s">
        <v>122</v>
      </c>
      <c r="J1560">
        <v>-12</v>
      </c>
      <c r="K1560" t="s">
        <v>63</v>
      </c>
      <c r="M1560" t="s">
        <v>64</v>
      </c>
      <c r="N1560">
        <v>12720005</v>
      </c>
      <c r="O1560" t="s">
        <v>219</v>
      </c>
      <c r="P1560" s="2">
        <v>45583</v>
      </c>
      <c r="Q1560" t="s">
        <v>66</v>
      </c>
      <c r="R1560" s="2">
        <v>45583</v>
      </c>
      <c r="T1560" t="s">
        <v>67</v>
      </c>
      <c r="U1560">
        <v>500</v>
      </c>
      <c r="X1560">
        <v>5</v>
      </c>
      <c r="Y1560" t="s">
        <v>68</v>
      </c>
      <c r="AC1560" t="s">
        <v>69</v>
      </c>
      <c r="AD1560" t="s">
        <v>220</v>
      </c>
      <c r="AE1560">
        <v>72380</v>
      </c>
      <c r="AF1560" t="s">
        <v>7112</v>
      </c>
      <c r="AJ1560">
        <v>745134882</v>
      </c>
      <c r="AK1560" t="s">
        <v>7113</v>
      </c>
      <c r="AL1560">
        <v>0</v>
      </c>
      <c r="AM1560">
        <v>0</v>
      </c>
    </row>
    <row r="1561" spans="1:39" x14ac:dyDescent="0.2">
      <c r="A1561">
        <v>7229378</v>
      </c>
      <c r="B1561" t="s">
        <v>7114</v>
      </c>
      <c r="C1561" t="s">
        <v>615</v>
      </c>
      <c r="D1561" t="s">
        <v>7115</v>
      </c>
      <c r="E1561" t="s">
        <v>90</v>
      </c>
      <c r="H1561" s="2">
        <v>40986</v>
      </c>
      <c r="I1561" t="s">
        <v>92</v>
      </c>
      <c r="J1561">
        <v>-13</v>
      </c>
      <c r="K1561" t="s">
        <v>63</v>
      </c>
      <c r="M1561" t="s">
        <v>64</v>
      </c>
      <c r="N1561">
        <v>12720081</v>
      </c>
      <c r="O1561" t="s">
        <v>457</v>
      </c>
      <c r="P1561" s="2">
        <v>45583</v>
      </c>
      <c r="Q1561" t="s">
        <v>66</v>
      </c>
      <c r="R1561" s="2">
        <v>45583</v>
      </c>
      <c r="S1561">
        <v>45474</v>
      </c>
      <c r="T1561" t="s">
        <v>109</v>
      </c>
      <c r="U1561">
        <v>500</v>
      </c>
      <c r="X1561">
        <v>5</v>
      </c>
      <c r="Y1561" t="s">
        <v>68</v>
      </c>
      <c r="AC1561" t="s">
        <v>69</v>
      </c>
      <c r="AD1561" t="s">
        <v>4149</v>
      </c>
      <c r="AE1561">
        <v>72150</v>
      </c>
      <c r="AF1561" t="s">
        <v>7116</v>
      </c>
      <c r="AJ1561">
        <v>620808714</v>
      </c>
      <c r="AK1561" t="s">
        <v>7117</v>
      </c>
      <c r="AL1561">
        <v>0</v>
      </c>
      <c r="AM1561">
        <v>0</v>
      </c>
    </row>
    <row r="1562" spans="1:39" x14ac:dyDescent="0.2">
      <c r="A1562">
        <v>7229380</v>
      </c>
      <c r="B1562" t="s">
        <v>7118</v>
      </c>
      <c r="C1562" t="s">
        <v>6253</v>
      </c>
      <c r="D1562" t="s">
        <v>7119</v>
      </c>
      <c r="E1562" t="s">
        <v>90</v>
      </c>
      <c r="H1562" s="2">
        <v>41928</v>
      </c>
      <c r="I1562" t="s">
        <v>885</v>
      </c>
      <c r="J1562">
        <v>-11</v>
      </c>
      <c r="K1562" t="s">
        <v>63</v>
      </c>
      <c r="M1562" t="s">
        <v>64</v>
      </c>
      <c r="N1562">
        <v>12720066</v>
      </c>
      <c r="O1562" t="s">
        <v>123</v>
      </c>
      <c r="P1562" s="2">
        <v>45584</v>
      </c>
      <c r="Q1562" t="s">
        <v>66</v>
      </c>
      <c r="R1562" s="2">
        <v>45584</v>
      </c>
      <c r="T1562" t="s">
        <v>67</v>
      </c>
      <c r="U1562">
        <v>500</v>
      </c>
      <c r="X1562">
        <v>5</v>
      </c>
      <c r="Y1562" t="s">
        <v>68</v>
      </c>
      <c r="AC1562" t="s">
        <v>69</v>
      </c>
      <c r="AD1562" t="s">
        <v>611</v>
      </c>
      <c r="AE1562">
        <v>72600</v>
      </c>
      <c r="AF1562" t="s">
        <v>7120</v>
      </c>
      <c r="AJ1562">
        <v>635553811</v>
      </c>
      <c r="AK1562" t="s">
        <v>7121</v>
      </c>
      <c r="AL1562">
        <v>0</v>
      </c>
      <c r="AM1562">
        <v>0</v>
      </c>
    </row>
    <row r="1563" spans="1:39" x14ac:dyDescent="0.2">
      <c r="A1563">
        <v>7229381</v>
      </c>
      <c r="B1563" t="s">
        <v>7122</v>
      </c>
      <c r="C1563" t="s">
        <v>7123</v>
      </c>
      <c r="D1563" t="s">
        <v>7124</v>
      </c>
      <c r="E1563" t="s">
        <v>90</v>
      </c>
      <c r="H1563" s="2">
        <v>42013</v>
      </c>
      <c r="I1563" t="s">
        <v>994</v>
      </c>
      <c r="J1563">
        <v>-10</v>
      </c>
      <c r="K1563" t="s">
        <v>63</v>
      </c>
      <c r="M1563" t="s">
        <v>64</v>
      </c>
      <c r="N1563">
        <v>12720066</v>
      </c>
      <c r="O1563" t="s">
        <v>123</v>
      </c>
      <c r="P1563" s="2">
        <v>45584</v>
      </c>
      <c r="Q1563" t="s">
        <v>66</v>
      </c>
      <c r="R1563" s="2">
        <v>45584</v>
      </c>
      <c r="T1563" t="s">
        <v>67</v>
      </c>
      <c r="U1563">
        <v>500</v>
      </c>
      <c r="X1563">
        <v>5</v>
      </c>
      <c r="Y1563" t="s">
        <v>68</v>
      </c>
      <c r="AC1563" t="s">
        <v>69</v>
      </c>
      <c r="AD1563" t="s">
        <v>611</v>
      </c>
      <c r="AE1563">
        <v>72600</v>
      </c>
      <c r="AF1563" t="s">
        <v>7125</v>
      </c>
      <c r="AJ1563">
        <v>768448432</v>
      </c>
      <c r="AK1563" t="s">
        <v>7126</v>
      </c>
      <c r="AL1563">
        <v>0</v>
      </c>
      <c r="AM1563">
        <v>0</v>
      </c>
    </row>
    <row r="1564" spans="1:39" x14ac:dyDescent="0.2">
      <c r="A1564">
        <v>7229382</v>
      </c>
      <c r="B1564" t="s">
        <v>7127</v>
      </c>
      <c r="C1564" t="s">
        <v>7128</v>
      </c>
      <c r="D1564" t="s">
        <v>7129</v>
      </c>
      <c r="E1564" t="s">
        <v>1</v>
      </c>
      <c r="H1564" s="2">
        <v>42740</v>
      </c>
      <c r="I1564" t="s">
        <v>90</v>
      </c>
      <c r="J1564">
        <v>-9</v>
      </c>
      <c r="K1564" t="s">
        <v>63</v>
      </c>
      <c r="M1564" t="s">
        <v>64</v>
      </c>
      <c r="N1564">
        <v>12720147</v>
      </c>
      <c r="O1564" t="s">
        <v>155</v>
      </c>
      <c r="P1564" s="2">
        <v>45605</v>
      </c>
      <c r="Q1564" t="s">
        <v>66</v>
      </c>
      <c r="R1564" s="2">
        <v>45584</v>
      </c>
      <c r="S1564">
        <v>45565</v>
      </c>
      <c r="T1564" t="s">
        <v>109</v>
      </c>
      <c r="U1564">
        <v>500</v>
      </c>
      <c r="X1564">
        <v>5</v>
      </c>
      <c r="Y1564" t="s">
        <v>68</v>
      </c>
      <c r="AC1564" t="s">
        <v>69</v>
      </c>
      <c r="AD1564" t="s">
        <v>3303</v>
      </c>
      <c r="AE1564">
        <v>72230</v>
      </c>
      <c r="AF1564" t="s">
        <v>7130</v>
      </c>
      <c r="AJ1564">
        <v>666082721</v>
      </c>
      <c r="AK1564" t="s">
        <v>7131</v>
      </c>
      <c r="AL1564">
        <v>0</v>
      </c>
      <c r="AM1564">
        <v>0</v>
      </c>
    </row>
    <row r="1565" spans="1:39" x14ac:dyDescent="0.2">
      <c r="A1565">
        <v>7229384</v>
      </c>
      <c r="B1565" t="s">
        <v>1441</v>
      </c>
      <c r="C1565" t="s">
        <v>7132</v>
      </c>
      <c r="D1565" t="s">
        <v>7133</v>
      </c>
      <c r="E1565" t="s">
        <v>90</v>
      </c>
      <c r="H1565" s="2">
        <v>42391</v>
      </c>
      <c r="I1565" t="s">
        <v>90</v>
      </c>
      <c r="J1565">
        <v>-9</v>
      </c>
      <c r="K1565" t="s">
        <v>63</v>
      </c>
      <c r="M1565" t="s">
        <v>64</v>
      </c>
      <c r="N1565">
        <v>12720066</v>
      </c>
      <c r="O1565" t="s">
        <v>123</v>
      </c>
      <c r="P1565" s="2">
        <v>45584</v>
      </c>
      <c r="Q1565" t="s">
        <v>66</v>
      </c>
      <c r="R1565" s="2">
        <v>45584</v>
      </c>
      <c r="T1565" t="s">
        <v>67</v>
      </c>
      <c r="U1565">
        <v>500</v>
      </c>
      <c r="X1565">
        <v>5</v>
      </c>
      <c r="Y1565" t="s">
        <v>68</v>
      </c>
      <c r="AC1565" t="s">
        <v>69</v>
      </c>
      <c r="AD1565" t="s">
        <v>611</v>
      </c>
      <c r="AE1565">
        <v>72600</v>
      </c>
      <c r="AF1565" t="s">
        <v>7134</v>
      </c>
      <c r="AJ1565">
        <v>616126719</v>
      </c>
      <c r="AK1565" t="s">
        <v>1444</v>
      </c>
      <c r="AL1565">
        <v>0</v>
      </c>
      <c r="AM1565">
        <v>0</v>
      </c>
    </row>
    <row r="1566" spans="1:39" x14ac:dyDescent="0.2">
      <c r="A1566">
        <v>7229385</v>
      </c>
      <c r="B1566" t="s">
        <v>7135</v>
      </c>
      <c r="C1566" t="s">
        <v>246</v>
      </c>
      <c r="D1566" t="s">
        <v>7136</v>
      </c>
      <c r="E1566" t="s">
        <v>90</v>
      </c>
      <c r="H1566" s="2">
        <v>42258</v>
      </c>
      <c r="I1566" t="s">
        <v>994</v>
      </c>
      <c r="J1566">
        <v>-10</v>
      </c>
      <c r="K1566" t="s">
        <v>63</v>
      </c>
      <c r="M1566" t="s">
        <v>64</v>
      </c>
      <c r="N1566">
        <v>12720078</v>
      </c>
      <c r="O1566" t="s">
        <v>1286</v>
      </c>
      <c r="P1566" s="2">
        <v>45585</v>
      </c>
      <c r="Q1566" t="s">
        <v>66</v>
      </c>
      <c r="R1566" s="2">
        <v>45585</v>
      </c>
      <c r="T1566" t="s">
        <v>67</v>
      </c>
      <c r="U1566">
        <v>500</v>
      </c>
      <c r="X1566">
        <v>5</v>
      </c>
      <c r="Y1566" t="s">
        <v>68</v>
      </c>
      <c r="AC1566" t="s">
        <v>69</v>
      </c>
      <c r="AD1566" t="s">
        <v>294</v>
      </c>
      <c r="AE1566">
        <v>72450</v>
      </c>
      <c r="AF1566" t="s">
        <v>7137</v>
      </c>
      <c r="AJ1566">
        <v>637162263</v>
      </c>
      <c r="AK1566" t="s">
        <v>7138</v>
      </c>
      <c r="AL1566">
        <v>0</v>
      </c>
      <c r="AM1566">
        <v>0</v>
      </c>
    </row>
    <row r="1567" spans="1:39" x14ac:dyDescent="0.2">
      <c r="A1567">
        <v>7229386</v>
      </c>
      <c r="B1567" t="s">
        <v>7139</v>
      </c>
      <c r="C1567" t="s">
        <v>390</v>
      </c>
      <c r="D1567" t="s">
        <v>7140</v>
      </c>
      <c r="E1567" t="s">
        <v>90</v>
      </c>
      <c r="H1567" s="2">
        <v>40775</v>
      </c>
      <c r="I1567" t="s">
        <v>75</v>
      </c>
      <c r="J1567">
        <v>-14</v>
      </c>
      <c r="K1567" t="s">
        <v>63</v>
      </c>
      <c r="M1567" t="s">
        <v>64</v>
      </c>
      <c r="N1567">
        <v>12720078</v>
      </c>
      <c r="O1567" t="s">
        <v>1286</v>
      </c>
      <c r="P1567" s="2">
        <v>45585</v>
      </c>
      <c r="Q1567" t="s">
        <v>66</v>
      </c>
      <c r="R1567" s="2">
        <v>45585</v>
      </c>
      <c r="T1567" t="s">
        <v>67</v>
      </c>
      <c r="U1567">
        <v>500</v>
      </c>
      <c r="X1567">
        <v>5</v>
      </c>
      <c r="Y1567" t="s">
        <v>68</v>
      </c>
      <c r="AC1567" t="s">
        <v>69</v>
      </c>
      <c r="AD1567" t="s">
        <v>294</v>
      </c>
      <c r="AE1567">
        <v>72450</v>
      </c>
      <c r="AF1567" t="s">
        <v>7141</v>
      </c>
      <c r="AJ1567">
        <v>615563428</v>
      </c>
      <c r="AK1567" t="s">
        <v>7142</v>
      </c>
      <c r="AL1567">
        <v>0</v>
      </c>
      <c r="AM1567">
        <v>0</v>
      </c>
    </row>
    <row r="1568" spans="1:39" x14ac:dyDescent="0.2">
      <c r="A1568">
        <v>7229387</v>
      </c>
      <c r="B1568" t="s">
        <v>7143</v>
      </c>
      <c r="C1568" t="s">
        <v>597</v>
      </c>
      <c r="D1568" t="s">
        <v>7144</v>
      </c>
      <c r="E1568" t="s">
        <v>90</v>
      </c>
      <c r="H1568" s="2">
        <v>40130</v>
      </c>
      <c r="I1568" t="s">
        <v>182</v>
      </c>
      <c r="J1568">
        <v>-16</v>
      </c>
      <c r="K1568" t="s">
        <v>63</v>
      </c>
      <c r="M1568" t="s">
        <v>64</v>
      </c>
      <c r="N1568">
        <v>12720050</v>
      </c>
      <c r="O1568" t="s">
        <v>270</v>
      </c>
      <c r="P1568" s="2">
        <v>45585</v>
      </c>
      <c r="Q1568" t="s">
        <v>66</v>
      </c>
      <c r="R1568" s="2">
        <v>45585</v>
      </c>
      <c r="T1568" t="s">
        <v>67</v>
      </c>
      <c r="U1568">
        <v>500</v>
      </c>
      <c r="X1568">
        <v>5</v>
      </c>
      <c r="Y1568" t="s">
        <v>68</v>
      </c>
      <c r="AC1568" t="s">
        <v>69</v>
      </c>
      <c r="AD1568" t="s">
        <v>2704</v>
      </c>
      <c r="AE1568">
        <v>72530</v>
      </c>
      <c r="AF1568" t="s">
        <v>7145</v>
      </c>
      <c r="AJ1568">
        <v>675222929</v>
      </c>
      <c r="AK1568" t="s">
        <v>7146</v>
      </c>
      <c r="AL1568">
        <v>0</v>
      </c>
      <c r="AM1568">
        <v>0</v>
      </c>
    </row>
    <row r="1569" spans="1:39" x14ac:dyDescent="0.2">
      <c r="A1569">
        <v>7229388</v>
      </c>
      <c r="B1569" t="s">
        <v>7143</v>
      </c>
      <c r="C1569" t="s">
        <v>174</v>
      </c>
      <c r="D1569" t="s">
        <v>7147</v>
      </c>
      <c r="E1569" t="s">
        <v>90</v>
      </c>
      <c r="H1569" s="2">
        <v>41768</v>
      </c>
      <c r="I1569" t="s">
        <v>885</v>
      </c>
      <c r="J1569">
        <v>-11</v>
      </c>
      <c r="K1569" t="s">
        <v>63</v>
      </c>
      <c r="M1569" t="s">
        <v>64</v>
      </c>
      <c r="N1569">
        <v>12720050</v>
      </c>
      <c r="O1569" t="s">
        <v>270</v>
      </c>
      <c r="P1569" s="2">
        <v>45585</v>
      </c>
      <c r="Q1569" t="s">
        <v>66</v>
      </c>
      <c r="R1569" s="2">
        <v>45585</v>
      </c>
      <c r="T1569" t="s">
        <v>67</v>
      </c>
      <c r="U1569">
        <v>500</v>
      </c>
      <c r="X1569">
        <v>5</v>
      </c>
      <c r="Y1569" t="s">
        <v>68</v>
      </c>
      <c r="AC1569" t="s">
        <v>69</v>
      </c>
      <c r="AD1569" t="s">
        <v>2704</v>
      </c>
      <c r="AE1569">
        <v>72530</v>
      </c>
      <c r="AF1569" t="s">
        <v>7145</v>
      </c>
      <c r="AJ1569">
        <v>675222929</v>
      </c>
      <c r="AK1569" t="s">
        <v>7146</v>
      </c>
      <c r="AL1569">
        <v>0</v>
      </c>
      <c r="AM1569">
        <v>0</v>
      </c>
    </row>
    <row r="1570" spans="1:39" x14ac:dyDescent="0.2">
      <c r="A1570">
        <v>7229389</v>
      </c>
      <c r="B1570" t="s">
        <v>5319</v>
      </c>
      <c r="C1570" t="s">
        <v>281</v>
      </c>
      <c r="D1570" t="s">
        <v>7148</v>
      </c>
      <c r="E1570" t="s">
        <v>90</v>
      </c>
      <c r="H1570" s="2">
        <v>41215</v>
      </c>
      <c r="I1570" t="s">
        <v>92</v>
      </c>
      <c r="J1570">
        <v>-13</v>
      </c>
      <c r="K1570" t="s">
        <v>63</v>
      </c>
      <c r="M1570" t="s">
        <v>64</v>
      </c>
      <c r="N1570">
        <v>12720110</v>
      </c>
      <c r="O1570" t="s">
        <v>493</v>
      </c>
      <c r="P1570" s="2">
        <v>45586</v>
      </c>
      <c r="Q1570" t="s">
        <v>66</v>
      </c>
      <c r="R1570" s="2">
        <v>45586</v>
      </c>
      <c r="S1570" s="2"/>
      <c r="T1570" t="s">
        <v>67</v>
      </c>
      <c r="U1570">
        <v>500</v>
      </c>
      <c r="X1570">
        <v>5</v>
      </c>
      <c r="Y1570" t="s">
        <v>68</v>
      </c>
      <c r="AC1570" t="s">
        <v>69</v>
      </c>
      <c r="AD1570" t="s">
        <v>2827</v>
      </c>
      <c r="AE1570">
        <v>72330</v>
      </c>
      <c r="AF1570" t="s">
        <v>7149</v>
      </c>
      <c r="AJ1570">
        <v>675380285</v>
      </c>
      <c r="AK1570" t="s">
        <v>7150</v>
      </c>
      <c r="AL1570">
        <v>0</v>
      </c>
      <c r="AM1570">
        <v>0</v>
      </c>
    </row>
    <row r="1571" spans="1:39" x14ac:dyDescent="0.2">
      <c r="A1571">
        <v>7229392</v>
      </c>
      <c r="B1571" t="s">
        <v>446</v>
      </c>
      <c r="C1571" t="s">
        <v>3947</v>
      </c>
      <c r="D1571" t="s">
        <v>7151</v>
      </c>
      <c r="E1571" t="s">
        <v>90</v>
      </c>
      <c r="H1571" s="2">
        <v>41215</v>
      </c>
      <c r="I1571" t="s">
        <v>92</v>
      </c>
      <c r="J1571">
        <v>-13</v>
      </c>
      <c r="K1571" t="s">
        <v>63</v>
      </c>
      <c r="M1571" t="s">
        <v>64</v>
      </c>
      <c r="N1571">
        <v>12720027</v>
      </c>
      <c r="O1571" t="s">
        <v>169</v>
      </c>
      <c r="P1571" s="2">
        <v>45586</v>
      </c>
      <c r="Q1571" t="s">
        <v>66</v>
      </c>
      <c r="R1571" s="2">
        <v>45586</v>
      </c>
      <c r="T1571" t="s">
        <v>67</v>
      </c>
      <c r="U1571">
        <v>500</v>
      </c>
      <c r="X1571">
        <v>5</v>
      </c>
      <c r="Y1571" t="s">
        <v>68</v>
      </c>
      <c r="AC1571" t="s">
        <v>69</v>
      </c>
      <c r="AD1571" t="s">
        <v>1614</v>
      </c>
      <c r="AE1571">
        <v>72250</v>
      </c>
      <c r="AF1571" t="s">
        <v>7152</v>
      </c>
      <c r="AJ1571">
        <v>679861234</v>
      </c>
      <c r="AK1571" t="s">
        <v>7153</v>
      </c>
      <c r="AL1571">
        <v>0</v>
      </c>
      <c r="AM1571">
        <v>0</v>
      </c>
    </row>
    <row r="1572" spans="1:39" x14ac:dyDescent="0.2">
      <c r="A1572">
        <v>7229394</v>
      </c>
      <c r="B1572" t="s">
        <v>7154</v>
      </c>
      <c r="C1572" t="s">
        <v>7155</v>
      </c>
      <c r="D1572" t="s">
        <v>7156</v>
      </c>
      <c r="E1572" t="s">
        <v>1</v>
      </c>
      <c r="H1572" s="2">
        <v>41096</v>
      </c>
      <c r="I1572" t="s">
        <v>92</v>
      </c>
      <c r="J1572">
        <v>-13</v>
      </c>
      <c r="K1572" t="s">
        <v>63</v>
      </c>
      <c r="M1572" t="s">
        <v>64</v>
      </c>
      <c r="N1572">
        <v>12720120</v>
      </c>
      <c r="O1572" t="s">
        <v>276</v>
      </c>
      <c r="P1572" s="2">
        <v>45588</v>
      </c>
      <c r="Q1572" t="s">
        <v>66</v>
      </c>
      <c r="R1572" s="2">
        <v>45588</v>
      </c>
      <c r="S1572" s="2"/>
      <c r="T1572" t="s">
        <v>67</v>
      </c>
      <c r="U1572">
        <v>507</v>
      </c>
      <c r="X1572">
        <v>5</v>
      </c>
      <c r="Y1572" t="s">
        <v>68</v>
      </c>
      <c r="AC1572" t="s">
        <v>69</v>
      </c>
      <c r="AD1572" t="s">
        <v>973</v>
      </c>
      <c r="AE1572">
        <v>72300</v>
      </c>
      <c r="AF1572" t="s">
        <v>7157</v>
      </c>
      <c r="AJ1572">
        <v>601923229</v>
      </c>
      <c r="AK1572" t="s">
        <v>7158</v>
      </c>
      <c r="AL1572">
        <v>0</v>
      </c>
      <c r="AM1572">
        <v>0</v>
      </c>
    </row>
    <row r="1573" spans="1:39" x14ac:dyDescent="0.2">
      <c r="A1573">
        <v>7229395</v>
      </c>
      <c r="B1573" t="s">
        <v>7097</v>
      </c>
      <c r="C1573" t="s">
        <v>476</v>
      </c>
      <c r="D1573" t="s">
        <v>7159</v>
      </c>
      <c r="E1573" t="s">
        <v>90</v>
      </c>
      <c r="H1573" s="2">
        <v>41640</v>
      </c>
      <c r="I1573" t="s">
        <v>885</v>
      </c>
      <c r="J1573">
        <v>-11</v>
      </c>
      <c r="K1573" t="s">
        <v>63</v>
      </c>
      <c r="M1573" t="s">
        <v>64</v>
      </c>
      <c r="N1573">
        <v>12720120</v>
      </c>
      <c r="O1573" t="s">
        <v>276</v>
      </c>
      <c r="P1573" s="2">
        <v>45588</v>
      </c>
      <c r="Q1573" t="s">
        <v>66</v>
      </c>
      <c r="R1573" s="2">
        <v>45588</v>
      </c>
      <c r="T1573" t="s">
        <v>67</v>
      </c>
      <c r="U1573">
        <v>500</v>
      </c>
      <c r="X1573">
        <v>5</v>
      </c>
      <c r="Y1573" t="s">
        <v>68</v>
      </c>
      <c r="AC1573" t="s">
        <v>69</v>
      </c>
      <c r="AD1573" t="s">
        <v>1169</v>
      </c>
      <c r="AE1573">
        <v>72300</v>
      </c>
      <c r="AF1573" t="s">
        <v>7160</v>
      </c>
      <c r="AJ1573">
        <v>772774481</v>
      </c>
      <c r="AK1573" t="s">
        <v>7161</v>
      </c>
      <c r="AL1573">
        <v>0</v>
      </c>
      <c r="AM1573">
        <v>0</v>
      </c>
    </row>
    <row r="1574" spans="1:39" x14ac:dyDescent="0.2">
      <c r="A1574">
        <v>7229396</v>
      </c>
      <c r="B1574" t="s">
        <v>7162</v>
      </c>
      <c r="C1574" t="s">
        <v>868</v>
      </c>
      <c r="D1574" t="s">
        <v>7163</v>
      </c>
      <c r="E1574" t="s">
        <v>90</v>
      </c>
      <c r="H1574" s="2">
        <v>42064</v>
      </c>
      <c r="I1574" t="s">
        <v>994</v>
      </c>
      <c r="J1574">
        <v>-10</v>
      </c>
      <c r="K1574" t="s">
        <v>63</v>
      </c>
      <c r="M1574" t="s">
        <v>64</v>
      </c>
      <c r="N1574">
        <v>12720051</v>
      </c>
      <c r="O1574" t="s">
        <v>665</v>
      </c>
      <c r="P1574" s="2">
        <v>45588</v>
      </c>
      <c r="Q1574" t="s">
        <v>66</v>
      </c>
      <c r="R1574" s="2">
        <v>45588</v>
      </c>
      <c r="T1574" t="s">
        <v>67</v>
      </c>
      <c r="U1574">
        <v>500</v>
      </c>
      <c r="X1574">
        <v>5</v>
      </c>
      <c r="Y1574" t="s">
        <v>68</v>
      </c>
      <c r="AC1574" t="s">
        <v>69</v>
      </c>
      <c r="AD1574" t="s">
        <v>7164</v>
      </c>
      <c r="AE1574">
        <v>72470</v>
      </c>
      <c r="AF1574" t="s">
        <v>7165</v>
      </c>
      <c r="AJ1574">
        <v>647613630</v>
      </c>
      <c r="AK1574" t="s">
        <v>7166</v>
      </c>
      <c r="AL1574">
        <v>0</v>
      </c>
      <c r="AM1574">
        <v>0</v>
      </c>
    </row>
    <row r="1575" spans="1:39" x14ac:dyDescent="0.2">
      <c r="A1575">
        <v>7229397</v>
      </c>
      <c r="B1575" t="s">
        <v>7167</v>
      </c>
      <c r="C1575" t="s">
        <v>1623</v>
      </c>
      <c r="D1575" t="s">
        <v>7168</v>
      </c>
      <c r="E1575" t="s">
        <v>90</v>
      </c>
      <c r="H1575" s="2">
        <v>42110</v>
      </c>
      <c r="I1575" t="s">
        <v>994</v>
      </c>
      <c r="J1575">
        <v>-10</v>
      </c>
      <c r="K1575" t="s">
        <v>63</v>
      </c>
      <c r="M1575" t="s">
        <v>64</v>
      </c>
      <c r="N1575">
        <v>12720051</v>
      </c>
      <c r="O1575" t="s">
        <v>665</v>
      </c>
      <c r="P1575" s="2">
        <v>45588</v>
      </c>
      <c r="Q1575" t="s">
        <v>66</v>
      </c>
      <c r="R1575" s="2">
        <v>45588</v>
      </c>
      <c r="T1575" t="s">
        <v>67</v>
      </c>
      <c r="U1575">
        <v>500</v>
      </c>
      <c r="X1575">
        <v>5</v>
      </c>
      <c r="Y1575" t="s">
        <v>68</v>
      </c>
      <c r="AC1575" t="s">
        <v>69</v>
      </c>
      <c r="AD1575" t="s">
        <v>232</v>
      </c>
      <c r="AE1575">
        <v>72560</v>
      </c>
      <c r="AF1575" t="s">
        <v>7169</v>
      </c>
      <c r="AJ1575">
        <v>630929503</v>
      </c>
      <c r="AK1575" t="s">
        <v>7170</v>
      </c>
      <c r="AL1575">
        <v>0</v>
      </c>
      <c r="AM1575">
        <v>0</v>
      </c>
    </row>
    <row r="1576" spans="1:39" x14ac:dyDescent="0.2">
      <c r="A1576">
        <v>7229398</v>
      </c>
      <c r="B1576" t="s">
        <v>7167</v>
      </c>
      <c r="C1576" t="s">
        <v>2631</v>
      </c>
      <c r="D1576" t="s">
        <v>7171</v>
      </c>
      <c r="E1576" t="s">
        <v>1</v>
      </c>
      <c r="H1576" s="2">
        <v>42790</v>
      </c>
      <c r="I1576" t="s">
        <v>90</v>
      </c>
      <c r="J1576">
        <v>-9</v>
      </c>
      <c r="K1576" t="s">
        <v>63</v>
      </c>
      <c r="M1576" t="s">
        <v>64</v>
      </c>
      <c r="N1576">
        <v>12720051</v>
      </c>
      <c r="O1576" t="s">
        <v>665</v>
      </c>
      <c r="P1576" s="2">
        <v>45588</v>
      </c>
      <c r="Q1576" t="s">
        <v>66</v>
      </c>
      <c r="R1576" s="2">
        <v>45588</v>
      </c>
      <c r="T1576" t="s">
        <v>67</v>
      </c>
      <c r="U1576">
        <v>500</v>
      </c>
      <c r="X1576">
        <v>5</v>
      </c>
      <c r="Y1576" t="s">
        <v>68</v>
      </c>
      <c r="AC1576" t="s">
        <v>69</v>
      </c>
      <c r="AD1576" t="s">
        <v>232</v>
      </c>
      <c r="AE1576">
        <v>72560</v>
      </c>
      <c r="AF1576" t="s">
        <v>7169</v>
      </c>
      <c r="AJ1576">
        <v>630929503</v>
      </c>
      <c r="AK1576" t="s">
        <v>7170</v>
      </c>
      <c r="AL1576">
        <v>0</v>
      </c>
      <c r="AM1576">
        <v>0</v>
      </c>
    </row>
    <row r="1577" spans="1:39" x14ac:dyDescent="0.2">
      <c r="A1577">
        <v>7229399</v>
      </c>
      <c r="B1577" t="s">
        <v>7172</v>
      </c>
      <c r="C1577" t="s">
        <v>186</v>
      </c>
      <c r="D1577" t="s">
        <v>7173</v>
      </c>
      <c r="E1577" t="s">
        <v>1</v>
      </c>
      <c r="H1577" s="2">
        <v>41335</v>
      </c>
      <c r="I1577" t="s">
        <v>122</v>
      </c>
      <c r="J1577">
        <v>-12</v>
      </c>
      <c r="K1577" t="s">
        <v>63</v>
      </c>
      <c r="M1577" t="s">
        <v>64</v>
      </c>
      <c r="N1577">
        <v>12720051</v>
      </c>
      <c r="O1577" t="s">
        <v>665</v>
      </c>
      <c r="P1577" s="2">
        <v>45612</v>
      </c>
      <c r="Q1577" t="s">
        <v>66</v>
      </c>
      <c r="R1577" s="2">
        <v>45588</v>
      </c>
      <c r="T1577" t="s">
        <v>67</v>
      </c>
      <c r="U1577">
        <v>500</v>
      </c>
      <c r="X1577">
        <v>5</v>
      </c>
      <c r="Y1577" t="s">
        <v>68</v>
      </c>
      <c r="AC1577" t="s">
        <v>69</v>
      </c>
      <c r="AD1577" t="s">
        <v>232</v>
      </c>
      <c r="AE1577">
        <v>72560</v>
      </c>
      <c r="AF1577" t="s">
        <v>7174</v>
      </c>
      <c r="AJ1577">
        <v>671862686</v>
      </c>
      <c r="AK1577" t="s">
        <v>7175</v>
      </c>
      <c r="AL1577">
        <v>0</v>
      </c>
      <c r="AM1577">
        <v>0</v>
      </c>
    </row>
    <row r="1578" spans="1:39" x14ac:dyDescent="0.2">
      <c r="A1578">
        <v>7229400</v>
      </c>
      <c r="B1578" t="s">
        <v>7176</v>
      </c>
      <c r="C1578" t="s">
        <v>452</v>
      </c>
      <c r="D1578" t="s">
        <v>7177</v>
      </c>
      <c r="E1578" t="s">
        <v>1</v>
      </c>
      <c r="H1578" s="2">
        <v>43041</v>
      </c>
      <c r="I1578" t="s">
        <v>90</v>
      </c>
      <c r="J1578">
        <v>-9</v>
      </c>
      <c r="K1578" t="s">
        <v>63</v>
      </c>
      <c r="M1578" t="s">
        <v>64</v>
      </c>
      <c r="N1578">
        <v>12720051</v>
      </c>
      <c r="O1578" t="s">
        <v>665</v>
      </c>
      <c r="P1578" s="2">
        <v>45605</v>
      </c>
      <c r="Q1578" t="s">
        <v>66</v>
      </c>
      <c r="R1578" s="2">
        <v>45588</v>
      </c>
      <c r="T1578" t="s">
        <v>67</v>
      </c>
      <c r="U1578">
        <v>500</v>
      </c>
      <c r="X1578">
        <v>5</v>
      </c>
      <c r="Y1578" t="s">
        <v>68</v>
      </c>
      <c r="AC1578" t="s">
        <v>69</v>
      </c>
      <c r="AD1578" t="s">
        <v>232</v>
      </c>
      <c r="AE1578">
        <v>72560</v>
      </c>
      <c r="AF1578" t="s">
        <v>7174</v>
      </c>
      <c r="AJ1578">
        <v>671862686</v>
      </c>
      <c r="AK1578" t="s">
        <v>7175</v>
      </c>
      <c r="AL1578">
        <v>0</v>
      </c>
      <c r="AM1578">
        <v>0</v>
      </c>
    </row>
    <row r="1579" spans="1:39" x14ac:dyDescent="0.2">
      <c r="A1579">
        <v>7229401</v>
      </c>
      <c r="B1579" t="s">
        <v>2965</v>
      </c>
      <c r="C1579" t="s">
        <v>146</v>
      </c>
      <c r="D1579" t="s">
        <v>7178</v>
      </c>
      <c r="E1579" t="s">
        <v>1</v>
      </c>
      <c r="H1579" s="2">
        <v>41612</v>
      </c>
      <c r="I1579" t="s">
        <v>122</v>
      </c>
      <c r="J1579">
        <v>-12</v>
      </c>
      <c r="K1579" t="s">
        <v>63</v>
      </c>
      <c r="M1579" t="s">
        <v>64</v>
      </c>
      <c r="N1579">
        <v>12720051</v>
      </c>
      <c r="O1579" t="s">
        <v>665</v>
      </c>
      <c r="P1579" s="2">
        <v>45588</v>
      </c>
      <c r="Q1579" t="s">
        <v>66</v>
      </c>
      <c r="R1579" s="2">
        <v>45588</v>
      </c>
      <c r="T1579" t="s">
        <v>67</v>
      </c>
      <c r="U1579">
        <v>500</v>
      </c>
      <c r="X1579">
        <v>5</v>
      </c>
      <c r="Y1579" t="s">
        <v>68</v>
      </c>
      <c r="AC1579" t="s">
        <v>69</v>
      </c>
      <c r="AD1579" t="s">
        <v>7179</v>
      </c>
      <c r="AE1579">
        <v>72470</v>
      </c>
      <c r="AF1579" t="s">
        <v>7180</v>
      </c>
      <c r="AJ1579">
        <v>607728582</v>
      </c>
      <c r="AK1579" t="s">
        <v>7181</v>
      </c>
      <c r="AL1579">
        <v>0</v>
      </c>
      <c r="AM1579">
        <v>0</v>
      </c>
    </row>
    <row r="1580" spans="1:39" x14ac:dyDescent="0.2">
      <c r="A1580">
        <v>7229402</v>
      </c>
      <c r="B1580" t="s">
        <v>7182</v>
      </c>
      <c r="C1580" t="s">
        <v>2521</v>
      </c>
      <c r="D1580" t="s">
        <v>7183</v>
      </c>
      <c r="E1580" t="s">
        <v>1</v>
      </c>
      <c r="H1580" s="2">
        <v>40722</v>
      </c>
      <c r="I1580" t="s">
        <v>75</v>
      </c>
      <c r="J1580">
        <v>-14</v>
      </c>
      <c r="K1580" t="s">
        <v>76</v>
      </c>
      <c r="M1580" t="s">
        <v>64</v>
      </c>
      <c r="N1580">
        <v>12720147</v>
      </c>
      <c r="O1580" t="s">
        <v>155</v>
      </c>
      <c r="P1580" s="2">
        <v>45611</v>
      </c>
      <c r="Q1580" t="s">
        <v>66</v>
      </c>
      <c r="R1580" s="2">
        <v>45588</v>
      </c>
      <c r="S1580" s="2">
        <v>45569</v>
      </c>
      <c r="T1580" t="s">
        <v>109</v>
      </c>
      <c r="U1580">
        <v>500</v>
      </c>
      <c r="X1580">
        <v>5</v>
      </c>
      <c r="Y1580" t="s">
        <v>68</v>
      </c>
      <c r="AC1580" t="s">
        <v>69</v>
      </c>
      <c r="AD1580" t="s">
        <v>3887</v>
      </c>
      <c r="AE1580">
        <v>72230</v>
      </c>
      <c r="AF1580" t="s">
        <v>7184</v>
      </c>
      <c r="AJ1580">
        <v>635224846</v>
      </c>
      <c r="AK1580" t="s">
        <v>7185</v>
      </c>
      <c r="AL1580">
        <v>0</v>
      </c>
      <c r="AM1580">
        <v>0</v>
      </c>
    </row>
    <row r="1581" spans="1:39" x14ac:dyDescent="0.2">
      <c r="A1581">
        <v>7229405</v>
      </c>
      <c r="B1581" t="s">
        <v>7186</v>
      </c>
      <c r="C1581" t="s">
        <v>476</v>
      </c>
      <c r="D1581" t="s">
        <v>7187</v>
      </c>
      <c r="E1581" t="s">
        <v>1</v>
      </c>
      <c r="H1581" s="2">
        <v>42138</v>
      </c>
      <c r="I1581" t="s">
        <v>994</v>
      </c>
      <c r="J1581">
        <v>-10</v>
      </c>
      <c r="K1581" t="s">
        <v>63</v>
      </c>
      <c r="M1581" t="s">
        <v>64</v>
      </c>
      <c r="N1581">
        <v>12720051</v>
      </c>
      <c r="O1581" t="s">
        <v>665</v>
      </c>
      <c r="P1581" s="2">
        <v>45588</v>
      </c>
      <c r="Q1581" t="s">
        <v>66</v>
      </c>
      <c r="R1581" s="2">
        <v>45588</v>
      </c>
      <c r="T1581" t="s">
        <v>67</v>
      </c>
      <c r="U1581">
        <v>500</v>
      </c>
      <c r="X1581">
        <v>5</v>
      </c>
      <c r="Y1581" t="s">
        <v>68</v>
      </c>
      <c r="AC1581" t="s">
        <v>69</v>
      </c>
      <c r="AD1581" t="s">
        <v>1882</v>
      </c>
      <c r="AE1581">
        <v>72230</v>
      </c>
      <c r="AF1581" t="s">
        <v>7188</v>
      </c>
      <c r="AJ1581">
        <v>603185021</v>
      </c>
      <c r="AK1581" t="s">
        <v>7189</v>
      </c>
      <c r="AL1581">
        <v>0</v>
      </c>
      <c r="AM1581">
        <v>0</v>
      </c>
    </row>
    <row r="1582" spans="1:39" x14ac:dyDescent="0.2">
      <c r="A1582">
        <v>7229406</v>
      </c>
      <c r="B1582" t="s">
        <v>7190</v>
      </c>
      <c r="C1582" t="s">
        <v>4453</v>
      </c>
      <c r="D1582" t="s">
        <v>7191</v>
      </c>
      <c r="E1582" t="s">
        <v>90</v>
      </c>
      <c r="H1582" s="2">
        <v>41827</v>
      </c>
      <c r="I1582" t="s">
        <v>885</v>
      </c>
      <c r="J1582">
        <v>-11</v>
      </c>
      <c r="K1582" t="s">
        <v>63</v>
      </c>
      <c r="M1582" t="s">
        <v>64</v>
      </c>
      <c r="N1582">
        <v>12720051</v>
      </c>
      <c r="O1582" t="s">
        <v>665</v>
      </c>
      <c r="P1582" s="2">
        <v>45588</v>
      </c>
      <c r="Q1582" t="s">
        <v>66</v>
      </c>
      <c r="R1582" s="2">
        <v>45588</v>
      </c>
      <c r="T1582" t="s">
        <v>67</v>
      </c>
      <c r="U1582">
        <v>500</v>
      </c>
      <c r="X1582">
        <v>5</v>
      </c>
      <c r="Y1582" t="s">
        <v>68</v>
      </c>
      <c r="AC1582" t="s">
        <v>69</v>
      </c>
      <c r="AD1582" t="s">
        <v>232</v>
      </c>
      <c r="AE1582">
        <v>72560</v>
      </c>
      <c r="AF1582" t="s">
        <v>7192</v>
      </c>
      <c r="AJ1582">
        <v>615499543</v>
      </c>
      <c r="AK1582" t="s">
        <v>7193</v>
      </c>
      <c r="AL1582">
        <v>0</v>
      </c>
      <c r="AM1582">
        <v>0</v>
      </c>
    </row>
    <row r="1583" spans="1:39" x14ac:dyDescent="0.2">
      <c r="A1583">
        <v>7229407</v>
      </c>
      <c r="B1583" t="s">
        <v>7194</v>
      </c>
      <c r="C1583" t="s">
        <v>7195</v>
      </c>
      <c r="D1583" t="s">
        <v>7196</v>
      </c>
      <c r="E1583" t="s">
        <v>90</v>
      </c>
      <c r="H1583" s="2">
        <v>42595</v>
      </c>
      <c r="I1583" t="s">
        <v>90</v>
      </c>
      <c r="J1583">
        <v>-9</v>
      </c>
      <c r="K1583" t="s">
        <v>63</v>
      </c>
      <c r="M1583" t="s">
        <v>64</v>
      </c>
      <c r="N1583">
        <v>12720051</v>
      </c>
      <c r="O1583" t="s">
        <v>665</v>
      </c>
      <c r="P1583" s="2">
        <v>45588</v>
      </c>
      <c r="Q1583" t="s">
        <v>66</v>
      </c>
      <c r="R1583" s="2">
        <v>45588</v>
      </c>
      <c r="T1583" t="s">
        <v>67</v>
      </c>
      <c r="U1583">
        <v>500</v>
      </c>
      <c r="X1583">
        <v>5</v>
      </c>
      <c r="Y1583" t="s">
        <v>68</v>
      </c>
      <c r="AC1583" t="s">
        <v>69</v>
      </c>
      <c r="AD1583" t="s">
        <v>232</v>
      </c>
      <c r="AE1583">
        <v>72560</v>
      </c>
      <c r="AF1583" t="s">
        <v>7197</v>
      </c>
      <c r="AJ1583">
        <v>685230186</v>
      </c>
      <c r="AK1583" t="s">
        <v>7198</v>
      </c>
      <c r="AL1583">
        <v>0</v>
      </c>
      <c r="AM1583">
        <v>0</v>
      </c>
    </row>
    <row r="1584" spans="1:39" x14ac:dyDescent="0.2">
      <c r="A1584">
        <v>7229408</v>
      </c>
      <c r="B1584" t="s">
        <v>2731</v>
      </c>
      <c r="C1584" t="s">
        <v>7199</v>
      </c>
      <c r="D1584" t="s">
        <v>7200</v>
      </c>
      <c r="E1584" t="s">
        <v>90</v>
      </c>
      <c r="H1584" s="2">
        <v>42216</v>
      </c>
      <c r="I1584" t="s">
        <v>994</v>
      </c>
      <c r="J1584">
        <v>-10</v>
      </c>
      <c r="K1584" t="s">
        <v>76</v>
      </c>
      <c r="M1584" t="s">
        <v>64</v>
      </c>
      <c r="N1584">
        <v>12720051</v>
      </c>
      <c r="O1584" t="s">
        <v>665</v>
      </c>
      <c r="P1584" s="2">
        <v>45588</v>
      </c>
      <c r="Q1584" t="s">
        <v>66</v>
      </c>
      <c r="R1584" s="2">
        <v>45588</v>
      </c>
      <c r="T1584" t="s">
        <v>67</v>
      </c>
      <c r="U1584">
        <v>500</v>
      </c>
      <c r="X1584">
        <v>5</v>
      </c>
      <c r="Y1584" t="s">
        <v>68</v>
      </c>
      <c r="AC1584" t="s">
        <v>69</v>
      </c>
      <c r="AD1584" t="s">
        <v>7201</v>
      </c>
      <c r="AE1584">
        <v>72470</v>
      </c>
      <c r="AF1584" t="s">
        <v>7202</v>
      </c>
      <c r="AJ1584">
        <v>683772508</v>
      </c>
      <c r="AK1584" t="s">
        <v>7203</v>
      </c>
      <c r="AL1584">
        <v>0</v>
      </c>
      <c r="AM1584">
        <v>0</v>
      </c>
    </row>
    <row r="1585" spans="1:39" x14ac:dyDescent="0.2">
      <c r="A1585">
        <v>7229409</v>
      </c>
      <c r="B1585" t="s">
        <v>7204</v>
      </c>
      <c r="C1585" t="s">
        <v>396</v>
      </c>
      <c r="D1585" t="s">
        <v>7205</v>
      </c>
      <c r="E1585" t="s">
        <v>1</v>
      </c>
      <c r="H1585" s="2">
        <v>41140</v>
      </c>
      <c r="I1585" t="s">
        <v>92</v>
      </c>
      <c r="J1585">
        <v>-13</v>
      </c>
      <c r="K1585" t="s">
        <v>63</v>
      </c>
      <c r="M1585" t="s">
        <v>64</v>
      </c>
      <c r="N1585">
        <v>12720051</v>
      </c>
      <c r="O1585" t="s">
        <v>665</v>
      </c>
      <c r="P1585" s="2">
        <v>45605</v>
      </c>
      <c r="Q1585" t="s">
        <v>66</v>
      </c>
      <c r="R1585" s="2">
        <v>45588</v>
      </c>
      <c r="S1585" s="2"/>
      <c r="T1585" t="s">
        <v>67</v>
      </c>
      <c r="U1585">
        <v>500</v>
      </c>
      <c r="X1585">
        <v>5</v>
      </c>
      <c r="Y1585" t="s">
        <v>68</v>
      </c>
      <c r="AC1585" t="s">
        <v>69</v>
      </c>
      <c r="AD1585" t="s">
        <v>232</v>
      </c>
      <c r="AE1585">
        <v>72560</v>
      </c>
      <c r="AF1585" t="s">
        <v>7206</v>
      </c>
      <c r="AJ1585">
        <v>750886434</v>
      </c>
      <c r="AK1585" t="s">
        <v>7207</v>
      </c>
      <c r="AL1585">
        <v>0</v>
      </c>
      <c r="AM1585">
        <v>0</v>
      </c>
    </row>
    <row r="1586" spans="1:39" x14ac:dyDescent="0.2">
      <c r="A1586">
        <v>7229410</v>
      </c>
      <c r="B1586" t="s">
        <v>7208</v>
      </c>
      <c r="C1586" t="s">
        <v>128</v>
      </c>
      <c r="D1586" t="s">
        <v>7209</v>
      </c>
      <c r="E1586" t="s">
        <v>1</v>
      </c>
      <c r="H1586" s="2">
        <v>42018</v>
      </c>
      <c r="I1586" t="s">
        <v>994</v>
      </c>
      <c r="J1586">
        <v>-10</v>
      </c>
      <c r="K1586" t="s">
        <v>63</v>
      </c>
      <c r="M1586" t="s">
        <v>64</v>
      </c>
      <c r="N1586">
        <v>12720051</v>
      </c>
      <c r="O1586" t="s">
        <v>665</v>
      </c>
      <c r="P1586" s="2">
        <v>45588</v>
      </c>
      <c r="Q1586" t="s">
        <v>66</v>
      </c>
      <c r="R1586" s="2">
        <v>45588</v>
      </c>
      <c r="T1586" t="s">
        <v>67</v>
      </c>
      <c r="U1586">
        <v>500</v>
      </c>
      <c r="X1586">
        <v>5</v>
      </c>
      <c r="Y1586" t="s">
        <v>68</v>
      </c>
      <c r="AC1586" t="s">
        <v>69</v>
      </c>
      <c r="AD1586" t="s">
        <v>7179</v>
      </c>
      <c r="AE1586">
        <v>72470</v>
      </c>
      <c r="AF1586" t="s">
        <v>7210</v>
      </c>
      <c r="AJ1586">
        <v>677123807</v>
      </c>
      <c r="AK1586" t="s">
        <v>7211</v>
      </c>
      <c r="AL1586">
        <v>0</v>
      </c>
      <c r="AM1586">
        <v>0</v>
      </c>
    </row>
    <row r="1587" spans="1:39" x14ac:dyDescent="0.2">
      <c r="A1587">
        <v>7229411</v>
      </c>
      <c r="B1587" t="s">
        <v>7212</v>
      </c>
      <c r="C1587" t="s">
        <v>1718</v>
      </c>
      <c r="D1587" t="s">
        <v>7213</v>
      </c>
      <c r="E1587" t="s">
        <v>1</v>
      </c>
      <c r="H1587" s="2">
        <v>41588</v>
      </c>
      <c r="I1587" t="s">
        <v>122</v>
      </c>
      <c r="J1587">
        <v>-12</v>
      </c>
      <c r="K1587" t="s">
        <v>63</v>
      </c>
      <c r="M1587" t="s">
        <v>64</v>
      </c>
      <c r="N1587">
        <v>12720051</v>
      </c>
      <c r="O1587" t="s">
        <v>665</v>
      </c>
      <c r="P1587" s="2">
        <v>45588</v>
      </c>
      <c r="Q1587" t="s">
        <v>66</v>
      </c>
      <c r="R1587" s="2">
        <v>45588</v>
      </c>
      <c r="T1587" t="s">
        <v>67</v>
      </c>
      <c r="U1587">
        <v>500</v>
      </c>
      <c r="X1587">
        <v>5</v>
      </c>
      <c r="Y1587" t="s">
        <v>68</v>
      </c>
      <c r="AC1587" t="s">
        <v>69</v>
      </c>
      <c r="AD1587" t="s">
        <v>232</v>
      </c>
      <c r="AE1587">
        <v>72560</v>
      </c>
      <c r="AF1587" t="s">
        <v>7214</v>
      </c>
      <c r="AJ1587">
        <v>688738632</v>
      </c>
      <c r="AK1587" t="s">
        <v>7215</v>
      </c>
      <c r="AL1587">
        <v>0</v>
      </c>
      <c r="AM1587">
        <v>0</v>
      </c>
    </row>
    <row r="1588" spans="1:39" x14ac:dyDescent="0.2">
      <c r="A1588">
        <v>7229412</v>
      </c>
      <c r="B1588" t="s">
        <v>7212</v>
      </c>
      <c r="C1588" t="s">
        <v>167</v>
      </c>
      <c r="D1588" t="s">
        <v>7216</v>
      </c>
      <c r="E1588" t="s">
        <v>1</v>
      </c>
      <c r="H1588" s="2">
        <v>42217</v>
      </c>
      <c r="I1588" t="s">
        <v>994</v>
      </c>
      <c r="J1588">
        <v>-10</v>
      </c>
      <c r="K1588" t="s">
        <v>63</v>
      </c>
      <c r="M1588" t="s">
        <v>64</v>
      </c>
      <c r="N1588">
        <v>12720051</v>
      </c>
      <c r="O1588" t="s">
        <v>665</v>
      </c>
      <c r="P1588" s="2">
        <v>45588</v>
      </c>
      <c r="Q1588" t="s">
        <v>66</v>
      </c>
      <c r="R1588" s="2">
        <v>45588</v>
      </c>
      <c r="T1588" t="s">
        <v>67</v>
      </c>
      <c r="U1588">
        <v>500</v>
      </c>
      <c r="X1588">
        <v>5</v>
      </c>
      <c r="Y1588" t="s">
        <v>68</v>
      </c>
      <c r="AC1588" t="s">
        <v>69</v>
      </c>
      <c r="AD1588" t="s">
        <v>232</v>
      </c>
      <c r="AE1588">
        <v>72560</v>
      </c>
      <c r="AF1588" t="s">
        <v>7214</v>
      </c>
      <c r="AJ1588">
        <v>688738632</v>
      </c>
      <c r="AK1588" t="s">
        <v>7215</v>
      </c>
      <c r="AL1588">
        <v>0</v>
      </c>
      <c r="AM1588">
        <v>0</v>
      </c>
    </row>
    <row r="1589" spans="1:39" x14ac:dyDescent="0.2">
      <c r="A1589">
        <v>7229415</v>
      </c>
      <c r="B1589" t="s">
        <v>7217</v>
      </c>
      <c r="C1589" t="s">
        <v>6175</v>
      </c>
      <c r="D1589" t="s">
        <v>7218</v>
      </c>
      <c r="E1589" t="s">
        <v>90</v>
      </c>
      <c r="H1589" s="2">
        <v>43066</v>
      </c>
      <c r="I1589" t="s">
        <v>90</v>
      </c>
      <c r="J1589">
        <v>-9</v>
      </c>
      <c r="K1589" t="s">
        <v>63</v>
      </c>
      <c r="M1589" t="s">
        <v>64</v>
      </c>
      <c r="N1589">
        <v>12720051</v>
      </c>
      <c r="O1589" t="s">
        <v>665</v>
      </c>
      <c r="P1589" s="2">
        <v>45588</v>
      </c>
      <c r="Q1589" t="s">
        <v>66</v>
      </c>
      <c r="R1589" s="2">
        <v>45588</v>
      </c>
      <c r="T1589" t="s">
        <v>67</v>
      </c>
      <c r="U1589">
        <v>500</v>
      </c>
      <c r="X1589">
        <v>5</v>
      </c>
      <c r="Y1589" t="s">
        <v>68</v>
      </c>
      <c r="AC1589" t="s">
        <v>69</v>
      </c>
      <c r="AD1589" t="s">
        <v>232</v>
      </c>
      <c r="AE1589">
        <v>72560</v>
      </c>
      <c r="AF1589" t="s">
        <v>7219</v>
      </c>
      <c r="AJ1589">
        <v>681155588</v>
      </c>
      <c r="AK1589" t="s">
        <v>7220</v>
      </c>
      <c r="AL1589">
        <v>0</v>
      </c>
      <c r="AM1589">
        <v>0</v>
      </c>
    </row>
    <row r="1590" spans="1:39" x14ac:dyDescent="0.2">
      <c r="A1590">
        <v>7229416</v>
      </c>
      <c r="B1590" t="s">
        <v>7221</v>
      </c>
      <c r="C1590" t="s">
        <v>1908</v>
      </c>
      <c r="D1590" t="s">
        <v>7222</v>
      </c>
      <c r="E1590" t="s">
        <v>1</v>
      </c>
      <c r="H1590" s="2">
        <v>41692</v>
      </c>
      <c r="I1590" t="s">
        <v>885</v>
      </c>
      <c r="J1590">
        <v>-11</v>
      </c>
      <c r="K1590" t="s">
        <v>76</v>
      </c>
      <c r="M1590" t="s">
        <v>64</v>
      </c>
      <c r="N1590">
        <v>12720051</v>
      </c>
      <c r="O1590" t="s">
        <v>665</v>
      </c>
      <c r="P1590" s="2">
        <v>45588</v>
      </c>
      <c r="Q1590" t="s">
        <v>66</v>
      </c>
      <c r="R1590" s="2">
        <v>45588</v>
      </c>
      <c r="T1590" t="s">
        <v>67</v>
      </c>
      <c r="U1590">
        <v>500</v>
      </c>
      <c r="X1590">
        <v>5</v>
      </c>
      <c r="Y1590" t="s">
        <v>68</v>
      </c>
      <c r="AC1590" t="s">
        <v>69</v>
      </c>
      <c r="AD1590" t="s">
        <v>232</v>
      </c>
      <c r="AE1590">
        <v>72560</v>
      </c>
      <c r="AF1590" t="s">
        <v>7223</v>
      </c>
      <c r="AJ1590">
        <v>673635858</v>
      </c>
      <c r="AK1590" t="s">
        <v>7224</v>
      </c>
      <c r="AL1590">
        <v>0</v>
      </c>
      <c r="AM1590">
        <v>0</v>
      </c>
    </row>
    <row r="1591" spans="1:39" x14ac:dyDescent="0.2">
      <c r="A1591">
        <v>7229418</v>
      </c>
      <c r="B1591" t="s">
        <v>7225</v>
      </c>
      <c r="C1591" t="s">
        <v>186</v>
      </c>
      <c r="D1591" t="s">
        <v>7226</v>
      </c>
      <c r="E1591" t="s">
        <v>1</v>
      </c>
      <c r="H1591" s="2">
        <v>42309</v>
      </c>
      <c r="I1591" t="s">
        <v>994</v>
      </c>
      <c r="J1591">
        <v>-10</v>
      </c>
      <c r="K1591" t="s">
        <v>63</v>
      </c>
      <c r="M1591" t="s">
        <v>64</v>
      </c>
      <c r="N1591">
        <v>12720051</v>
      </c>
      <c r="O1591" t="s">
        <v>665</v>
      </c>
      <c r="P1591" s="2">
        <v>45589</v>
      </c>
      <c r="Q1591" t="s">
        <v>66</v>
      </c>
      <c r="R1591" s="2">
        <v>45589</v>
      </c>
      <c r="T1591" t="s">
        <v>67</v>
      </c>
      <c r="U1591">
        <v>500</v>
      </c>
      <c r="X1591">
        <v>5</v>
      </c>
      <c r="Y1591" t="s">
        <v>68</v>
      </c>
      <c r="AC1591" t="s">
        <v>69</v>
      </c>
      <c r="AD1591" t="s">
        <v>5324</v>
      </c>
      <c r="AE1591">
        <v>72470</v>
      </c>
      <c r="AF1591" t="s">
        <v>7227</v>
      </c>
      <c r="AJ1591">
        <v>610613611</v>
      </c>
      <c r="AK1591" t="s">
        <v>7228</v>
      </c>
      <c r="AL1591">
        <v>0</v>
      </c>
      <c r="AM1591">
        <v>0</v>
      </c>
    </row>
    <row r="1592" spans="1:39" x14ac:dyDescent="0.2">
      <c r="A1592">
        <v>7229419</v>
      </c>
      <c r="B1592" t="s">
        <v>7229</v>
      </c>
      <c r="C1592" t="s">
        <v>738</v>
      </c>
      <c r="D1592" t="s">
        <v>7230</v>
      </c>
      <c r="E1592" t="s">
        <v>90</v>
      </c>
      <c r="H1592" s="2">
        <v>40087</v>
      </c>
      <c r="I1592" t="s">
        <v>182</v>
      </c>
      <c r="J1592">
        <v>-16</v>
      </c>
      <c r="K1592" t="s">
        <v>63</v>
      </c>
      <c r="M1592" t="s">
        <v>64</v>
      </c>
      <c r="N1592">
        <v>12720051</v>
      </c>
      <c r="O1592" t="s">
        <v>665</v>
      </c>
      <c r="P1592" s="2">
        <v>45589</v>
      </c>
      <c r="Q1592" t="s">
        <v>66</v>
      </c>
      <c r="R1592" s="2">
        <v>45589</v>
      </c>
      <c r="S1592" s="2"/>
      <c r="T1592" t="s">
        <v>67</v>
      </c>
      <c r="U1592">
        <v>500</v>
      </c>
      <c r="X1592">
        <v>5</v>
      </c>
      <c r="Y1592" t="s">
        <v>68</v>
      </c>
      <c r="AC1592" t="s">
        <v>69</v>
      </c>
      <c r="AD1592" t="s">
        <v>232</v>
      </c>
      <c r="AE1592">
        <v>72560</v>
      </c>
      <c r="AF1592" t="s">
        <v>7231</v>
      </c>
      <c r="AJ1592">
        <v>621055540</v>
      </c>
      <c r="AK1592" t="s">
        <v>7232</v>
      </c>
      <c r="AL1592">
        <v>0</v>
      </c>
      <c r="AM1592">
        <v>0</v>
      </c>
    </row>
    <row r="1593" spans="1:39" x14ac:dyDescent="0.2">
      <c r="A1593">
        <v>7229420</v>
      </c>
      <c r="B1593" t="s">
        <v>7233</v>
      </c>
      <c r="C1593" t="s">
        <v>186</v>
      </c>
      <c r="D1593" t="s">
        <v>7234</v>
      </c>
      <c r="E1593" t="s">
        <v>90</v>
      </c>
      <c r="H1593" s="2">
        <v>41492</v>
      </c>
      <c r="I1593" t="s">
        <v>122</v>
      </c>
      <c r="J1593">
        <v>-12</v>
      </c>
      <c r="K1593" t="s">
        <v>63</v>
      </c>
      <c r="M1593" t="s">
        <v>64</v>
      </c>
      <c r="N1593">
        <v>12720108</v>
      </c>
      <c r="O1593" t="s">
        <v>955</v>
      </c>
      <c r="P1593" s="2">
        <v>45589</v>
      </c>
      <c r="Q1593" t="s">
        <v>66</v>
      </c>
      <c r="R1593" s="2">
        <v>45589</v>
      </c>
      <c r="S1593">
        <v>45560</v>
      </c>
      <c r="T1593" t="s">
        <v>109</v>
      </c>
      <c r="U1593">
        <v>500</v>
      </c>
      <c r="X1593">
        <v>5</v>
      </c>
      <c r="Y1593" t="s">
        <v>68</v>
      </c>
      <c r="AC1593" t="s">
        <v>69</v>
      </c>
      <c r="AD1593" t="s">
        <v>392</v>
      </c>
      <c r="AE1593">
        <v>72650</v>
      </c>
      <c r="AF1593" t="s">
        <v>7235</v>
      </c>
      <c r="AJ1593">
        <v>621332482</v>
      </c>
      <c r="AK1593" t="s">
        <v>7236</v>
      </c>
      <c r="AL1593">
        <v>0</v>
      </c>
      <c r="AM1593">
        <v>0</v>
      </c>
    </row>
    <row r="1594" spans="1:39" x14ac:dyDescent="0.2">
      <c r="A1594">
        <v>7229421</v>
      </c>
      <c r="B1594" t="s">
        <v>1524</v>
      </c>
      <c r="C1594" t="s">
        <v>839</v>
      </c>
      <c r="D1594" t="s">
        <v>7237</v>
      </c>
      <c r="E1594" t="s">
        <v>90</v>
      </c>
      <c r="H1594" s="2">
        <v>42068</v>
      </c>
      <c r="I1594" t="s">
        <v>994</v>
      </c>
      <c r="J1594">
        <v>-10</v>
      </c>
      <c r="K1594" t="s">
        <v>63</v>
      </c>
      <c r="M1594" t="s">
        <v>64</v>
      </c>
      <c r="N1594">
        <v>12720049</v>
      </c>
      <c r="O1594" t="s">
        <v>226</v>
      </c>
      <c r="P1594" s="2">
        <v>45590</v>
      </c>
      <c r="Q1594" t="s">
        <v>66</v>
      </c>
      <c r="R1594" s="2">
        <v>45590</v>
      </c>
      <c r="T1594" t="s">
        <v>67</v>
      </c>
      <c r="U1594">
        <v>500</v>
      </c>
      <c r="X1594">
        <v>5</v>
      </c>
      <c r="Y1594" t="s">
        <v>68</v>
      </c>
      <c r="AC1594" t="s">
        <v>69</v>
      </c>
      <c r="AD1594" t="s">
        <v>1458</v>
      </c>
      <c r="AE1594">
        <v>72210</v>
      </c>
      <c r="AF1594" t="s">
        <v>7238</v>
      </c>
      <c r="AK1594" t="s">
        <v>7239</v>
      </c>
      <c r="AL1594">
        <v>0</v>
      </c>
      <c r="AM1594">
        <v>0</v>
      </c>
    </row>
    <row r="1595" spans="1:39" x14ac:dyDescent="0.2">
      <c r="A1595">
        <v>7229428</v>
      </c>
      <c r="B1595" t="s">
        <v>7240</v>
      </c>
      <c r="C1595" t="s">
        <v>7241</v>
      </c>
      <c r="D1595" t="s">
        <v>7242</v>
      </c>
      <c r="E1595" t="s">
        <v>90</v>
      </c>
      <c r="H1595" s="2">
        <v>40325</v>
      </c>
      <c r="I1595" t="s">
        <v>194</v>
      </c>
      <c r="J1595">
        <v>-15</v>
      </c>
      <c r="K1595" t="s">
        <v>76</v>
      </c>
      <c r="M1595" t="s">
        <v>64</v>
      </c>
      <c r="N1595">
        <v>12720081</v>
      </c>
      <c r="O1595" t="s">
        <v>457</v>
      </c>
      <c r="P1595" s="2">
        <v>45591</v>
      </c>
      <c r="Q1595" t="s">
        <v>66</v>
      </c>
      <c r="R1595" s="2">
        <v>45591</v>
      </c>
      <c r="S1595">
        <v>45584</v>
      </c>
      <c r="T1595" t="s">
        <v>109</v>
      </c>
      <c r="U1595">
        <v>500</v>
      </c>
      <c r="X1595">
        <v>5</v>
      </c>
      <c r="Y1595" t="s">
        <v>68</v>
      </c>
      <c r="AC1595" t="s">
        <v>69</v>
      </c>
      <c r="AD1595" t="s">
        <v>4149</v>
      </c>
      <c r="AE1595">
        <v>72150</v>
      </c>
      <c r="AF1595" t="s">
        <v>7243</v>
      </c>
      <c r="AJ1595">
        <v>770650525</v>
      </c>
      <c r="AK1595" t="s">
        <v>7244</v>
      </c>
      <c r="AL1595">
        <v>0</v>
      </c>
      <c r="AM1595">
        <v>0</v>
      </c>
    </row>
    <row r="1596" spans="1:39" x14ac:dyDescent="0.2">
      <c r="A1596">
        <v>7229429</v>
      </c>
      <c r="B1596" t="s">
        <v>5101</v>
      </c>
      <c r="C1596" t="s">
        <v>587</v>
      </c>
      <c r="D1596" t="s">
        <v>5102</v>
      </c>
      <c r="E1596" t="s">
        <v>90</v>
      </c>
      <c r="H1596" s="2">
        <v>42345</v>
      </c>
      <c r="I1596" t="s">
        <v>994</v>
      </c>
      <c r="J1596">
        <v>-10</v>
      </c>
      <c r="K1596" t="s">
        <v>63</v>
      </c>
      <c r="M1596" t="s">
        <v>64</v>
      </c>
      <c r="N1596">
        <v>12720066</v>
      </c>
      <c r="O1596" t="s">
        <v>123</v>
      </c>
      <c r="P1596" s="2">
        <v>45592</v>
      </c>
      <c r="Q1596" t="s">
        <v>66</v>
      </c>
      <c r="R1596" s="2">
        <v>45592</v>
      </c>
      <c r="T1596" t="s">
        <v>67</v>
      </c>
      <c r="U1596">
        <v>500</v>
      </c>
      <c r="X1596">
        <v>5</v>
      </c>
      <c r="Y1596" t="s">
        <v>68</v>
      </c>
      <c r="AC1596" t="s">
        <v>69</v>
      </c>
      <c r="AD1596" t="s">
        <v>6644</v>
      </c>
      <c r="AE1596">
        <v>72110</v>
      </c>
      <c r="AF1596" t="s">
        <v>7245</v>
      </c>
      <c r="AJ1596">
        <v>684268670</v>
      </c>
      <c r="AK1596" t="s">
        <v>5104</v>
      </c>
      <c r="AL1596">
        <v>0</v>
      </c>
      <c r="AM1596">
        <v>0</v>
      </c>
    </row>
    <row r="1597" spans="1:39" x14ac:dyDescent="0.2">
      <c r="A1597">
        <v>7229430</v>
      </c>
      <c r="B1597" t="s">
        <v>7246</v>
      </c>
      <c r="C1597" t="s">
        <v>246</v>
      </c>
      <c r="D1597" t="s">
        <v>7247</v>
      </c>
      <c r="E1597" t="s">
        <v>90</v>
      </c>
      <c r="H1597" s="2">
        <v>41155</v>
      </c>
      <c r="I1597" t="s">
        <v>92</v>
      </c>
      <c r="J1597">
        <v>-13</v>
      </c>
      <c r="K1597" t="s">
        <v>63</v>
      </c>
      <c r="M1597" t="s">
        <v>64</v>
      </c>
      <c r="N1597">
        <v>12720066</v>
      </c>
      <c r="O1597" t="s">
        <v>123</v>
      </c>
      <c r="P1597" s="2">
        <v>45592</v>
      </c>
      <c r="Q1597" t="s">
        <v>66</v>
      </c>
      <c r="R1597" s="2">
        <v>45592</v>
      </c>
      <c r="T1597" t="s">
        <v>67</v>
      </c>
      <c r="U1597">
        <v>500</v>
      </c>
      <c r="X1597">
        <v>5</v>
      </c>
      <c r="Y1597" t="s">
        <v>68</v>
      </c>
      <c r="AC1597" t="s">
        <v>69</v>
      </c>
      <c r="AD1597" t="s">
        <v>6913</v>
      </c>
      <c r="AE1597">
        <v>61130</v>
      </c>
      <c r="AF1597" t="s">
        <v>7248</v>
      </c>
      <c r="AJ1597">
        <v>609182253</v>
      </c>
      <c r="AK1597" t="s">
        <v>7249</v>
      </c>
      <c r="AL1597">
        <v>0</v>
      </c>
      <c r="AM1597">
        <v>0</v>
      </c>
    </row>
    <row r="1598" spans="1:39" x14ac:dyDescent="0.2">
      <c r="A1598">
        <v>7229434</v>
      </c>
      <c r="B1598" t="s">
        <v>2465</v>
      </c>
      <c r="C1598" t="s">
        <v>192</v>
      </c>
      <c r="D1598" t="s">
        <v>7250</v>
      </c>
      <c r="E1598" t="s">
        <v>1</v>
      </c>
      <c r="H1598" s="2">
        <v>42224</v>
      </c>
      <c r="I1598" t="s">
        <v>994</v>
      </c>
      <c r="J1598">
        <v>-10</v>
      </c>
      <c r="K1598" t="s">
        <v>63</v>
      </c>
      <c r="M1598" t="s">
        <v>64</v>
      </c>
      <c r="N1598">
        <v>12720048</v>
      </c>
      <c r="O1598" t="s">
        <v>1280</v>
      </c>
      <c r="P1598" s="2">
        <v>45592</v>
      </c>
      <c r="Q1598" t="s">
        <v>66</v>
      </c>
      <c r="R1598" s="2">
        <v>45592</v>
      </c>
      <c r="T1598" t="s">
        <v>67</v>
      </c>
      <c r="U1598">
        <v>500</v>
      </c>
      <c r="X1598">
        <v>5</v>
      </c>
      <c r="Y1598" t="s">
        <v>68</v>
      </c>
      <c r="AC1598" t="s">
        <v>69</v>
      </c>
      <c r="AD1598" t="s">
        <v>7251</v>
      </c>
      <c r="AE1598">
        <v>72460</v>
      </c>
      <c r="AF1598" t="s">
        <v>7252</v>
      </c>
      <c r="AJ1598">
        <v>616280124</v>
      </c>
      <c r="AK1598" t="s">
        <v>7253</v>
      </c>
      <c r="AL1598">
        <v>0</v>
      </c>
      <c r="AM1598">
        <v>0</v>
      </c>
    </row>
    <row r="1599" spans="1:39" x14ac:dyDescent="0.2">
      <c r="A1599">
        <v>7229436</v>
      </c>
      <c r="B1599" t="s">
        <v>7254</v>
      </c>
      <c r="C1599" t="s">
        <v>1197</v>
      </c>
      <c r="D1599" t="s">
        <v>7255</v>
      </c>
      <c r="E1599" t="s">
        <v>1</v>
      </c>
      <c r="H1599" s="2">
        <v>42945</v>
      </c>
      <c r="I1599" t="s">
        <v>90</v>
      </c>
      <c r="J1599">
        <v>-9</v>
      </c>
      <c r="K1599" t="s">
        <v>63</v>
      </c>
      <c r="M1599" t="s">
        <v>64</v>
      </c>
      <c r="N1599">
        <v>12720048</v>
      </c>
      <c r="O1599" t="s">
        <v>1280</v>
      </c>
      <c r="P1599" s="2">
        <v>45592</v>
      </c>
      <c r="Q1599" t="s">
        <v>66</v>
      </c>
      <c r="R1599" s="2">
        <v>45592</v>
      </c>
      <c r="T1599" t="s">
        <v>67</v>
      </c>
      <c r="U1599">
        <v>500</v>
      </c>
      <c r="X1599">
        <v>5</v>
      </c>
      <c r="Y1599" t="s">
        <v>68</v>
      </c>
      <c r="AC1599" t="s">
        <v>69</v>
      </c>
      <c r="AD1599" t="s">
        <v>7256</v>
      </c>
      <c r="AE1599">
        <v>72460</v>
      </c>
      <c r="AF1599" t="s">
        <v>7257</v>
      </c>
      <c r="AJ1599">
        <v>625234679</v>
      </c>
      <c r="AK1599" t="s">
        <v>7258</v>
      </c>
      <c r="AL1599">
        <v>0</v>
      </c>
      <c r="AM1599">
        <v>0</v>
      </c>
    </row>
    <row r="1600" spans="1:39" x14ac:dyDescent="0.2">
      <c r="A1600">
        <v>7229437</v>
      </c>
      <c r="B1600" t="s">
        <v>7259</v>
      </c>
      <c r="C1600" t="s">
        <v>5051</v>
      </c>
      <c r="D1600" t="s">
        <v>7260</v>
      </c>
      <c r="E1600" t="s">
        <v>1</v>
      </c>
      <c r="H1600" s="2">
        <v>43126</v>
      </c>
      <c r="I1600" t="s">
        <v>90</v>
      </c>
      <c r="J1600">
        <v>-9</v>
      </c>
      <c r="K1600" t="s">
        <v>63</v>
      </c>
      <c r="M1600" t="s">
        <v>64</v>
      </c>
      <c r="N1600">
        <v>12720048</v>
      </c>
      <c r="O1600" t="s">
        <v>1280</v>
      </c>
      <c r="P1600" s="2">
        <v>45592</v>
      </c>
      <c r="Q1600" t="s">
        <v>66</v>
      </c>
      <c r="R1600" s="2">
        <v>45592</v>
      </c>
      <c r="T1600" t="s">
        <v>67</v>
      </c>
      <c r="U1600">
        <v>500</v>
      </c>
      <c r="X1600">
        <v>5</v>
      </c>
      <c r="Y1600" t="s">
        <v>68</v>
      </c>
      <c r="AC1600" t="s">
        <v>69</v>
      </c>
      <c r="AD1600" t="s">
        <v>3962</v>
      </c>
      <c r="AE1600">
        <v>72460</v>
      </c>
      <c r="AF1600" t="s">
        <v>7261</v>
      </c>
      <c r="AJ1600">
        <v>614558117</v>
      </c>
      <c r="AK1600" t="s">
        <v>7262</v>
      </c>
      <c r="AL1600">
        <v>0</v>
      </c>
      <c r="AM1600">
        <v>0</v>
      </c>
    </row>
    <row r="1601" spans="1:39" x14ac:dyDescent="0.2">
      <c r="A1601">
        <v>7229438</v>
      </c>
      <c r="B1601" t="s">
        <v>7263</v>
      </c>
      <c r="C1601" t="s">
        <v>1106</v>
      </c>
      <c r="D1601" t="s">
        <v>7264</v>
      </c>
      <c r="E1601" t="s">
        <v>1</v>
      </c>
      <c r="H1601" s="2">
        <v>43347</v>
      </c>
      <c r="I1601" t="s">
        <v>90</v>
      </c>
      <c r="J1601">
        <v>-9</v>
      </c>
      <c r="K1601" t="s">
        <v>63</v>
      </c>
      <c r="M1601" t="s">
        <v>64</v>
      </c>
      <c r="N1601">
        <v>12720048</v>
      </c>
      <c r="O1601" t="s">
        <v>1280</v>
      </c>
      <c r="P1601" s="2">
        <v>45593</v>
      </c>
      <c r="Q1601" t="s">
        <v>66</v>
      </c>
      <c r="R1601" s="2">
        <v>45593</v>
      </c>
      <c r="T1601" t="s">
        <v>67</v>
      </c>
      <c r="U1601">
        <v>500</v>
      </c>
      <c r="X1601">
        <v>5</v>
      </c>
      <c r="Y1601" t="s">
        <v>68</v>
      </c>
      <c r="AC1601" t="s">
        <v>69</v>
      </c>
      <c r="AD1601" t="s">
        <v>7256</v>
      </c>
      <c r="AE1601">
        <v>72460</v>
      </c>
      <c r="AF1601" t="s">
        <v>7265</v>
      </c>
      <c r="AJ1601">
        <v>672104022</v>
      </c>
      <c r="AK1601" t="s">
        <v>7266</v>
      </c>
      <c r="AL1601">
        <v>0</v>
      </c>
      <c r="AM1601">
        <v>0</v>
      </c>
    </row>
    <row r="1602" spans="1:39" x14ac:dyDescent="0.2">
      <c r="A1602">
        <v>7229443</v>
      </c>
      <c r="B1602" t="s">
        <v>7267</v>
      </c>
      <c r="C1602" t="s">
        <v>7268</v>
      </c>
      <c r="D1602" t="s">
        <v>7269</v>
      </c>
      <c r="E1602" t="s">
        <v>90</v>
      </c>
      <c r="H1602" s="2">
        <v>41842</v>
      </c>
      <c r="I1602" t="s">
        <v>885</v>
      </c>
      <c r="J1602">
        <v>-11</v>
      </c>
      <c r="K1602" t="s">
        <v>63</v>
      </c>
      <c r="M1602" t="s">
        <v>64</v>
      </c>
      <c r="N1602">
        <v>12720027</v>
      </c>
      <c r="O1602" t="s">
        <v>169</v>
      </c>
      <c r="P1602" s="2">
        <v>45595</v>
      </c>
      <c r="Q1602" t="s">
        <v>66</v>
      </c>
      <c r="R1602" s="2">
        <v>45595</v>
      </c>
      <c r="T1602" t="s">
        <v>67</v>
      </c>
      <c r="U1602">
        <v>500</v>
      </c>
      <c r="X1602">
        <v>5</v>
      </c>
      <c r="Y1602" t="s">
        <v>68</v>
      </c>
      <c r="AC1602" t="s">
        <v>69</v>
      </c>
      <c r="AD1602" t="s">
        <v>7270</v>
      </c>
      <c r="AE1602">
        <v>72250</v>
      </c>
      <c r="AF1602" t="s">
        <v>7271</v>
      </c>
      <c r="AJ1602">
        <v>687548325</v>
      </c>
      <c r="AK1602" t="s">
        <v>7272</v>
      </c>
      <c r="AL1602">
        <v>0</v>
      </c>
      <c r="AM1602">
        <v>0</v>
      </c>
    </row>
    <row r="1603" spans="1:39" x14ac:dyDescent="0.2">
      <c r="A1603">
        <v>7229444</v>
      </c>
      <c r="B1603" t="s">
        <v>6777</v>
      </c>
      <c r="C1603" t="s">
        <v>5181</v>
      </c>
      <c r="D1603" t="s">
        <v>7273</v>
      </c>
      <c r="E1603" t="s">
        <v>1</v>
      </c>
      <c r="H1603" s="2">
        <v>40926</v>
      </c>
      <c r="I1603" t="s">
        <v>92</v>
      </c>
      <c r="J1603">
        <v>-13</v>
      </c>
      <c r="K1603" t="s">
        <v>63</v>
      </c>
      <c r="M1603" t="s">
        <v>64</v>
      </c>
      <c r="N1603">
        <v>12720153</v>
      </c>
      <c r="O1603" t="s">
        <v>845</v>
      </c>
      <c r="P1603" s="2">
        <v>45596</v>
      </c>
      <c r="Q1603" t="s">
        <v>66</v>
      </c>
      <c r="R1603" s="2">
        <v>45596</v>
      </c>
      <c r="S1603">
        <v>45596</v>
      </c>
      <c r="T1603" t="s">
        <v>109</v>
      </c>
      <c r="U1603">
        <v>500</v>
      </c>
      <c r="X1603">
        <v>5</v>
      </c>
      <c r="Y1603" t="s">
        <v>68</v>
      </c>
      <c r="AC1603" t="s">
        <v>69</v>
      </c>
      <c r="AD1603" t="s">
        <v>7274</v>
      </c>
      <c r="AE1603">
        <v>72350</v>
      </c>
      <c r="AF1603" t="s">
        <v>6780</v>
      </c>
      <c r="AJ1603">
        <v>678891786</v>
      </c>
      <c r="AK1603" t="s">
        <v>6781</v>
      </c>
      <c r="AL1603">
        <v>1</v>
      </c>
      <c r="AM1603">
        <v>1</v>
      </c>
    </row>
    <row r="1604" spans="1:39" x14ac:dyDescent="0.2">
      <c r="A1604">
        <v>7229447</v>
      </c>
      <c r="B1604" t="s">
        <v>7275</v>
      </c>
      <c r="C1604" t="s">
        <v>7276</v>
      </c>
      <c r="D1604" t="s">
        <v>7277</v>
      </c>
      <c r="E1604" t="s">
        <v>90</v>
      </c>
      <c r="H1604" s="2">
        <v>42514</v>
      </c>
      <c r="I1604" t="s">
        <v>90</v>
      </c>
      <c r="J1604">
        <v>-9</v>
      </c>
      <c r="K1604" t="s">
        <v>63</v>
      </c>
      <c r="M1604" t="s">
        <v>64</v>
      </c>
      <c r="N1604">
        <v>12720070</v>
      </c>
      <c r="O1604" t="s">
        <v>919</v>
      </c>
      <c r="P1604" s="2">
        <v>45597</v>
      </c>
      <c r="Q1604" t="s">
        <v>66</v>
      </c>
      <c r="R1604" s="2">
        <v>45597</v>
      </c>
      <c r="S1604" s="2"/>
      <c r="T1604" t="s">
        <v>67</v>
      </c>
      <c r="U1604">
        <v>500</v>
      </c>
      <c r="X1604">
        <v>5</v>
      </c>
      <c r="Y1604" t="s">
        <v>68</v>
      </c>
      <c r="AC1604" t="s">
        <v>69</v>
      </c>
      <c r="AD1604" t="s">
        <v>7278</v>
      </c>
      <c r="AE1604">
        <v>72290</v>
      </c>
      <c r="AF1604" t="s">
        <v>7279</v>
      </c>
      <c r="AJ1604">
        <v>610563155</v>
      </c>
      <c r="AK1604" t="s">
        <v>7280</v>
      </c>
      <c r="AL1604">
        <v>0</v>
      </c>
      <c r="AM1604">
        <v>0</v>
      </c>
    </row>
    <row r="1605" spans="1:39" x14ac:dyDescent="0.2">
      <c r="A1605">
        <v>7229448</v>
      </c>
      <c r="B1605" t="s">
        <v>7281</v>
      </c>
      <c r="C1605" t="s">
        <v>4199</v>
      </c>
      <c r="D1605" t="s">
        <v>7282</v>
      </c>
      <c r="E1605" t="s">
        <v>1</v>
      </c>
      <c r="H1605" s="2">
        <v>39490</v>
      </c>
      <c r="I1605" t="s">
        <v>62</v>
      </c>
      <c r="J1605">
        <v>-17</v>
      </c>
      <c r="K1605" t="s">
        <v>63</v>
      </c>
      <c r="M1605" t="s">
        <v>64</v>
      </c>
      <c r="N1605">
        <v>12720127</v>
      </c>
      <c r="O1605" t="s">
        <v>829</v>
      </c>
      <c r="P1605" s="2">
        <v>45597</v>
      </c>
      <c r="Q1605" t="s">
        <v>66</v>
      </c>
      <c r="R1605" s="2">
        <v>45597</v>
      </c>
      <c r="T1605" t="s">
        <v>67</v>
      </c>
      <c r="U1605">
        <v>500</v>
      </c>
      <c r="X1605">
        <v>5</v>
      </c>
      <c r="Y1605" t="s">
        <v>68</v>
      </c>
      <c r="AC1605" t="s">
        <v>69</v>
      </c>
      <c r="AD1605" t="s">
        <v>7283</v>
      </c>
      <c r="AE1605">
        <v>72140</v>
      </c>
      <c r="AF1605" t="s">
        <v>7284</v>
      </c>
      <c r="AK1605" t="s">
        <v>7285</v>
      </c>
      <c r="AL1605">
        <v>0</v>
      </c>
      <c r="AM1605">
        <v>0</v>
      </c>
    </row>
    <row r="1606" spans="1:39" x14ac:dyDescent="0.2">
      <c r="A1606">
        <v>7229449</v>
      </c>
      <c r="B1606" t="s">
        <v>7286</v>
      </c>
      <c r="C1606" t="s">
        <v>5645</v>
      </c>
      <c r="D1606" t="s">
        <v>7287</v>
      </c>
      <c r="E1606" t="s">
        <v>90</v>
      </c>
      <c r="H1606" s="2">
        <v>41846</v>
      </c>
      <c r="I1606" t="s">
        <v>885</v>
      </c>
      <c r="J1606">
        <v>-11</v>
      </c>
      <c r="K1606" t="s">
        <v>63</v>
      </c>
      <c r="M1606" t="s">
        <v>64</v>
      </c>
      <c r="N1606">
        <v>12720127</v>
      </c>
      <c r="O1606" t="s">
        <v>829</v>
      </c>
      <c r="P1606" s="2">
        <v>45597</v>
      </c>
      <c r="Q1606" t="s">
        <v>66</v>
      </c>
      <c r="R1606" s="2">
        <v>45597</v>
      </c>
      <c r="T1606" t="s">
        <v>67</v>
      </c>
      <c r="U1606">
        <v>500</v>
      </c>
      <c r="X1606">
        <v>5</v>
      </c>
      <c r="Y1606" t="s">
        <v>68</v>
      </c>
      <c r="AC1606" t="s">
        <v>69</v>
      </c>
      <c r="AD1606" t="s">
        <v>7288</v>
      </c>
      <c r="AE1606">
        <v>72240</v>
      </c>
      <c r="AF1606" t="s">
        <v>7289</v>
      </c>
      <c r="AJ1606">
        <v>685354103</v>
      </c>
      <c r="AK1606" t="s">
        <v>7290</v>
      </c>
      <c r="AL1606">
        <v>0</v>
      </c>
      <c r="AM1606">
        <v>0</v>
      </c>
    </row>
    <row r="1607" spans="1:39" x14ac:dyDescent="0.2">
      <c r="A1607">
        <v>7229450</v>
      </c>
      <c r="B1607" t="s">
        <v>7291</v>
      </c>
      <c r="C1607" t="s">
        <v>4518</v>
      </c>
      <c r="D1607" t="s">
        <v>7292</v>
      </c>
      <c r="E1607" t="s">
        <v>90</v>
      </c>
      <c r="H1607" s="2">
        <v>45272</v>
      </c>
      <c r="I1607" t="s">
        <v>90</v>
      </c>
      <c r="J1607">
        <v>-9</v>
      </c>
      <c r="K1607" t="s">
        <v>63</v>
      </c>
      <c r="M1607" t="s">
        <v>64</v>
      </c>
      <c r="N1607">
        <v>12720091</v>
      </c>
      <c r="O1607" t="s">
        <v>200</v>
      </c>
      <c r="P1607" s="2">
        <v>45598</v>
      </c>
      <c r="Q1607" t="s">
        <v>66</v>
      </c>
      <c r="R1607" s="2">
        <v>45598</v>
      </c>
      <c r="T1607" t="s">
        <v>67</v>
      </c>
      <c r="U1607">
        <v>500</v>
      </c>
      <c r="X1607">
        <v>5</v>
      </c>
      <c r="Y1607" t="s">
        <v>68</v>
      </c>
      <c r="AC1607" t="s">
        <v>69</v>
      </c>
      <c r="AD1607" t="s">
        <v>5324</v>
      </c>
      <c r="AE1607">
        <v>72470</v>
      </c>
      <c r="AF1607" t="s">
        <v>7293</v>
      </c>
      <c r="AK1607" t="s">
        <v>203</v>
      </c>
      <c r="AL1607">
        <v>0</v>
      </c>
      <c r="AM1607">
        <v>0</v>
      </c>
    </row>
    <row r="1608" spans="1:39" x14ac:dyDescent="0.2">
      <c r="A1608">
        <v>7229454</v>
      </c>
      <c r="B1608" t="s">
        <v>2383</v>
      </c>
      <c r="C1608" t="s">
        <v>5927</v>
      </c>
      <c r="D1608" t="s">
        <v>7294</v>
      </c>
      <c r="E1608" t="s">
        <v>1</v>
      </c>
      <c r="H1608" s="2">
        <v>41408</v>
      </c>
      <c r="I1608" t="s">
        <v>122</v>
      </c>
      <c r="J1608">
        <v>-12</v>
      </c>
      <c r="K1608" t="s">
        <v>63</v>
      </c>
      <c r="M1608" t="s">
        <v>64</v>
      </c>
      <c r="N1608">
        <v>12720147</v>
      </c>
      <c r="O1608" t="s">
        <v>155</v>
      </c>
      <c r="P1608" s="2">
        <v>45605</v>
      </c>
      <c r="Q1608" t="s">
        <v>66</v>
      </c>
      <c r="R1608" s="2">
        <v>45599</v>
      </c>
      <c r="S1608">
        <v>45583</v>
      </c>
      <c r="T1608" t="s">
        <v>109</v>
      </c>
      <c r="U1608">
        <v>500</v>
      </c>
      <c r="X1608">
        <v>5</v>
      </c>
      <c r="Y1608" t="s">
        <v>68</v>
      </c>
      <c r="AC1608" t="s">
        <v>69</v>
      </c>
      <c r="AD1608" t="s">
        <v>3887</v>
      </c>
      <c r="AE1608">
        <v>72230</v>
      </c>
      <c r="AF1608" t="s">
        <v>7295</v>
      </c>
      <c r="AJ1608">
        <v>631477710</v>
      </c>
      <c r="AK1608" t="s">
        <v>7296</v>
      </c>
      <c r="AL1608">
        <v>0</v>
      </c>
      <c r="AM1608">
        <v>0</v>
      </c>
    </row>
    <row r="1609" spans="1:39" x14ac:dyDescent="0.2">
      <c r="A1609">
        <v>7229455</v>
      </c>
      <c r="B1609" t="s">
        <v>7297</v>
      </c>
      <c r="C1609" t="s">
        <v>198</v>
      </c>
      <c r="D1609" t="s">
        <v>7298</v>
      </c>
      <c r="E1609" t="s">
        <v>1</v>
      </c>
      <c r="H1609" s="2">
        <v>43246</v>
      </c>
      <c r="I1609" t="s">
        <v>90</v>
      </c>
      <c r="J1609">
        <v>-9</v>
      </c>
      <c r="K1609" t="s">
        <v>63</v>
      </c>
      <c r="M1609" t="s">
        <v>64</v>
      </c>
      <c r="N1609">
        <v>12720045</v>
      </c>
      <c r="O1609" t="s">
        <v>369</v>
      </c>
      <c r="P1609" s="2">
        <v>45605</v>
      </c>
      <c r="Q1609" t="s">
        <v>66</v>
      </c>
      <c r="R1609" s="2">
        <v>45600</v>
      </c>
      <c r="S1609" s="2"/>
      <c r="T1609" t="s">
        <v>67</v>
      </c>
      <c r="U1609">
        <v>500</v>
      </c>
      <c r="X1609">
        <v>5</v>
      </c>
      <c r="Y1609" t="s">
        <v>68</v>
      </c>
      <c r="AC1609" t="s">
        <v>69</v>
      </c>
      <c r="AD1609" t="s">
        <v>7299</v>
      </c>
      <c r="AE1609">
        <v>72160</v>
      </c>
      <c r="AF1609" t="s">
        <v>7300</v>
      </c>
      <c r="AJ1609">
        <v>603030912</v>
      </c>
      <c r="AK1609" t="s">
        <v>7301</v>
      </c>
      <c r="AL1609">
        <v>0</v>
      </c>
      <c r="AM1609">
        <v>0</v>
      </c>
    </row>
    <row r="1610" spans="1:39" x14ac:dyDescent="0.2">
      <c r="A1610">
        <v>7229456</v>
      </c>
      <c r="B1610" t="s">
        <v>7302</v>
      </c>
      <c r="C1610" t="s">
        <v>167</v>
      </c>
      <c r="D1610" t="s">
        <v>7303</v>
      </c>
      <c r="E1610" t="s">
        <v>1</v>
      </c>
      <c r="H1610" s="2">
        <v>42388</v>
      </c>
      <c r="I1610" t="s">
        <v>90</v>
      </c>
      <c r="J1610">
        <v>-9</v>
      </c>
      <c r="K1610" t="s">
        <v>63</v>
      </c>
      <c r="M1610" t="s">
        <v>64</v>
      </c>
      <c r="N1610">
        <v>12720045</v>
      </c>
      <c r="O1610" t="s">
        <v>369</v>
      </c>
      <c r="P1610" s="2">
        <v>45605</v>
      </c>
      <c r="Q1610" t="s">
        <v>66</v>
      </c>
      <c r="R1610" s="2">
        <v>45600</v>
      </c>
      <c r="T1610" t="s">
        <v>67</v>
      </c>
      <c r="U1610">
        <v>500</v>
      </c>
      <c r="X1610">
        <v>5</v>
      </c>
      <c r="Y1610" t="s">
        <v>68</v>
      </c>
      <c r="AC1610" t="s">
        <v>69</v>
      </c>
      <c r="AD1610" t="s">
        <v>7304</v>
      </c>
      <c r="AE1610">
        <v>72320</v>
      </c>
      <c r="AF1610" t="s">
        <v>7305</v>
      </c>
      <c r="AI1610">
        <v>627895575</v>
      </c>
      <c r="AK1610" t="s">
        <v>7306</v>
      </c>
      <c r="AL1610">
        <v>0</v>
      </c>
      <c r="AM1610">
        <v>0</v>
      </c>
    </row>
    <row r="1611" spans="1:39" x14ac:dyDescent="0.2">
      <c r="A1611">
        <v>7229458</v>
      </c>
      <c r="B1611" t="s">
        <v>7307</v>
      </c>
      <c r="C1611" t="s">
        <v>7308</v>
      </c>
      <c r="D1611" t="s">
        <v>7309</v>
      </c>
      <c r="E1611" t="s">
        <v>90</v>
      </c>
      <c r="H1611" s="2">
        <v>42116</v>
      </c>
      <c r="I1611" t="s">
        <v>994</v>
      </c>
      <c r="J1611">
        <v>-10</v>
      </c>
      <c r="K1611" t="s">
        <v>76</v>
      </c>
      <c r="M1611" t="s">
        <v>64</v>
      </c>
      <c r="N1611">
        <v>12720027</v>
      </c>
      <c r="O1611" t="s">
        <v>169</v>
      </c>
      <c r="P1611" s="2">
        <v>45600</v>
      </c>
      <c r="Q1611" t="s">
        <v>66</v>
      </c>
      <c r="R1611" s="2">
        <v>45600</v>
      </c>
      <c r="T1611" t="s">
        <v>67</v>
      </c>
      <c r="U1611">
        <v>500</v>
      </c>
      <c r="X1611">
        <v>5</v>
      </c>
      <c r="Y1611" t="s">
        <v>68</v>
      </c>
      <c r="AC1611" t="s">
        <v>69</v>
      </c>
      <c r="AD1611" t="s">
        <v>3026</v>
      </c>
      <c r="AE1611">
        <v>72220</v>
      </c>
      <c r="AF1611" t="s">
        <v>7310</v>
      </c>
      <c r="AJ1611">
        <v>681554829</v>
      </c>
      <c r="AK1611" t="s">
        <v>7311</v>
      </c>
      <c r="AL1611">
        <v>0</v>
      </c>
      <c r="AM1611">
        <v>0</v>
      </c>
    </row>
    <row r="1612" spans="1:39" x14ac:dyDescent="0.2">
      <c r="A1612">
        <v>7229459</v>
      </c>
      <c r="B1612" t="s">
        <v>7312</v>
      </c>
      <c r="C1612" t="s">
        <v>7313</v>
      </c>
      <c r="D1612" t="s">
        <v>7314</v>
      </c>
      <c r="E1612" t="s">
        <v>90</v>
      </c>
      <c r="H1612" s="2">
        <v>44086</v>
      </c>
      <c r="I1612" t="s">
        <v>90</v>
      </c>
      <c r="J1612">
        <v>-9</v>
      </c>
      <c r="K1612" t="s">
        <v>76</v>
      </c>
      <c r="M1612" t="s">
        <v>64</v>
      </c>
      <c r="N1612">
        <v>12720027</v>
      </c>
      <c r="O1612" t="s">
        <v>169</v>
      </c>
      <c r="P1612" s="2">
        <v>45600</v>
      </c>
      <c r="Q1612" t="s">
        <v>66</v>
      </c>
      <c r="R1612" s="2">
        <v>45600</v>
      </c>
      <c r="T1612" t="s">
        <v>67</v>
      </c>
      <c r="U1612">
        <v>500</v>
      </c>
      <c r="X1612">
        <v>5</v>
      </c>
      <c r="Y1612" t="s">
        <v>68</v>
      </c>
      <c r="AC1612" t="s">
        <v>69</v>
      </c>
      <c r="AD1612" t="s">
        <v>5213</v>
      </c>
      <c r="AE1612">
        <v>72250</v>
      </c>
      <c r="AF1612" t="s">
        <v>7315</v>
      </c>
      <c r="AH1612" t="s">
        <v>7316</v>
      </c>
      <c r="AJ1612">
        <v>670847446</v>
      </c>
      <c r="AK1612" t="s">
        <v>7317</v>
      </c>
      <c r="AL1612">
        <v>0</v>
      </c>
      <c r="AM1612">
        <v>0</v>
      </c>
    </row>
    <row r="1613" spans="1:39" x14ac:dyDescent="0.2">
      <c r="A1613">
        <v>7229461</v>
      </c>
      <c r="B1613" t="s">
        <v>7318</v>
      </c>
      <c r="C1613" t="s">
        <v>7319</v>
      </c>
      <c r="D1613" t="s">
        <v>7320</v>
      </c>
      <c r="E1613" t="s">
        <v>90</v>
      </c>
      <c r="H1613" s="2">
        <v>42151</v>
      </c>
      <c r="I1613" t="s">
        <v>994</v>
      </c>
      <c r="J1613">
        <v>-10</v>
      </c>
      <c r="K1613" t="s">
        <v>76</v>
      </c>
      <c r="M1613" t="s">
        <v>64</v>
      </c>
      <c r="N1613">
        <v>12720154</v>
      </c>
      <c r="O1613" t="s">
        <v>509</v>
      </c>
      <c r="P1613" s="2">
        <v>45601</v>
      </c>
      <c r="Q1613" t="s">
        <v>66</v>
      </c>
      <c r="R1613" s="2">
        <v>45601</v>
      </c>
      <c r="T1613" t="s">
        <v>67</v>
      </c>
      <c r="U1613">
        <v>500</v>
      </c>
      <c r="X1613">
        <v>5</v>
      </c>
      <c r="Y1613" t="s">
        <v>68</v>
      </c>
      <c r="AC1613" t="s">
        <v>69</v>
      </c>
      <c r="AD1613" t="s">
        <v>7321</v>
      </c>
      <c r="AE1613">
        <v>49490</v>
      </c>
      <c r="AF1613" t="s">
        <v>7322</v>
      </c>
      <c r="AH1613" t="s">
        <v>7323</v>
      </c>
      <c r="AJ1613" t="s">
        <v>7324</v>
      </c>
      <c r="AK1613" t="s">
        <v>7325</v>
      </c>
      <c r="AL1613">
        <v>0</v>
      </c>
      <c r="AM1613">
        <v>0</v>
      </c>
    </row>
    <row r="1614" spans="1:39" x14ac:dyDescent="0.2">
      <c r="A1614">
        <v>7229464</v>
      </c>
      <c r="B1614" t="s">
        <v>7326</v>
      </c>
      <c r="C1614" t="s">
        <v>700</v>
      </c>
      <c r="D1614" t="s">
        <v>7327</v>
      </c>
      <c r="E1614" t="s">
        <v>90</v>
      </c>
      <c r="H1614" s="2">
        <v>42116</v>
      </c>
      <c r="I1614" t="s">
        <v>994</v>
      </c>
      <c r="J1614">
        <v>-10</v>
      </c>
      <c r="K1614" t="s">
        <v>63</v>
      </c>
      <c r="M1614" t="s">
        <v>64</v>
      </c>
      <c r="N1614">
        <v>12720067</v>
      </c>
      <c r="O1614" t="s">
        <v>101</v>
      </c>
      <c r="P1614" s="2">
        <v>45601</v>
      </c>
      <c r="Q1614" t="s">
        <v>66</v>
      </c>
      <c r="R1614" s="2">
        <v>45601</v>
      </c>
      <c r="T1614" t="s">
        <v>67</v>
      </c>
      <c r="U1614">
        <v>500</v>
      </c>
      <c r="X1614">
        <v>5</v>
      </c>
      <c r="Y1614" t="s">
        <v>68</v>
      </c>
      <c r="AC1614" t="s">
        <v>69</v>
      </c>
      <c r="AD1614" t="s">
        <v>5385</v>
      </c>
      <c r="AE1614">
        <v>72210</v>
      </c>
      <c r="AF1614" t="s">
        <v>7328</v>
      </c>
      <c r="AJ1614">
        <v>620560375</v>
      </c>
      <c r="AK1614" t="s">
        <v>7329</v>
      </c>
      <c r="AL1614">
        <v>1</v>
      </c>
      <c r="AM1614">
        <v>0</v>
      </c>
    </row>
    <row r="1615" spans="1:39" x14ac:dyDescent="0.2">
      <c r="A1615">
        <v>7229466</v>
      </c>
      <c r="B1615" t="s">
        <v>7330</v>
      </c>
      <c r="C1615" t="s">
        <v>467</v>
      </c>
      <c r="D1615" t="s">
        <v>7331</v>
      </c>
      <c r="E1615" t="s">
        <v>90</v>
      </c>
      <c r="H1615" s="2">
        <v>40845</v>
      </c>
      <c r="I1615" t="s">
        <v>75</v>
      </c>
      <c r="J1615">
        <v>-14</v>
      </c>
      <c r="K1615" t="s">
        <v>63</v>
      </c>
      <c r="M1615" t="s">
        <v>64</v>
      </c>
      <c r="N1615">
        <v>12720041</v>
      </c>
      <c r="O1615" t="s">
        <v>630</v>
      </c>
      <c r="P1615" s="2">
        <v>45601</v>
      </c>
      <c r="Q1615" t="s">
        <v>66</v>
      </c>
      <c r="R1615" s="2">
        <v>45601</v>
      </c>
      <c r="S1615">
        <v>45589</v>
      </c>
      <c r="T1615" t="s">
        <v>109</v>
      </c>
      <c r="U1615">
        <v>500</v>
      </c>
      <c r="X1615">
        <v>5</v>
      </c>
      <c r="Y1615" t="s">
        <v>68</v>
      </c>
      <c r="AC1615" t="s">
        <v>69</v>
      </c>
      <c r="AD1615" t="s">
        <v>631</v>
      </c>
      <c r="AE1615">
        <v>72110</v>
      </c>
      <c r="AF1615" t="s">
        <v>7332</v>
      </c>
      <c r="AJ1615">
        <v>624510079</v>
      </c>
      <c r="AK1615" t="s">
        <v>7333</v>
      </c>
      <c r="AL1615">
        <v>1</v>
      </c>
      <c r="AM1615">
        <v>0</v>
      </c>
    </row>
    <row r="1616" spans="1:39" x14ac:dyDescent="0.2">
      <c r="A1616">
        <v>7229467</v>
      </c>
      <c r="B1616" t="s">
        <v>7334</v>
      </c>
      <c r="C1616" t="s">
        <v>186</v>
      </c>
      <c r="D1616" t="s">
        <v>7335</v>
      </c>
      <c r="E1616" t="s">
        <v>1</v>
      </c>
      <c r="H1616" s="2">
        <v>41075</v>
      </c>
      <c r="I1616" t="s">
        <v>92</v>
      </c>
      <c r="J1616">
        <v>-13</v>
      </c>
      <c r="K1616" t="s">
        <v>63</v>
      </c>
      <c r="M1616" t="s">
        <v>64</v>
      </c>
      <c r="N1616">
        <v>12720079</v>
      </c>
      <c r="O1616" t="s">
        <v>554</v>
      </c>
      <c r="P1616" s="2">
        <v>45602</v>
      </c>
      <c r="Q1616" t="s">
        <v>66</v>
      </c>
      <c r="R1616" s="2">
        <v>45602</v>
      </c>
      <c r="S1616" s="2"/>
      <c r="T1616" t="s">
        <v>67</v>
      </c>
      <c r="U1616">
        <v>500</v>
      </c>
      <c r="X1616">
        <v>5</v>
      </c>
      <c r="Y1616" t="s">
        <v>68</v>
      </c>
      <c r="AC1616" t="s">
        <v>69</v>
      </c>
      <c r="AD1616" t="s">
        <v>7336</v>
      </c>
      <c r="AE1616">
        <v>72610</v>
      </c>
      <c r="AF1616" t="s">
        <v>7337</v>
      </c>
      <c r="AI1616">
        <v>621944178</v>
      </c>
      <c r="AJ1616">
        <v>684174801</v>
      </c>
      <c r="AK1616" t="s">
        <v>7338</v>
      </c>
      <c r="AL1616">
        <v>0</v>
      </c>
      <c r="AM1616">
        <v>0</v>
      </c>
    </row>
    <row r="1617" spans="1:39" x14ac:dyDescent="0.2">
      <c r="A1617">
        <v>7229468</v>
      </c>
      <c r="B1617" t="s">
        <v>7339</v>
      </c>
      <c r="C1617" t="s">
        <v>167</v>
      </c>
      <c r="D1617" t="s">
        <v>7340</v>
      </c>
      <c r="E1617" t="s">
        <v>1</v>
      </c>
      <c r="H1617" s="2">
        <v>41831</v>
      </c>
      <c r="I1617" t="s">
        <v>885</v>
      </c>
      <c r="J1617">
        <v>-11</v>
      </c>
      <c r="K1617" t="s">
        <v>63</v>
      </c>
      <c r="M1617" t="s">
        <v>64</v>
      </c>
      <c r="N1617">
        <v>12720079</v>
      </c>
      <c r="O1617" t="s">
        <v>554</v>
      </c>
      <c r="P1617" s="2">
        <v>45602</v>
      </c>
      <c r="Q1617" t="s">
        <v>66</v>
      </c>
      <c r="R1617" s="2">
        <v>45602</v>
      </c>
      <c r="T1617" t="s">
        <v>67</v>
      </c>
      <c r="U1617">
        <v>500</v>
      </c>
      <c r="X1617">
        <v>5</v>
      </c>
      <c r="Y1617" t="s">
        <v>68</v>
      </c>
      <c r="AC1617" t="s">
        <v>69</v>
      </c>
      <c r="AD1617" t="s">
        <v>7341</v>
      </c>
      <c r="AE1617">
        <v>53370</v>
      </c>
      <c r="AF1617" t="s">
        <v>7342</v>
      </c>
      <c r="AI1617">
        <v>673795419</v>
      </c>
      <c r="AJ1617">
        <v>643734887</v>
      </c>
      <c r="AK1617" t="s">
        <v>7343</v>
      </c>
      <c r="AL1617">
        <v>0</v>
      </c>
      <c r="AM1617">
        <v>0</v>
      </c>
    </row>
    <row r="1618" spans="1:39" x14ac:dyDescent="0.2">
      <c r="A1618">
        <v>7229469</v>
      </c>
      <c r="B1618" t="s">
        <v>1758</v>
      </c>
      <c r="C1618" t="s">
        <v>7344</v>
      </c>
      <c r="D1618" t="s">
        <v>7345</v>
      </c>
      <c r="E1618" t="s">
        <v>1</v>
      </c>
      <c r="H1618" s="2">
        <v>42201</v>
      </c>
      <c r="I1618" t="s">
        <v>994</v>
      </c>
      <c r="J1618">
        <v>-10</v>
      </c>
      <c r="K1618" t="s">
        <v>63</v>
      </c>
      <c r="M1618" t="s">
        <v>64</v>
      </c>
      <c r="N1618">
        <v>12720079</v>
      </c>
      <c r="O1618" t="s">
        <v>554</v>
      </c>
      <c r="P1618" s="2">
        <v>45602</v>
      </c>
      <c r="Q1618" t="s">
        <v>66</v>
      </c>
      <c r="R1618" s="2">
        <v>45602</v>
      </c>
      <c r="T1618" t="s">
        <v>67</v>
      </c>
      <c r="U1618">
        <v>500</v>
      </c>
      <c r="X1618">
        <v>5</v>
      </c>
      <c r="Y1618" t="s">
        <v>68</v>
      </c>
      <c r="AC1618" t="s">
        <v>69</v>
      </c>
      <c r="AD1618" t="s">
        <v>2846</v>
      </c>
      <c r="AE1618">
        <v>72610</v>
      </c>
      <c r="AF1618" t="s">
        <v>7346</v>
      </c>
      <c r="AJ1618">
        <v>675791101</v>
      </c>
      <c r="AK1618" t="s">
        <v>7347</v>
      </c>
      <c r="AL1618">
        <v>0</v>
      </c>
      <c r="AM1618">
        <v>0</v>
      </c>
    </row>
    <row r="1619" spans="1:39" x14ac:dyDescent="0.2">
      <c r="A1619">
        <v>7229470</v>
      </c>
      <c r="B1619" t="s">
        <v>7348</v>
      </c>
      <c r="C1619" t="s">
        <v>1338</v>
      </c>
      <c r="D1619" t="s">
        <v>7349</v>
      </c>
      <c r="E1619" t="s">
        <v>1</v>
      </c>
      <c r="H1619" s="2">
        <v>40807</v>
      </c>
      <c r="I1619" t="s">
        <v>75</v>
      </c>
      <c r="J1619">
        <v>-14</v>
      </c>
      <c r="K1619" t="s">
        <v>63</v>
      </c>
      <c r="M1619" t="s">
        <v>64</v>
      </c>
      <c r="N1619">
        <v>12720079</v>
      </c>
      <c r="O1619" t="s">
        <v>554</v>
      </c>
      <c r="P1619" s="2">
        <v>45602</v>
      </c>
      <c r="Q1619" t="s">
        <v>66</v>
      </c>
      <c r="R1619" s="2">
        <v>45602</v>
      </c>
      <c r="T1619" t="s">
        <v>67</v>
      </c>
      <c r="U1619">
        <v>500</v>
      </c>
      <c r="X1619">
        <v>5</v>
      </c>
      <c r="Y1619" t="s">
        <v>68</v>
      </c>
      <c r="AC1619" t="s">
        <v>69</v>
      </c>
      <c r="AD1619" t="s">
        <v>7350</v>
      </c>
      <c r="AE1619">
        <v>61250</v>
      </c>
      <c r="AF1619" t="s">
        <v>7351</v>
      </c>
      <c r="AK1619" t="s">
        <v>7352</v>
      </c>
      <c r="AL1619">
        <v>0</v>
      </c>
      <c r="AM1619">
        <v>0</v>
      </c>
    </row>
    <row r="1620" spans="1:39" x14ac:dyDescent="0.2">
      <c r="A1620">
        <v>7229471</v>
      </c>
      <c r="B1620" t="s">
        <v>373</v>
      </c>
      <c r="C1620" t="s">
        <v>6763</v>
      </c>
      <c r="D1620" t="s">
        <v>7353</v>
      </c>
      <c r="E1620" t="s">
        <v>1</v>
      </c>
      <c r="H1620" s="2">
        <v>42757</v>
      </c>
      <c r="I1620" t="s">
        <v>90</v>
      </c>
      <c r="J1620">
        <v>-9</v>
      </c>
      <c r="K1620" t="s">
        <v>76</v>
      </c>
      <c r="M1620" t="s">
        <v>64</v>
      </c>
      <c r="N1620">
        <v>12720079</v>
      </c>
      <c r="O1620" t="s">
        <v>554</v>
      </c>
      <c r="P1620" s="2">
        <v>45602</v>
      </c>
      <c r="Q1620" t="s">
        <v>66</v>
      </c>
      <c r="R1620" s="2">
        <v>45602</v>
      </c>
      <c r="T1620" t="s">
        <v>67</v>
      </c>
      <c r="U1620">
        <v>500</v>
      </c>
      <c r="X1620">
        <v>5</v>
      </c>
      <c r="Y1620" t="s">
        <v>68</v>
      </c>
      <c r="AC1620" t="s">
        <v>69</v>
      </c>
      <c r="AD1620" t="s">
        <v>7354</v>
      </c>
      <c r="AE1620">
        <v>72610</v>
      </c>
      <c r="AF1620" t="s">
        <v>7355</v>
      </c>
      <c r="AJ1620">
        <v>627760473</v>
      </c>
      <c r="AK1620" t="s">
        <v>7356</v>
      </c>
      <c r="AL1620">
        <v>0</v>
      </c>
      <c r="AM1620">
        <v>0</v>
      </c>
    </row>
    <row r="1621" spans="1:39" x14ac:dyDescent="0.2">
      <c r="A1621">
        <v>7229472</v>
      </c>
      <c r="B1621" t="s">
        <v>7357</v>
      </c>
      <c r="C1621" t="s">
        <v>1875</v>
      </c>
      <c r="D1621" t="s">
        <v>7358</v>
      </c>
      <c r="E1621" t="s">
        <v>1</v>
      </c>
      <c r="H1621" s="2">
        <v>42147</v>
      </c>
      <c r="I1621" t="s">
        <v>994</v>
      </c>
      <c r="J1621">
        <v>-10</v>
      </c>
      <c r="K1621" t="s">
        <v>63</v>
      </c>
      <c r="M1621" t="s">
        <v>64</v>
      </c>
      <c r="N1621">
        <v>12720079</v>
      </c>
      <c r="O1621" t="s">
        <v>554</v>
      </c>
      <c r="P1621" s="2">
        <v>45602</v>
      </c>
      <c r="Q1621" t="s">
        <v>66</v>
      </c>
      <c r="R1621" s="2">
        <v>45602</v>
      </c>
      <c r="T1621" t="s">
        <v>67</v>
      </c>
      <c r="U1621">
        <v>500</v>
      </c>
      <c r="X1621">
        <v>5</v>
      </c>
      <c r="Y1621" t="s">
        <v>68</v>
      </c>
      <c r="AC1621" t="s">
        <v>69</v>
      </c>
      <c r="AD1621" t="s">
        <v>7359</v>
      </c>
      <c r="AE1621">
        <v>61000</v>
      </c>
      <c r="AF1621" t="s">
        <v>7360</v>
      </c>
      <c r="AJ1621">
        <v>660809002</v>
      </c>
      <c r="AK1621" t="s">
        <v>7361</v>
      </c>
      <c r="AL1621">
        <v>0</v>
      </c>
      <c r="AM1621">
        <v>0</v>
      </c>
    </row>
    <row r="1622" spans="1:39" x14ac:dyDescent="0.2">
      <c r="A1622">
        <v>7229473</v>
      </c>
      <c r="B1622" t="s">
        <v>7362</v>
      </c>
      <c r="C1622" t="s">
        <v>953</v>
      </c>
      <c r="D1622" t="s">
        <v>7363</v>
      </c>
      <c r="E1622" t="s">
        <v>1</v>
      </c>
      <c r="H1622" s="2">
        <v>41320</v>
      </c>
      <c r="I1622" t="s">
        <v>122</v>
      </c>
      <c r="J1622">
        <v>-12</v>
      </c>
      <c r="K1622" t="s">
        <v>63</v>
      </c>
      <c r="M1622" t="s">
        <v>64</v>
      </c>
      <c r="N1622">
        <v>12720079</v>
      </c>
      <c r="O1622" t="s">
        <v>554</v>
      </c>
      <c r="P1622" s="2">
        <v>45602</v>
      </c>
      <c r="Q1622" t="s">
        <v>66</v>
      </c>
      <c r="R1622" s="2">
        <v>45602</v>
      </c>
      <c r="S1622" s="2"/>
      <c r="T1622" t="s">
        <v>67</v>
      </c>
      <c r="U1622">
        <v>500</v>
      </c>
      <c r="X1622">
        <v>5</v>
      </c>
      <c r="Y1622" t="s">
        <v>68</v>
      </c>
      <c r="AC1622" t="s">
        <v>69</v>
      </c>
      <c r="AD1622" t="s">
        <v>7364</v>
      </c>
      <c r="AE1622">
        <v>72610</v>
      </c>
      <c r="AF1622" t="s">
        <v>7365</v>
      </c>
      <c r="AI1622">
        <v>233271826</v>
      </c>
      <c r="AJ1622">
        <v>628843193</v>
      </c>
      <c r="AK1622" t="s">
        <v>7366</v>
      </c>
      <c r="AL1622">
        <v>0</v>
      </c>
      <c r="AM1622">
        <v>0</v>
      </c>
    </row>
    <row r="1623" spans="1:39" x14ac:dyDescent="0.2">
      <c r="A1623">
        <v>7229474</v>
      </c>
      <c r="B1623" t="s">
        <v>7367</v>
      </c>
      <c r="C1623" t="s">
        <v>7368</v>
      </c>
      <c r="D1623" t="s">
        <v>7369</v>
      </c>
      <c r="E1623" t="s">
        <v>1</v>
      </c>
      <c r="H1623" s="2">
        <v>40966</v>
      </c>
      <c r="I1623" t="s">
        <v>92</v>
      </c>
      <c r="J1623">
        <v>-13</v>
      </c>
      <c r="K1623" t="s">
        <v>63</v>
      </c>
      <c r="M1623" t="s">
        <v>64</v>
      </c>
      <c r="N1623">
        <v>12720079</v>
      </c>
      <c r="O1623" t="s">
        <v>554</v>
      </c>
      <c r="P1623" s="2">
        <v>45602</v>
      </c>
      <c r="Q1623" t="s">
        <v>66</v>
      </c>
      <c r="R1623" s="2">
        <v>45602</v>
      </c>
      <c r="T1623" t="s">
        <v>67</v>
      </c>
      <c r="U1623">
        <v>500</v>
      </c>
      <c r="X1623">
        <v>5</v>
      </c>
      <c r="Y1623" t="s">
        <v>68</v>
      </c>
      <c r="AC1623" t="s">
        <v>69</v>
      </c>
      <c r="AD1623" t="s">
        <v>7370</v>
      </c>
      <c r="AE1623">
        <v>72130</v>
      </c>
      <c r="AF1623" t="s">
        <v>7371</v>
      </c>
      <c r="AI1623">
        <v>233287676</v>
      </c>
      <c r="AJ1623">
        <v>781198460</v>
      </c>
      <c r="AK1623" t="s">
        <v>7372</v>
      </c>
      <c r="AL1623">
        <v>0</v>
      </c>
      <c r="AM1623">
        <v>0</v>
      </c>
    </row>
    <row r="1624" spans="1:39" x14ac:dyDescent="0.2">
      <c r="A1624">
        <v>7229475</v>
      </c>
      <c r="B1624" t="s">
        <v>7373</v>
      </c>
      <c r="C1624" t="s">
        <v>7374</v>
      </c>
      <c r="D1624" t="s">
        <v>7375</v>
      </c>
      <c r="E1624" t="s">
        <v>1</v>
      </c>
      <c r="H1624" s="2">
        <v>42207</v>
      </c>
      <c r="I1624" t="s">
        <v>994</v>
      </c>
      <c r="J1624">
        <v>-10</v>
      </c>
      <c r="K1624" t="s">
        <v>63</v>
      </c>
      <c r="M1624" t="s">
        <v>64</v>
      </c>
      <c r="N1624">
        <v>12720079</v>
      </c>
      <c r="O1624" t="s">
        <v>554</v>
      </c>
      <c r="P1624" s="2">
        <v>45602</v>
      </c>
      <c r="Q1624" t="s">
        <v>66</v>
      </c>
      <c r="R1624" s="2">
        <v>45602</v>
      </c>
      <c r="T1624" t="s">
        <v>67</v>
      </c>
      <c r="U1624">
        <v>500</v>
      </c>
      <c r="X1624">
        <v>5</v>
      </c>
      <c r="Y1624" t="s">
        <v>68</v>
      </c>
      <c r="AC1624" t="s">
        <v>69</v>
      </c>
      <c r="AD1624" t="s">
        <v>7376</v>
      </c>
      <c r="AE1624">
        <v>53370</v>
      </c>
      <c r="AF1624" t="s">
        <v>7377</v>
      </c>
      <c r="AJ1624">
        <v>625055703</v>
      </c>
      <c r="AK1624" t="s">
        <v>7378</v>
      </c>
      <c r="AL1624">
        <v>0</v>
      </c>
      <c r="AM1624">
        <v>0</v>
      </c>
    </row>
    <row r="1625" spans="1:39" x14ac:dyDescent="0.2">
      <c r="A1625">
        <v>7229476</v>
      </c>
      <c r="B1625" t="s">
        <v>7379</v>
      </c>
      <c r="C1625" t="s">
        <v>3388</v>
      </c>
      <c r="D1625" t="s">
        <v>7380</v>
      </c>
      <c r="E1625" t="s">
        <v>90</v>
      </c>
      <c r="H1625" s="2">
        <v>42290</v>
      </c>
      <c r="I1625" t="s">
        <v>994</v>
      </c>
      <c r="J1625">
        <v>-10</v>
      </c>
      <c r="K1625" t="s">
        <v>63</v>
      </c>
      <c r="M1625" t="s">
        <v>64</v>
      </c>
      <c r="N1625">
        <v>12720084</v>
      </c>
      <c r="O1625" t="s">
        <v>1231</v>
      </c>
      <c r="P1625" s="2">
        <v>45602</v>
      </c>
      <c r="Q1625" t="s">
        <v>66</v>
      </c>
      <c r="R1625" s="2">
        <v>45602</v>
      </c>
      <c r="T1625" t="s">
        <v>67</v>
      </c>
      <c r="U1625">
        <v>500</v>
      </c>
      <c r="X1625">
        <v>5</v>
      </c>
      <c r="Y1625" t="s">
        <v>68</v>
      </c>
      <c r="AC1625" t="s">
        <v>69</v>
      </c>
      <c r="AD1625" t="s">
        <v>6300</v>
      </c>
      <c r="AE1625">
        <v>72190</v>
      </c>
      <c r="AF1625" t="s">
        <v>7381</v>
      </c>
      <c r="AJ1625" t="s">
        <v>7382</v>
      </c>
      <c r="AK1625" t="s">
        <v>7383</v>
      </c>
      <c r="AL1625">
        <v>1</v>
      </c>
      <c r="AM1625">
        <v>0</v>
      </c>
    </row>
    <row r="1626" spans="1:39" x14ac:dyDescent="0.2">
      <c r="A1626">
        <v>7229477</v>
      </c>
      <c r="B1626" t="s">
        <v>7384</v>
      </c>
      <c r="C1626" t="s">
        <v>146</v>
      </c>
      <c r="D1626" t="s">
        <v>7385</v>
      </c>
      <c r="E1626" t="s">
        <v>90</v>
      </c>
      <c r="H1626" s="2">
        <v>41718</v>
      </c>
      <c r="I1626" t="s">
        <v>885</v>
      </c>
      <c r="J1626">
        <v>-11</v>
      </c>
      <c r="K1626" t="s">
        <v>63</v>
      </c>
      <c r="M1626" t="s">
        <v>64</v>
      </c>
      <c r="N1626">
        <v>12720084</v>
      </c>
      <c r="O1626" t="s">
        <v>1231</v>
      </c>
      <c r="P1626" s="2">
        <v>45602</v>
      </c>
      <c r="Q1626" t="s">
        <v>66</v>
      </c>
      <c r="R1626" s="2">
        <v>45602</v>
      </c>
      <c r="S1626" s="2"/>
      <c r="T1626" t="s">
        <v>67</v>
      </c>
      <c r="U1626">
        <v>500</v>
      </c>
      <c r="X1626">
        <v>5</v>
      </c>
      <c r="Y1626" t="s">
        <v>68</v>
      </c>
      <c r="AC1626" t="s">
        <v>69</v>
      </c>
      <c r="AD1626" t="s">
        <v>6300</v>
      </c>
      <c r="AE1626">
        <v>72190</v>
      </c>
      <c r="AF1626" t="s">
        <v>7386</v>
      </c>
      <c r="AJ1626" t="s">
        <v>7387</v>
      </c>
      <c r="AK1626" t="s">
        <v>7388</v>
      </c>
      <c r="AL1626">
        <v>0</v>
      </c>
      <c r="AM1626">
        <v>0</v>
      </c>
    </row>
    <row r="1627" spans="1:39" x14ac:dyDescent="0.2">
      <c r="A1627">
        <v>7229478</v>
      </c>
      <c r="B1627" t="s">
        <v>1050</v>
      </c>
      <c r="C1627" t="s">
        <v>7389</v>
      </c>
      <c r="D1627" t="s">
        <v>7390</v>
      </c>
      <c r="E1627" t="s">
        <v>90</v>
      </c>
      <c r="H1627" s="2">
        <v>44117</v>
      </c>
      <c r="I1627" t="s">
        <v>90</v>
      </c>
      <c r="J1627">
        <v>-9</v>
      </c>
      <c r="K1627" t="s">
        <v>63</v>
      </c>
      <c r="M1627" t="s">
        <v>64</v>
      </c>
      <c r="N1627">
        <v>12720144</v>
      </c>
      <c r="O1627" t="s">
        <v>93</v>
      </c>
      <c r="P1627" s="2">
        <v>45602</v>
      </c>
      <c r="Q1627" t="s">
        <v>66</v>
      </c>
      <c r="R1627" s="2">
        <v>45602</v>
      </c>
      <c r="S1627">
        <v>45546</v>
      </c>
      <c r="T1627" t="s">
        <v>109</v>
      </c>
      <c r="U1627">
        <v>500</v>
      </c>
      <c r="X1627">
        <v>5</v>
      </c>
      <c r="Y1627" t="s">
        <v>68</v>
      </c>
      <c r="AC1627" t="s">
        <v>69</v>
      </c>
      <c r="AD1627" t="s">
        <v>1409</v>
      </c>
      <c r="AE1627">
        <v>72240</v>
      </c>
      <c r="AF1627" t="s">
        <v>7391</v>
      </c>
      <c r="AJ1627">
        <v>618795588</v>
      </c>
      <c r="AK1627" t="s">
        <v>7392</v>
      </c>
      <c r="AL1627">
        <v>0</v>
      </c>
      <c r="AM1627">
        <v>0</v>
      </c>
    </row>
    <row r="1628" spans="1:39" x14ac:dyDescent="0.2">
      <c r="A1628">
        <v>7229479</v>
      </c>
      <c r="B1628" t="s">
        <v>7393</v>
      </c>
      <c r="C1628" t="s">
        <v>224</v>
      </c>
      <c r="D1628" t="s">
        <v>7394</v>
      </c>
      <c r="E1628" t="s">
        <v>1</v>
      </c>
      <c r="H1628" s="2">
        <v>41133</v>
      </c>
      <c r="I1628" t="s">
        <v>92</v>
      </c>
      <c r="J1628">
        <v>-13</v>
      </c>
      <c r="K1628" t="s">
        <v>63</v>
      </c>
      <c r="M1628" t="s">
        <v>64</v>
      </c>
      <c r="N1628">
        <v>12720144</v>
      </c>
      <c r="O1628" t="s">
        <v>93</v>
      </c>
      <c r="P1628" s="2">
        <v>45602</v>
      </c>
      <c r="Q1628" t="s">
        <v>66</v>
      </c>
      <c r="R1628" s="2">
        <v>45602</v>
      </c>
      <c r="T1628" t="s">
        <v>67</v>
      </c>
      <c r="U1628">
        <v>502</v>
      </c>
      <c r="X1628">
        <v>5</v>
      </c>
      <c r="Y1628" t="s">
        <v>68</v>
      </c>
      <c r="AC1628" t="s">
        <v>69</v>
      </c>
      <c r="AD1628" t="s">
        <v>94</v>
      </c>
      <c r="AE1628">
        <v>72000</v>
      </c>
      <c r="AF1628" t="s">
        <v>7395</v>
      </c>
      <c r="AJ1628">
        <v>666831853</v>
      </c>
      <c r="AK1628" t="s">
        <v>7396</v>
      </c>
      <c r="AL1628">
        <v>0</v>
      </c>
      <c r="AM1628">
        <v>0</v>
      </c>
    </row>
    <row r="1629" spans="1:39" x14ac:dyDescent="0.2">
      <c r="A1629">
        <v>7229480</v>
      </c>
      <c r="B1629" t="s">
        <v>7397</v>
      </c>
      <c r="C1629" t="s">
        <v>268</v>
      </c>
      <c r="D1629" t="s">
        <v>7398</v>
      </c>
      <c r="E1629" t="s">
        <v>90</v>
      </c>
      <c r="H1629" s="2">
        <v>41758</v>
      </c>
      <c r="I1629" t="s">
        <v>885</v>
      </c>
      <c r="J1629">
        <v>-11</v>
      </c>
      <c r="K1629" t="s">
        <v>63</v>
      </c>
      <c r="M1629" t="s">
        <v>64</v>
      </c>
      <c r="N1629">
        <v>12720104</v>
      </c>
      <c r="O1629" t="s">
        <v>65</v>
      </c>
      <c r="P1629" s="2">
        <v>45602</v>
      </c>
      <c r="Q1629" t="s">
        <v>66</v>
      </c>
      <c r="R1629" s="2">
        <v>45602</v>
      </c>
      <c r="T1629" t="s">
        <v>67</v>
      </c>
      <c r="U1629">
        <v>500</v>
      </c>
      <c r="X1629">
        <v>5</v>
      </c>
      <c r="Y1629" t="s">
        <v>68</v>
      </c>
      <c r="AC1629" t="s">
        <v>69</v>
      </c>
      <c r="AD1629" t="s">
        <v>157</v>
      </c>
      <c r="AE1629">
        <v>72100</v>
      </c>
      <c r="AF1629" t="s">
        <v>7399</v>
      </c>
      <c r="AJ1629">
        <v>663107559</v>
      </c>
      <c r="AK1629" t="s">
        <v>7400</v>
      </c>
      <c r="AL1629">
        <v>0</v>
      </c>
      <c r="AM1629">
        <v>0</v>
      </c>
    </row>
    <row r="1630" spans="1:39" x14ac:dyDescent="0.2">
      <c r="A1630">
        <v>7229482</v>
      </c>
      <c r="B1630" t="s">
        <v>2744</v>
      </c>
      <c r="C1630" t="s">
        <v>268</v>
      </c>
      <c r="D1630" t="s">
        <v>7401</v>
      </c>
      <c r="E1630" t="s">
        <v>90</v>
      </c>
      <c r="H1630" s="2">
        <v>42774</v>
      </c>
      <c r="I1630" t="s">
        <v>90</v>
      </c>
      <c r="J1630">
        <v>-9</v>
      </c>
      <c r="K1630" t="s">
        <v>63</v>
      </c>
      <c r="M1630" t="s">
        <v>64</v>
      </c>
      <c r="N1630">
        <v>12720058</v>
      </c>
      <c r="O1630" t="s">
        <v>4330</v>
      </c>
      <c r="P1630" s="2">
        <v>45602</v>
      </c>
      <c r="Q1630" t="s">
        <v>66</v>
      </c>
      <c r="R1630" s="2">
        <v>45602</v>
      </c>
      <c r="T1630" t="s">
        <v>67</v>
      </c>
      <c r="U1630">
        <v>500</v>
      </c>
      <c r="X1630">
        <v>5</v>
      </c>
      <c r="Y1630" t="s">
        <v>68</v>
      </c>
      <c r="AC1630" t="s">
        <v>69</v>
      </c>
      <c r="AD1630" t="s">
        <v>7402</v>
      </c>
      <c r="AE1630">
        <v>72550</v>
      </c>
      <c r="AF1630" t="s">
        <v>7403</v>
      </c>
      <c r="AJ1630" t="s">
        <v>7404</v>
      </c>
      <c r="AK1630" t="s">
        <v>7405</v>
      </c>
      <c r="AL1630">
        <v>0</v>
      </c>
      <c r="AM1630">
        <v>0</v>
      </c>
    </row>
    <row r="1631" spans="1:39" x14ac:dyDescent="0.2">
      <c r="A1631">
        <v>7229484</v>
      </c>
      <c r="B1631" t="s">
        <v>7406</v>
      </c>
      <c r="C1631" t="s">
        <v>7407</v>
      </c>
      <c r="D1631" t="s">
        <v>7408</v>
      </c>
      <c r="E1631" t="s">
        <v>90</v>
      </c>
      <c r="H1631" s="2">
        <v>41099</v>
      </c>
      <c r="I1631" t="s">
        <v>92</v>
      </c>
      <c r="J1631">
        <v>-13</v>
      </c>
      <c r="K1631" t="s">
        <v>63</v>
      </c>
      <c r="M1631" t="s">
        <v>64</v>
      </c>
      <c r="N1631">
        <v>12720021</v>
      </c>
      <c r="O1631" t="s">
        <v>767</v>
      </c>
      <c r="P1631" s="2">
        <v>45602</v>
      </c>
      <c r="Q1631" t="s">
        <v>66</v>
      </c>
      <c r="R1631" s="2">
        <v>45602</v>
      </c>
      <c r="S1631" s="2"/>
      <c r="T1631" t="s">
        <v>67</v>
      </c>
      <c r="U1631">
        <v>500</v>
      </c>
      <c r="X1631">
        <v>5</v>
      </c>
      <c r="Y1631" t="s">
        <v>68</v>
      </c>
      <c r="AC1631" t="s">
        <v>69</v>
      </c>
      <c r="AD1631" t="s">
        <v>7409</v>
      </c>
      <c r="AE1631">
        <v>72500</v>
      </c>
      <c r="AF1631" t="s">
        <v>7410</v>
      </c>
      <c r="AJ1631">
        <v>609054251</v>
      </c>
      <c r="AK1631" t="s">
        <v>7411</v>
      </c>
      <c r="AL1631">
        <v>0</v>
      </c>
      <c r="AM1631">
        <v>0</v>
      </c>
    </row>
    <row r="1632" spans="1:39" x14ac:dyDescent="0.2">
      <c r="A1632">
        <v>7229485</v>
      </c>
      <c r="B1632" t="s">
        <v>1733</v>
      </c>
      <c r="C1632" t="s">
        <v>7412</v>
      </c>
      <c r="D1632" t="s">
        <v>7413</v>
      </c>
      <c r="E1632" t="s">
        <v>1</v>
      </c>
      <c r="H1632" s="2">
        <v>41406</v>
      </c>
      <c r="I1632" t="s">
        <v>122</v>
      </c>
      <c r="J1632">
        <v>-12</v>
      </c>
      <c r="K1632" t="s">
        <v>63</v>
      </c>
      <c r="M1632" t="s">
        <v>64</v>
      </c>
      <c r="N1632">
        <v>12720153</v>
      </c>
      <c r="O1632" t="s">
        <v>845</v>
      </c>
      <c r="P1632" s="2">
        <v>45602</v>
      </c>
      <c r="Q1632" t="s">
        <v>66</v>
      </c>
      <c r="R1632" s="2">
        <v>45602</v>
      </c>
      <c r="S1632">
        <v>45609</v>
      </c>
      <c r="T1632" t="s">
        <v>109</v>
      </c>
      <c r="U1632">
        <v>500</v>
      </c>
      <c r="X1632">
        <v>5</v>
      </c>
      <c r="Y1632" t="s">
        <v>68</v>
      </c>
      <c r="AC1632" t="s">
        <v>69</v>
      </c>
      <c r="AD1632" t="s">
        <v>2040</v>
      </c>
      <c r="AE1632">
        <v>72540</v>
      </c>
      <c r="AF1632" t="s">
        <v>7414</v>
      </c>
      <c r="AI1632">
        <v>660459310</v>
      </c>
      <c r="AJ1632">
        <v>616044465</v>
      </c>
      <c r="AK1632" t="s">
        <v>7415</v>
      </c>
      <c r="AL1632">
        <v>1</v>
      </c>
      <c r="AM1632">
        <v>1</v>
      </c>
    </row>
    <row r="1633" spans="1:39" x14ac:dyDescent="0.2">
      <c r="A1633">
        <v>7229486</v>
      </c>
      <c r="B1633" t="s">
        <v>7416</v>
      </c>
      <c r="C1633" t="s">
        <v>4480</v>
      </c>
      <c r="D1633" t="s">
        <v>7417</v>
      </c>
      <c r="E1633" t="s">
        <v>1</v>
      </c>
      <c r="H1633" s="2">
        <v>42868</v>
      </c>
      <c r="I1633" t="s">
        <v>90</v>
      </c>
      <c r="J1633">
        <v>-9</v>
      </c>
      <c r="K1633" t="s">
        <v>63</v>
      </c>
      <c r="M1633" t="s">
        <v>64</v>
      </c>
      <c r="N1633">
        <v>12720048</v>
      </c>
      <c r="O1633" t="s">
        <v>1280</v>
      </c>
      <c r="P1633" s="2">
        <v>45603</v>
      </c>
      <c r="Q1633" t="s">
        <v>66</v>
      </c>
      <c r="R1633" s="2">
        <v>45603</v>
      </c>
      <c r="T1633" t="s">
        <v>67</v>
      </c>
      <c r="U1633">
        <v>500</v>
      </c>
      <c r="X1633">
        <v>5</v>
      </c>
      <c r="Y1633" t="s">
        <v>68</v>
      </c>
      <c r="AC1633" t="s">
        <v>69</v>
      </c>
      <c r="AD1633" t="s">
        <v>6306</v>
      </c>
      <c r="AE1633">
        <v>72290</v>
      </c>
      <c r="AF1633" t="s">
        <v>7418</v>
      </c>
      <c r="AJ1633">
        <v>617737629</v>
      </c>
      <c r="AK1633" t="s">
        <v>7419</v>
      </c>
      <c r="AL1633">
        <v>0</v>
      </c>
      <c r="AM1633">
        <v>0</v>
      </c>
    </row>
    <row r="1634" spans="1:39" x14ac:dyDescent="0.2">
      <c r="A1634">
        <v>7229489</v>
      </c>
      <c r="B1634" t="s">
        <v>7420</v>
      </c>
      <c r="C1634" t="s">
        <v>7421</v>
      </c>
      <c r="D1634" t="s">
        <v>7422</v>
      </c>
      <c r="E1634" t="s">
        <v>90</v>
      </c>
      <c r="H1634" s="2">
        <v>40803</v>
      </c>
      <c r="I1634" t="s">
        <v>75</v>
      </c>
      <c r="J1634">
        <v>-14</v>
      </c>
      <c r="K1634" t="s">
        <v>63</v>
      </c>
      <c r="M1634" t="s">
        <v>64</v>
      </c>
      <c r="N1634">
        <v>12720028</v>
      </c>
      <c r="O1634" t="s">
        <v>1305</v>
      </c>
      <c r="P1634" s="2">
        <v>45603</v>
      </c>
      <c r="Q1634" t="s">
        <v>66</v>
      </c>
      <c r="R1634" s="2">
        <v>45603</v>
      </c>
      <c r="S1634" s="2"/>
      <c r="T1634" t="s">
        <v>67</v>
      </c>
      <c r="U1634">
        <v>500</v>
      </c>
      <c r="X1634">
        <v>5</v>
      </c>
      <c r="Y1634" t="s">
        <v>68</v>
      </c>
      <c r="AC1634" t="s">
        <v>69</v>
      </c>
      <c r="AD1634" t="s">
        <v>1306</v>
      </c>
      <c r="AE1634">
        <v>72190</v>
      </c>
      <c r="AF1634" t="s">
        <v>7423</v>
      </c>
      <c r="AJ1634" t="s">
        <v>7424</v>
      </c>
      <c r="AK1634" t="s">
        <v>7425</v>
      </c>
      <c r="AL1634">
        <v>0</v>
      </c>
      <c r="AM1634">
        <v>0</v>
      </c>
    </row>
    <row r="1635" spans="1:39" x14ac:dyDescent="0.2">
      <c r="A1635">
        <v>7229490</v>
      </c>
      <c r="B1635" t="s">
        <v>7426</v>
      </c>
      <c r="C1635" t="s">
        <v>7427</v>
      </c>
      <c r="D1635" t="s">
        <v>7428</v>
      </c>
      <c r="E1635" t="s">
        <v>90</v>
      </c>
      <c r="H1635" s="2">
        <v>40428</v>
      </c>
      <c r="I1635" t="s">
        <v>194</v>
      </c>
      <c r="J1635">
        <v>-15</v>
      </c>
      <c r="K1635" t="s">
        <v>63</v>
      </c>
      <c r="M1635" t="s">
        <v>64</v>
      </c>
      <c r="N1635">
        <v>12720027</v>
      </c>
      <c r="O1635" t="s">
        <v>169</v>
      </c>
      <c r="P1635" s="2">
        <v>45603</v>
      </c>
      <c r="Q1635" t="s">
        <v>66</v>
      </c>
      <c r="R1635" s="2">
        <v>45603</v>
      </c>
      <c r="T1635" t="s">
        <v>67</v>
      </c>
      <c r="U1635">
        <v>500</v>
      </c>
      <c r="X1635">
        <v>5</v>
      </c>
      <c r="Y1635" t="s">
        <v>68</v>
      </c>
      <c r="AC1635" t="s">
        <v>69</v>
      </c>
      <c r="AD1635" t="s">
        <v>5213</v>
      </c>
      <c r="AE1635">
        <v>72250</v>
      </c>
      <c r="AF1635" t="s">
        <v>7429</v>
      </c>
      <c r="AH1635" t="s">
        <v>7430</v>
      </c>
      <c r="AI1635">
        <v>243723641</v>
      </c>
      <c r="AJ1635">
        <v>631110331</v>
      </c>
      <c r="AK1635" t="s">
        <v>2363</v>
      </c>
      <c r="AL1635">
        <v>0</v>
      </c>
      <c r="AM1635">
        <v>0</v>
      </c>
    </row>
    <row r="1636" spans="1:39" x14ac:dyDescent="0.2">
      <c r="A1636">
        <v>7229491</v>
      </c>
      <c r="B1636" t="s">
        <v>7431</v>
      </c>
      <c r="C1636" t="s">
        <v>823</v>
      </c>
      <c r="D1636" t="s">
        <v>7432</v>
      </c>
      <c r="E1636" t="s">
        <v>90</v>
      </c>
      <c r="H1636" s="2">
        <v>41539</v>
      </c>
      <c r="I1636" t="s">
        <v>122</v>
      </c>
      <c r="J1636">
        <v>-12</v>
      </c>
      <c r="K1636" t="s">
        <v>63</v>
      </c>
      <c r="M1636" t="s">
        <v>64</v>
      </c>
      <c r="N1636">
        <v>12720028</v>
      </c>
      <c r="O1636" t="s">
        <v>1305</v>
      </c>
      <c r="P1636" s="2">
        <v>45603</v>
      </c>
      <c r="Q1636" t="s">
        <v>66</v>
      </c>
      <c r="R1636" s="2">
        <v>45603</v>
      </c>
      <c r="T1636" t="s">
        <v>67</v>
      </c>
      <c r="U1636">
        <v>500</v>
      </c>
      <c r="X1636">
        <v>5</v>
      </c>
      <c r="Y1636" t="s">
        <v>68</v>
      </c>
      <c r="AC1636" t="s">
        <v>69</v>
      </c>
      <c r="AD1636" t="s">
        <v>1306</v>
      </c>
      <c r="AE1636">
        <v>72190</v>
      </c>
      <c r="AF1636" t="s">
        <v>7433</v>
      </c>
      <c r="AJ1636" t="s">
        <v>7434</v>
      </c>
      <c r="AK1636" t="s">
        <v>7435</v>
      </c>
      <c r="AL1636">
        <v>0</v>
      </c>
      <c r="AM1636">
        <v>0</v>
      </c>
    </row>
    <row r="1637" spans="1:39" x14ac:dyDescent="0.2">
      <c r="A1637">
        <v>7229492</v>
      </c>
      <c r="B1637" t="s">
        <v>609</v>
      </c>
      <c r="C1637" t="s">
        <v>615</v>
      </c>
      <c r="D1637" t="s">
        <v>1493</v>
      </c>
      <c r="E1637" t="s">
        <v>90</v>
      </c>
      <c r="H1637" s="2">
        <v>42036</v>
      </c>
      <c r="I1637" t="s">
        <v>994</v>
      </c>
      <c r="J1637">
        <v>-10</v>
      </c>
      <c r="K1637" t="s">
        <v>63</v>
      </c>
      <c r="M1637" t="s">
        <v>64</v>
      </c>
      <c r="N1637">
        <v>12720110</v>
      </c>
      <c r="O1637" t="s">
        <v>493</v>
      </c>
      <c r="P1637" s="2">
        <v>45603</v>
      </c>
      <c r="Q1637" t="s">
        <v>66</v>
      </c>
      <c r="R1637" s="2">
        <v>45603</v>
      </c>
      <c r="T1637" t="s">
        <v>67</v>
      </c>
      <c r="U1637">
        <v>500</v>
      </c>
      <c r="X1637">
        <v>5</v>
      </c>
      <c r="Y1637" t="s">
        <v>68</v>
      </c>
      <c r="AC1637" t="s">
        <v>69</v>
      </c>
      <c r="AD1637" t="s">
        <v>494</v>
      </c>
      <c r="AE1637">
        <v>72330</v>
      </c>
      <c r="AF1637" t="s">
        <v>7436</v>
      </c>
      <c r="AJ1637">
        <v>761369673</v>
      </c>
      <c r="AK1637" t="s">
        <v>7437</v>
      </c>
      <c r="AL1637">
        <v>0</v>
      </c>
      <c r="AM1637">
        <v>0</v>
      </c>
    </row>
    <row r="1638" spans="1:39" x14ac:dyDescent="0.2">
      <c r="A1638">
        <v>7229493</v>
      </c>
      <c r="B1638" t="s">
        <v>7438</v>
      </c>
      <c r="C1638" t="s">
        <v>7439</v>
      </c>
      <c r="D1638" t="s">
        <v>7440</v>
      </c>
      <c r="E1638" t="s">
        <v>90</v>
      </c>
      <c r="H1638" s="2">
        <v>42561</v>
      </c>
      <c r="I1638" t="s">
        <v>90</v>
      </c>
      <c r="J1638">
        <v>-9</v>
      </c>
      <c r="K1638" t="s">
        <v>63</v>
      </c>
      <c r="M1638" t="s">
        <v>64</v>
      </c>
      <c r="N1638">
        <v>12720110</v>
      </c>
      <c r="O1638" t="s">
        <v>493</v>
      </c>
      <c r="P1638" s="2">
        <v>45603</v>
      </c>
      <c r="Q1638" t="s">
        <v>66</v>
      </c>
      <c r="R1638" s="2">
        <v>45603</v>
      </c>
      <c r="S1638" s="2"/>
      <c r="T1638" t="s">
        <v>67</v>
      </c>
      <c r="U1638">
        <v>500</v>
      </c>
      <c r="X1638">
        <v>5</v>
      </c>
      <c r="Y1638" t="s">
        <v>68</v>
      </c>
      <c r="AC1638" t="s">
        <v>69</v>
      </c>
      <c r="AD1638" t="s">
        <v>494</v>
      </c>
      <c r="AE1638">
        <v>72330</v>
      </c>
      <c r="AF1638" t="s">
        <v>7436</v>
      </c>
      <c r="AJ1638">
        <v>761369673</v>
      </c>
      <c r="AK1638" t="s">
        <v>7437</v>
      </c>
      <c r="AL1638">
        <v>0</v>
      </c>
      <c r="AM1638">
        <v>0</v>
      </c>
    </row>
    <row r="1639" spans="1:39" x14ac:dyDescent="0.2">
      <c r="A1639">
        <v>7229501</v>
      </c>
      <c r="B1639" t="s">
        <v>4911</v>
      </c>
      <c r="C1639" t="s">
        <v>128</v>
      </c>
      <c r="D1639" t="s">
        <v>7441</v>
      </c>
      <c r="E1639" t="s">
        <v>90</v>
      </c>
      <c r="H1639" s="2">
        <v>42627</v>
      </c>
      <c r="I1639" t="s">
        <v>90</v>
      </c>
      <c r="J1639">
        <v>-9</v>
      </c>
      <c r="K1639" t="s">
        <v>63</v>
      </c>
      <c r="M1639" t="s">
        <v>64</v>
      </c>
      <c r="N1639">
        <v>12720110</v>
      </c>
      <c r="O1639" t="s">
        <v>493</v>
      </c>
      <c r="P1639" s="2">
        <v>45604</v>
      </c>
      <c r="Q1639" t="s">
        <v>66</v>
      </c>
      <c r="R1639" s="2">
        <v>45604</v>
      </c>
      <c r="S1639">
        <v>45587</v>
      </c>
      <c r="T1639" t="s">
        <v>109</v>
      </c>
      <c r="U1639">
        <v>500</v>
      </c>
      <c r="X1639">
        <v>5</v>
      </c>
      <c r="Y1639" t="s">
        <v>68</v>
      </c>
      <c r="AC1639" t="s">
        <v>69</v>
      </c>
      <c r="AD1639" t="s">
        <v>494</v>
      </c>
      <c r="AE1639">
        <v>72330</v>
      </c>
      <c r="AF1639" t="s">
        <v>7442</v>
      </c>
      <c r="AJ1639">
        <v>668872650</v>
      </c>
      <c r="AK1639" t="s">
        <v>7443</v>
      </c>
      <c r="AL1639">
        <v>0</v>
      </c>
      <c r="AM1639">
        <v>0</v>
      </c>
    </row>
    <row r="1640" spans="1:39" x14ac:dyDescent="0.2">
      <c r="A1640">
        <v>7229502</v>
      </c>
      <c r="B1640" t="s">
        <v>7444</v>
      </c>
      <c r="C1640" t="s">
        <v>1106</v>
      </c>
      <c r="D1640" t="s">
        <v>7445</v>
      </c>
      <c r="E1640" t="s">
        <v>90</v>
      </c>
      <c r="H1640" s="2">
        <v>41880</v>
      </c>
      <c r="I1640" t="s">
        <v>885</v>
      </c>
      <c r="J1640">
        <v>-11</v>
      </c>
      <c r="K1640" t="s">
        <v>63</v>
      </c>
      <c r="M1640" t="s">
        <v>64</v>
      </c>
      <c r="N1640">
        <v>12720110</v>
      </c>
      <c r="O1640" t="s">
        <v>493</v>
      </c>
      <c r="P1640" s="2">
        <v>45604</v>
      </c>
      <c r="Q1640" t="s">
        <v>66</v>
      </c>
      <c r="R1640" s="2">
        <v>45604</v>
      </c>
      <c r="S1640" s="2"/>
      <c r="T1640" t="s">
        <v>67</v>
      </c>
      <c r="U1640">
        <v>500</v>
      </c>
      <c r="X1640">
        <v>5</v>
      </c>
      <c r="Y1640" t="s">
        <v>68</v>
      </c>
      <c r="AB1640" s="2"/>
      <c r="AC1640" t="s">
        <v>69</v>
      </c>
      <c r="AD1640" t="s">
        <v>7446</v>
      </c>
      <c r="AE1640">
        <v>72270</v>
      </c>
      <c r="AF1640" t="s">
        <v>7447</v>
      </c>
      <c r="AJ1640">
        <v>678016493</v>
      </c>
      <c r="AK1640" t="s">
        <v>7448</v>
      </c>
      <c r="AL1640">
        <v>0</v>
      </c>
      <c r="AM1640">
        <v>0</v>
      </c>
    </row>
    <row r="1641" spans="1:39" x14ac:dyDescent="0.2">
      <c r="A1641">
        <v>7229518</v>
      </c>
      <c r="B1641" t="s">
        <v>7449</v>
      </c>
      <c r="C1641" t="s">
        <v>3892</v>
      </c>
      <c r="D1641" t="s">
        <v>7450</v>
      </c>
      <c r="E1641" t="s">
        <v>90</v>
      </c>
      <c r="H1641" s="2">
        <v>45527</v>
      </c>
      <c r="I1641" t="s">
        <v>90</v>
      </c>
      <c r="J1641">
        <v>-9</v>
      </c>
      <c r="K1641" t="s">
        <v>76</v>
      </c>
      <c r="M1641" t="s">
        <v>64</v>
      </c>
      <c r="N1641">
        <v>12720049</v>
      </c>
      <c r="O1641" t="s">
        <v>226</v>
      </c>
      <c r="P1641" s="2">
        <v>45604</v>
      </c>
      <c r="Q1641" t="s">
        <v>66</v>
      </c>
      <c r="R1641" s="2">
        <v>45604</v>
      </c>
      <c r="T1641" t="s">
        <v>67</v>
      </c>
      <c r="U1641">
        <v>500</v>
      </c>
      <c r="X1641">
        <v>5</v>
      </c>
      <c r="Y1641" t="s">
        <v>68</v>
      </c>
      <c r="AB1641" s="2"/>
      <c r="AC1641" t="s">
        <v>69</v>
      </c>
      <c r="AD1641" t="s">
        <v>227</v>
      </c>
      <c r="AE1641">
        <v>72210</v>
      </c>
      <c r="AF1641" t="s">
        <v>7451</v>
      </c>
      <c r="AJ1641" t="s">
        <v>7452</v>
      </c>
      <c r="AK1641" t="s">
        <v>7453</v>
      </c>
      <c r="AL1641">
        <v>0</v>
      </c>
      <c r="AM1641">
        <v>0</v>
      </c>
    </row>
    <row r="1642" spans="1:39" x14ac:dyDescent="0.2">
      <c r="A1642">
        <v>7229519</v>
      </c>
      <c r="B1642" t="s">
        <v>7454</v>
      </c>
      <c r="C1642" t="s">
        <v>390</v>
      </c>
      <c r="D1642" t="s">
        <v>7455</v>
      </c>
      <c r="E1642" t="s">
        <v>90</v>
      </c>
      <c r="H1642" s="2">
        <v>42897</v>
      </c>
      <c r="I1642" t="s">
        <v>90</v>
      </c>
      <c r="J1642">
        <v>-9</v>
      </c>
      <c r="K1642" t="s">
        <v>63</v>
      </c>
      <c r="M1642" t="s">
        <v>64</v>
      </c>
      <c r="N1642">
        <v>12720049</v>
      </c>
      <c r="O1642" t="s">
        <v>226</v>
      </c>
      <c r="P1642" s="2">
        <v>45604</v>
      </c>
      <c r="Q1642" t="s">
        <v>66</v>
      </c>
      <c r="R1642" s="2">
        <v>45604</v>
      </c>
      <c r="T1642" t="s">
        <v>67</v>
      </c>
      <c r="U1642">
        <v>500</v>
      </c>
      <c r="X1642">
        <v>5</v>
      </c>
      <c r="Y1642" t="s">
        <v>68</v>
      </c>
      <c r="AC1642" t="s">
        <v>69</v>
      </c>
      <c r="AD1642" t="s">
        <v>1189</v>
      </c>
      <c r="AE1642">
        <v>72210</v>
      </c>
      <c r="AF1642" t="s">
        <v>7456</v>
      </c>
      <c r="AK1642" t="s">
        <v>7457</v>
      </c>
      <c r="AL1642">
        <v>0</v>
      </c>
      <c r="AM1642">
        <v>0</v>
      </c>
    </row>
    <row r="1643" spans="1:39" x14ac:dyDescent="0.2">
      <c r="A1643">
        <v>7229524</v>
      </c>
      <c r="B1643" t="s">
        <v>7458</v>
      </c>
      <c r="C1643" t="s">
        <v>7459</v>
      </c>
      <c r="D1643" t="s">
        <v>7460</v>
      </c>
      <c r="E1643" t="s">
        <v>90</v>
      </c>
      <c r="H1643" s="2">
        <v>42204</v>
      </c>
      <c r="I1643" t="s">
        <v>994</v>
      </c>
      <c r="J1643">
        <v>-10</v>
      </c>
      <c r="K1643" t="s">
        <v>63</v>
      </c>
      <c r="M1643" t="s">
        <v>64</v>
      </c>
      <c r="N1643">
        <v>12720008</v>
      </c>
      <c r="O1643" t="s">
        <v>148</v>
      </c>
      <c r="P1643" s="2">
        <v>45605</v>
      </c>
      <c r="Q1643" t="s">
        <v>66</v>
      </c>
      <c r="R1643" s="2">
        <v>45605</v>
      </c>
      <c r="T1643" t="s">
        <v>67</v>
      </c>
      <c r="U1643">
        <v>500</v>
      </c>
      <c r="X1643">
        <v>5</v>
      </c>
      <c r="Y1643" t="s">
        <v>68</v>
      </c>
      <c r="AC1643" t="s">
        <v>69</v>
      </c>
      <c r="AD1643" t="s">
        <v>1592</v>
      </c>
      <c r="AE1643">
        <v>72230</v>
      </c>
      <c r="AF1643" t="s">
        <v>7461</v>
      </c>
      <c r="AJ1643">
        <v>635819896</v>
      </c>
      <c r="AK1643" t="s">
        <v>7462</v>
      </c>
      <c r="AL1643">
        <v>0</v>
      </c>
      <c r="AM1643">
        <v>0</v>
      </c>
    </row>
    <row r="1644" spans="1:39" x14ac:dyDescent="0.2">
      <c r="A1644">
        <v>7229526</v>
      </c>
      <c r="B1644" t="s">
        <v>7463</v>
      </c>
      <c r="C1644" t="s">
        <v>7464</v>
      </c>
      <c r="D1644" t="s">
        <v>7465</v>
      </c>
      <c r="E1644" t="s">
        <v>90</v>
      </c>
      <c r="H1644" s="2">
        <v>40734</v>
      </c>
      <c r="I1644" t="s">
        <v>75</v>
      </c>
      <c r="J1644">
        <v>-14</v>
      </c>
      <c r="K1644" t="s">
        <v>76</v>
      </c>
      <c r="M1644" t="s">
        <v>64</v>
      </c>
      <c r="N1644">
        <v>12720023</v>
      </c>
      <c r="O1644" t="s">
        <v>108</v>
      </c>
      <c r="P1644" s="2">
        <v>45607</v>
      </c>
      <c r="Q1644" t="s">
        <v>66</v>
      </c>
      <c r="R1644" s="2">
        <v>45607</v>
      </c>
      <c r="S1644" s="2"/>
      <c r="T1644" t="s">
        <v>67</v>
      </c>
      <c r="U1644">
        <v>500</v>
      </c>
      <c r="X1644">
        <v>5</v>
      </c>
      <c r="Y1644" t="s">
        <v>68</v>
      </c>
      <c r="AC1644" t="s">
        <v>69</v>
      </c>
      <c r="AD1644" t="s">
        <v>94</v>
      </c>
      <c r="AE1644">
        <v>72000</v>
      </c>
      <c r="AF1644" t="s">
        <v>7466</v>
      </c>
      <c r="AK1644" t="s">
        <v>7467</v>
      </c>
      <c r="AL1644">
        <v>0</v>
      </c>
      <c r="AM1644">
        <v>0</v>
      </c>
    </row>
    <row r="1645" spans="1:39" x14ac:dyDescent="0.2">
      <c r="A1645">
        <v>7229527</v>
      </c>
      <c r="B1645" t="s">
        <v>7468</v>
      </c>
      <c r="C1645" t="s">
        <v>452</v>
      </c>
      <c r="D1645" t="s">
        <v>7469</v>
      </c>
      <c r="E1645" t="s">
        <v>90</v>
      </c>
      <c r="H1645">
        <v>41434</v>
      </c>
      <c r="I1645" t="s">
        <v>122</v>
      </c>
      <c r="J1645">
        <v>-12</v>
      </c>
      <c r="K1645" t="s">
        <v>63</v>
      </c>
      <c r="M1645" t="s">
        <v>64</v>
      </c>
      <c r="N1645">
        <v>12720127</v>
      </c>
      <c r="O1645" t="s">
        <v>829</v>
      </c>
      <c r="P1645">
        <v>45607</v>
      </c>
      <c r="Q1645" t="s">
        <v>66</v>
      </c>
      <c r="R1645">
        <v>45607</v>
      </c>
      <c r="S1645">
        <v>45574</v>
      </c>
      <c r="T1645" t="s">
        <v>109</v>
      </c>
      <c r="U1645">
        <v>500</v>
      </c>
      <c r="X1645">
        <v>5</v>
      </c>
      <c r="Y1645" t="s">
        <v>68</v>
      </c>
      <c r="AC1645" t="s">
        <v>69</v>
      </c>
      <c r="AD1645" t="s">
        <v>7470</v>
      </c>
      <c r="AE1645">
        <v>72140</v>
      </c>
      <c r="AF1645" t="s">
        <v>7471</v>
      </c>
      <c r="AK1645" t="s">
        <v>7472</v>
      </c>
      <c r="AL1645">
        <v>1</v>
      </c>
      <c r="AM1645">
        <v>0</v>
      </c>
    </row>
    <row r="1646" spans="1:39" x14ac:dyDescent="0.2">
      <c r="A1646">
        <v>7229528</v>
      </c>
      <c r="B1646" t="s">
        <v>7473</v>
      </c>
      <c r="C1646" t="s">
        <v>411</v>
      </c>
      <c r="D1646" t="s">
        <v>7474</v>
      </c>
      <c r="E1646" t="s">
        <v>90</v>
      </c>
      <c r="H1646">
        <v>41179</v>
      </c>
      <c r="I1646" t="s">
        <v>92</v>
      </c>
      <c r="J1646">
        <v>-13</v>
      </c>
      <c r="K1646" t="s">
        <v>63</v>
      </c>
      <c r="M1646" t="s">
        <v>64</v>
      </c>
      <c r="N1646">
        <v>12720127</v>
      </c>
      <c r="O1646" t="s">
        <v>829</v>
      </c>
      <c r="P1646">
        <v>45607</v>
      </c>
      <c r="Q1646" t="s">
        <v>66</v>
      </c>
      <c r="R1646">
        <v>45607</v>
      </c>
      <c r="T1646" t="s">
        <v>67</v>
      </c>
      <c r="U1646">
        <v>500</v>
      </c>
      <c r="X1646">
        <v>5</v>
      </c>
      <c r="Y1646" t="s">
        <v>68</v>
      </c>
      <c r="AC1646" t="s">
        <v>69</v>
      </c>
      <c r="AD1646" t="s">
        <v>2030</v>
      </c>
      <c r="AE1646">
        <v>72140</v>
      </c>
      <c r="AF1646" t="s">
        <v>7475</v>
      </c>
      <c r="AK1646" t="s">
        <v>7476</v>
      </c>
      <c r="AL1646">
        <v>0</v>
      </c>
      <c r="AM1646">
        <v>0</v>
      </c>
    </row>
    <row r="1647" spans="1:39" x14ac:dyDescent="0.2">
      <c r="A1647">
        <v>7229529</v>
      </c>
      <c r="B1647" t="s">
        <v>7477</v>
      </c>
      <c r="C1647" t="s">
        <v>224</v>
      </c>
      <c r="D1647" t="s">
        <v>7478</v>
      </c>
      <c r="E1647" t="s">
        <v>90</v>
      </c>
      <c r="H1647">
        <v>42464</v>
      </c>
      <c r="I1647" t="s">
        <v>90</v>
      </c>
      <c r="J1647">
        <v>-9</v>
      </c>
      <c r="K1647" t="s">
        <v>63</v>
      </c>
      <c r="M1647" t="s">
        <v>64</v>
      </c>
      <c r="N1647">
        <v>12720127</v>
      </c>
      <c r="O1647" t="s">
        <v>829</v>
      </c>
      <c r="P1647">
        <v>45607</v>
      </c>
      <c r="Q1647" t="s">
        <v>66</v>
      </c>
      <c r="R1647">
        <v>45607</v>
      </c>
      <c r="T1647" t="s">
        <v>67</v>
      </c>
      <c r="U1647">
        <v>500</v>
      </c>
      <c r="X1647">
        <v>5</v>
      </c>
      <c r="Y1647" t="s">
        <v>68</v>
      </c>
      <c r="AC1647" t="s">
        <v>69</v>
      </c>
      <c r="AD1647" t="s">
        <v>3721</v>
      </c>
      <c r="AE1647">
        <v>72140</v>
      </c>
      <c r="AF1647" t="s">
        <v>7479</v>
      </c>
      <c r="AK1647" t="s">
        <v>7480</v>
      </c>
      <c r="AL1647">
        <v>0</v>
      </c>
      <c r="AM1647">
        <v>0</v>
      </c>
    </row>
    <row r="1648" spans="1:39" x14ac:dyDescent="0.2">
      <c r="A1648">
        <v>7229530</v>
      </c>
      <c r="B1648" t="s">
        <v>7481</v>
      </c>
      <c r="C1648" t="s">
        <v>411</v>
      </c>
      <c r="D1648" t="s">
        <v>7482</v>
      </c>
      <c r="E1648" t="s">
        <v>90</v>
      </c>
      <c r="H1648">
        <v>43081</v>
      </c>
      <c r="I1648" t="s">
        <v>90</v>
      </c>
      <c r="J1648">
        <v>-9</v>
      </c>
      <c r="K1648" t="s">
        <v>63</v>
      </c>
      <c r="M1648" t="s">
        <v>64</v>
      </c>
      <c r="N1648">
        <v>12720127</v>
      </c>
      <c r="O1648" t="s">
        <v>829</v>
      </c>
      <c r="P1648">
        <v>45607</v>
      </c>
      <c r="Q1648" t="s">
        <v>66</v>
      </c>
      <c r="R1648">
        <v>45607</v>
      </c>
      <c r="T1648" t="s">
        <v>67</v>
      </c>
      <c r="U1648">
        <v>500</v>
      </c>
      <c r="X1648">
        <v>5</v>
      </c>
      <c r="Y1648" t="s">
        <v>68</v>
      </c>
      <c r="AC1648" t="s">
        <v>69</v>
      </c>
      <c r="AD1648" t="s">
        <v>7483</v>
      </c>
      <c r="AE1648">
        <v>72140</v>
      </c>
      <c r="AF1648" t="s">
        <v>7484</v>
      </c>
      <c r="AI1648">
        <v>253156609</v>
      </c>
      <c r="AJ1648" t="s">
        <v>7485</v>
      </c>
      <c r="AK1648" t="s">
        <v>7486</v>
      </c>
      <c r="AL1648">
        <v>1</v>
      </c>
      <c r="AM1648">
        <v>0</v>
      </c>
    </row>
    <row r="1649" spans="1:39" x14ac:dyDescent="0.2">
      <c r="A1649">
        <v>7229531</v>
      </c>
      <c r="B1649" t="s">
        <v>7487</v>
      </c>
      <c r="C1649" t="s">
        <v>198</v>
      </c>
      <c r="D1649" t="s">
        <v>7488</v>
      </c>
      <c r="E1649" t="s">
        <v>90</v>
      </c>
      <c r="H1649">
        <v>41123</v>
      </c>
      <c r="I1649" t="s">
        <v>92</v>
      </c>
      <c r="J1649">
        <v>-13</v>
      </c>
      <c r="K1649" t="s">
        <v>63</v>
      </c>
      <c r="M1649" t="s">
        <v>64</v>
      </c>
      <c r="N1649">
        <v>12720127</v>
      </c>
      <c r="O1649" t="s">
        <v>829</v>
      </c>
      <c r="P1649">
        <v>45607</v>
      </c>
      <c r="Q1649" t="s">
        <v>66</v>
      </c>
      <c r="R1649">
        <v>45607</v>
      </c>
      <c r="S1649">
        <v>45560</v>
      </c>
      <c r="T1649" t="s">
        <v>109</v>
      </c>
      <c r="U1649">
        <v>500</v>
      </c>
      <c r="X1649">
        <v>5</v>
      </c>
      <c r="Y1649" t="s">
        <v>68</v>
      </c>
      <c r="AC1649" t="s">
        <v>69</v>
      </c>
      <c r="AD1649" t="s">
        <v>7483</v>
      </c>
      <c r="AE1649">
        <v>72140</v>
      </c>
      <c r="AF1649" t="s">
        <v>7489</v>
      </c>
      <c r="AK1649" t="s">
        <v>7490</v>
      </c>
      <c r="AL1649">
        <v>0</v>
      </c>
      <c r="AM1649">
        <v>0</v>
      </c>
    </row>
    <row r="1650" spans="1:39" x14ac:dyDescent="0.2">
      <c r="A1650">
        <v>7229532</v>
      </c>
      <c r="B1650" t="s">
        <v>7491</v>
      </c>
      <c r="C1650" t="s">
        <v>7492</v>
      </c>
      <c r="D1650" t="s">
        <v>7493</v>
      </c>
      <c r="E1650" t="s">
        <v>90</v>
      </c>
      <c r="H1650">
        <v>40581</v>
      </c>
      <c r="I1650" t="s">
        <v>75</v>
      </c>
      <c r="J1650">
        <v>-14</v>
      </c>
      <c r="K1650" t="s">
        <v>63</v>
      </c>
      <c r="M1650" t="s">
        <v>64</v>
      </c>
      <c r="N1650">
        <v>12720127</v>
      </c>
      <c r="O1650" t="s">
        <v>829</v>
      </c>
      <c r="P1650">
        <v>45607</v>
      </c>
      <c r="Q1650" t="s">
        <v>66</v>
      </c>
      <c r="R1650">
        <v>45607</v>
      </c>
      <c r="T1650" t="s">
        <v>67</v>
      </c>
      <c r="U1650">
        <v>500</v>
      </c>
      <c r="X1650">
        <v>5</v>
      </c>
      <c r="Y1650" t="s">
        <v>68</v>
      </c>
      <c r="AC1650" t="s">
        <v>69</v>
      </c>
      <c r="AD1650" t="s">
        <v>7494</v>
      </c>
      <c r="AE1650">
        <v>72140</v>
      </c>
      <c r="AF1650" t="s">
        <v>7495</v>
      </c>
      <c r="AI1650">
        <v>243254383</v>
      </c>
      <c r="AJ1650">
        <v>669366919</v>
      </c>
      <c r="AK1650" t="s">
        <v>7496</v>
      </c>
      <c r="AL1650">
        <v>0</v>
      </c>
      <c r="AM1650">
        <v>0</v>
      </c>
    </row>
    <row r="1651" spans="1:39" x14ac:dyDescent="0.2">
      <c r="A1651">
        <v>7229533</v>
      </c>
      <c r="B1651" t="s">
        <v>7497</v>
      </c>
      <c r="C1651" t="s">
        <v>7498</v>
      </c>
      <c r="D1651" t="s">
        <v>7499</v>
      </c>
      <c r="E1651" t="s">
        <v>90</v>
      </c>
      <c r="H1651">
        <v>39146</v>
      </c>
      <c r="I1651" t="s">
        <v>100</v>
      </c>
      <c r="J1651">
        <v>-18</v>
      </c>
      <c r="K1651" t="s">
        <v>76</v>
      </c>
      <c r="M1651" t="s">
        <v>64</v>
      </c>
      <c r="N1651">
        <v>12720127</v>
      </c>
      <c r="O1651" t="s">
        <v>829</v>
      </c>
      <c r="P1651">
        <v>45607</v>
      </c>
      <c r="Q1651" t="s">
        <v>66</v>
      </c>
      <c r="R1651">
        <v>45607</v>
      </c>
      <c r="T1651" t="s">
        <v>67</v>
      </c>
      <c r="U1651">
        <v>500</v>
      </c>
      <c r="X1651">
        <v>5</v>
      </c>
      <c r="Y1651" t="s">
        <v>68</v>
      </c>
      <c r="AC1651" t="s">
        <v>69</v>
      </c>
      <c r="AD1651" t="s">
        <v>7500</v>
      </c>
      <c r="AE1651">
        <v>72130</v>
      </c>
      <c r="AF1651" t="s">
        <v>7501</v>
      </c>
      <c r="AG1651" t="s">
        <v>7502</v>
      </c>
      <c r="AK1651" t="s">
        <v>7503</v>
      </c>
      <c r="AL1651">
        <v>0</v>
      </c>
      <c r="AM1651">
        <v>0</v>
      </c>
    </row>
    <row r="1652" spans="1:39" x14ac:dyDescent="0.2">
      <c r="A1652">
        <v>7229534</v>
      </c>
      <c r="B1652" t="s">
        <v>7504</v>
      </c>
      <c r="C1652" t="s">
        <v>2604</v>
      </c>
      <c r="D1652" t="s">
        <v>7505</v>
      </c>
      <c r="E1652" t="s">
        <v>90</v>
      </c>
      <c r="H1652">
        <v>40771</v>
      </c>
      <c r="I1652" t="s">
        <v>75</v>
      </c>
      <c r="J1652">
        <v>-14</v>
      </c>
      <c r="K1652" t="s">
        <v>76</v>
      </c>
      <c r="M1652" t="s">
        <v>64</v>
      </c>
      <c r="N1652">
        <v>12720127</v>
      </c>
      <c r="O1652" t="s">
        <v>829</v>
      </c>
      <c r="P1652">
        <v>45607</v>
      </c>
      <c r="Q1652" t="s">
        <v>66</v>
      </c>
      <c r="R1652">
        <v>45607</v>
      </c>
      <c r="T1652" t="s">
        <v>67</v>
      </c>
      <c r="U1652">
        <v>500</v>
      </c>
      <c r="X1652">
        <v>5</v>
      </c>
      <c r="Y1652" t="s">
        <v>68</v>
      </c>
      <c r="AC1652" t="s">
        <v>69</v>
      </c>
      <c r="AD1652" t="s">
        <v>7506</v>
      </c>
      <c r="AE1652">
        <v>72140</v>
      </c>
      <c r="AF1652" t="s">
        <v>7507</v>
      </c>
      <c r="AK1652" t="s">
        <v>7508</v>
      </c>
      <c r="AL1652">
        <v>0</v>
      </c>
      <c r="AM1652">
        <v>0</v>
      </c>
    </row>
    <row r="1653" spans="1:39" x14ac:dyDescent="0.2">
      <c r="A1653">
        <v>7229535</v>
      </c>
      <c r="B1653" t="s">
        <v>7509</v>
      </c>
      <c r="C1653" t="s">
        <v>823</v>
      </c>
      <c r="D1653" t="s">
        <v>7510</v>
      </c>
      <c r="E1653" t="s">
        <v>90</v>
      </c>
      <c r="H1653">
        <v>41919</v>
      </c>
      <c r="I1653" t="s">
        <v>885</v>
      </c>
      <c r="J1653">
        <v>-11</v>
      </c>
      <c r="K1653" t="s">
        <v>63</v>
      </c>
      <c r="M1653" t="s">
        <v>64</v>
      </c>
      <c r="N1653">
        <v>12720042</v>
      </c>
      <c r="O1653" t="s">
        <v>930</v>
      </c>
      <c r="P1653">
        <v>45607</v>
      </c>
      <c r="Q1653" t="s">
        <v>66</v>
      </c>
      <c r="R1653">
        <v>45607</v>
      </c>
      <c r="T1653" t="s">
        <v>67</v>
      </c>
      <c r="U1653">
        <v>500</v>
      </c>
      <c r="X1653">
        <v>5</v>
      </c>
      <c r="Y1653" t="s">
        <v>68</v>
      </c>
      <c r="AC1653" t="s">
        <v>69</v>
      </c>
      <c r="AD1653" t="s">
        <v>7511</v>
      </c>
      <c r="AE1653">
        <v>72400</v>
      </c>
      <c r="AF1653" t="s">
        <v>7512</v>
      </c>
      <c r="AJ1653" t="s">
        <v>7513</v>
      </c>
      <c r="AK1653" t="s">
        <v>7514</v>
      </c>
      <c r="AL1653">
        <v>0</v>
      </c>
      <c r="AM1653">
        <v>0</v>
      </c>
    </row>
    <row r="1654" spans="1:39" x14ac:dyDescent="0.2">
      <c r="A1654">
        <v>7229536</v>
      </c>
      <c r="B1654" t="s">
        <v>7515</v>
      </c>
      <c r="C1654" t="s">
        <v>1539</v>
      </c>
      <c r="D1654" t="s">
        <v>7516</v>
      </c>
      <c r="E1654" t="s">
        <v>90</v>
      </c>
      <c r="H1654">
        <v>39705</v>
      </c>
      <c r="I1654" t="s">
        <v>62</v>
      </c>
      <c r="J1654">
        <v>-17</v>
      </c>
      <c r="K1654" t="s">
        <v>63</v>
      </c>
      <c r="M1654" t="s">
        <v>64</v>
      </c>
      <c r="N1654">
        <v>12720120</v>
      </c>
      <c r="O1654" t="s">
        <v>276</v>
      </c>
      <c r="P1654">
        <v>45607</v>
      </c>
      <c r="Q1654" t="s">
        <v>66</v>
      </c>
      <c r="R1654">
        <v>45607</v>
      </c>
      <c r="S1654">
        <v>45589</v>
      </c>
      <c r="T1654" t="s">
        <v>109</v>
      </c>
      <c r="U1654">
        <v>500</v>
      </c>
      <c r="X1654">
        <v>5</v>
      </c>
      <c r="Y1654" t="s">
        <v>68</v>
      </c>
      <c r="AC1654" t="s">
        <v>4935</v>
      </c>
      <c r="AD1654" t="s">
        <v>7517</v>
      </c>
      <c r="AE1654">
        <v>72350</v>
      </c>
      <c r="AF1654" t="s">
        <v>7518</v>
      </c>
      <c r="AI1654">
        <v>685246061</v>
      </c>
      <c r="AJ1654">
        <v>788260722</v>
      </c>
      <c r="AK1654" t="s">
        <v>7519</v>
      </c>
      <c r="AL1654">
        <v>0</v>
      </c>
      <c r="AM1654">
        <v>0</v>
      </c>
    </row>
    <row r="1655" spans="1:39" x14ac:dyDescent="0.2">
      <c r="A1655">
        <v>7229537</v>
      </c>
      <c r="B1655" t="s">
        <v>7520</v>
      </c>
      <c r="C1655" t="s">
        <v>1818</v>
      </c>
      <c r="D1655" t="s">
        <v>7521</v>
      </c>
      <c r="E1655" t="s">
        <v>1</v>
      </c>
      <c r="H1655">
        <v>40401</v>
      </c>
      <c r="I1655" t="s">
        <v>194</v>
      </c>
      <c r="J1655">
        <v>-15</v>
      </c>
      <c r="K1655" t="s">
        <v>63</v>
      </c>
      <c r="M1655" t="s">
        <v>64</v>
      </c>
      <c r="N1655">
        <v>12720120</v>
      </c>
      <c r="O1655" t="s">
        <v>276</v>
      </c>
      <c r="P1655">
        <v>45607</v>
      </c>
      <c r="Q1655" t="s">
        <v>66</v>
      </c>
      <c r="R1655">
        <v>45607</v>
      </c>
      <c r="T1655" t="s">
        <v>67</v>
      </c>
      <c r="U1655">
        <v>500</v>
      </c>
      <c r="X1655">
        <v>5</v>
      </c>
      <c r="Y1655" t="s">
        <v>68</v>
      </c>
      <c r="AC1655" t="s">
        <v>4935</v>
      </c>
      <c r="AD1655" t="s">
        <v>7522</v>
      </c>
      <c r="AE1655">
        <v>72300</v>
      </c>
      <c r="AF1655" t="s">
        <v>7523</v>
      </c>
      <c r="AJ1655">
        <v>609457223</v>
      </c>
      <c r="AK1655" t="s">
        <v>7524</v>
      </c>
      <c r="AL1655">
        <v>0</v>
      </c>
      <c r="AM1655">
        <v>0</v>
      </c>
    </row>
    <row r="1656" spans="1:39" x14ac:dyDescent="0.2">
      <c r="A1656">
        <v>7229538</v>
      </c>
      <c r="B1656" t="s">
        <v>446</v>
      </c>
      <c r="C1656" t="s">
        <v>356</v>
      </c>
      <c r="D1656" t="s">
        <v>7525</v>
      </c>
      <c r="E1656" t="s">
        <v>90</v>
      </c>
      <c r="H1656">
        <v>42289</v>
      </c>
      <c r="I1656" t="s">
        <v>994</v>
      </c>
      <c r="J1656">
        <v>-10</v>
      </c>
      <c r="K1656" t="s">
        <v>63</v>
      </c>
      <c r="M1656" t="s">
        <v>64</v>
      </c>
      <c r="N1656">
        <v>12720141</v>
      </c>
      <c r="O1656" t="s">
        <v>538</v>
      </c>
      <c r="P1656">
        <v>45608</v>
      </c>
      <c r="Q1656" t="s">
        <v>66</v>
      </c>
      <c r="R1656">
        <v>45608</v>
      </c>
      <c r="T1656" t="s">
        <v>67</v>
      </c>
      <c r="U1656">
        <v>500</v>
      </c>
      <c r="X1656">
        <v>5</v>
      </c>
      <c r="Y1656" t="s">
        <v>68</v>
      </c>
      <c r="AC1656" t="s">
        <v>69</v>
      </c>
      <c r="AD1656" t="s">
        <v>539</v>
      </c>
      <c r="AE1656">
        <v>72360</v>
      </c>
      <c r="AF1656" t="s">
        <v>7526</v>
      </c>
      <c r="AI1656">
        <v>788606386</v>
      </c>
      <c r="AJ1656">
        <v>645645031</v>
      </c>
      <c r="AK1656" t="s">
        <v>541</v>
      </c>
      <c r="AL1656">
        <v>0</v>
      </c>
      <c r="AM1656">
        <v>0</v>
      </c>
    </row>
    <row r="1657" spans="1:39" x14ac:dyDescent="0.2">
      <c r="A1657">
        <v>7229539</v>
      </c>
      <c r="B1657" t="s">
        <v>7527</v>
      </c>
      <c r="C1657" t="s">
        <v>1393</v>
      </c>
      <c r="D1657" t="s">
        <v>7528</v>
      </c>
      <c r="E1657" t="s">
        <v>90</v>
      </c>
      <c r="H1657">
        <v>40767</v>
      </c>
      <c r="I1657" t="s">
        <v>75</v>
      </c>
      <c r="J1657">
        <v>-14</v>
      </c>
      <c r="K1657" t="s">
        <v>63</v>
      </c>
      <c r="M1657" t="s">
        <v>64</v>
      </c>
      <c r="N1657">
        <v>12720141</v>
      </c>
      <c r="O1657" t="s">
        <v>538</v>
      </c>
      <c r="P1657">
        <v>45608</v>
      </c>
      <c r="Q1657" t="s">
        <v>66</v>
      </c>
      <c r="R1657">
        <v>45608</v>
      </c>
      <c r="S1657">
        <v>45602</v>
      </c>
      <c r="T1657" t="s">
        <v>109</v>
      </c>
      <c r="U1657">
        <v>500</v>
      </c>
      <c r="X1657">
        <v>5</v>
      </c>
      <c r="Y1657" t="s">
        <v>68</v>
      </c>
      <c r="AC1657" t="s">
        <v>69</v>
      </c>
      <c r="AD1657" t="s">
        <v>818</v>
      </c>
      <c r="AE1657">
        <v>72510</v>
      </c>
      <c r="AF1657" t="s">
        <v>7529</v>
      </c>
      <c r="AJ1657">
        <v>618037025</v>
      </c>
      <c r="AK1657" t="s">
        <v>541</v>
      </c>
      <c r="AL1657">
        <v>0</v>
      </c>
      <c r="AM1657">
        <v>0</v>
      </c>
    </row>
    <row r="1658" spans="1:39" x14ac:dyDescent="0.2">
      <c r="A1658">
        <v>7229540</v>
      </c>
      <c r="B1658" t="s">
        <v>4747</v>
      </c>
      <c r="C1658" t="s">
        <v>7530</v>
      </c>
      <c r="D1658" t="s">
        <v>7531</v>
      </c>
      <c r="E1658" t="s">
        <v>90</v>
      </c>
      <c r="H1658">
        <v>40347</v>
      </c>
      <c r="I1658" t="s">
        <v>194</v>
      </c>
      <c r="J1658">
        <v>-15</v>
      </c>
      <c r="K1658" t="s">
        <v>76</v>
      </c>
      <c r="M1658" t="s">
        <v>64</v>
      </c>
      <c r="N1658">
        <v>12720141</v>
      </c>
      <c r="O1658" t="s">
        <v>538</v>
      </c>
      <c r="P1658">
        <v>45608</v>
      </c>
      <c r="Q1658" t="s">
        <v>66</v>
      </c>
      <c r="R1658">
        <v>45608</v>
      </c>
      <c r="T1658" t="s">
        <v>67</v>
      </c>
      <c r="U1658">
        <v>500</v>
      </c>
      <c r="X1658">
        <v>5</v>
      </c>
      <c r="Y1658" t="s">
        <v>68</v>
      </c>
      <c r="AC1658" t="s">
        <v>69</v>
      </c>
      <c r="AD1658" t="s">
        <v>1324</v>
      </c>
      <c r="AE1658">
        <v>72220</v>
      </c>
      <c r="AF1658" t="s">
        <v>7532</v>
      </c>
      <c r="AJ1658">
        <v>680955298</v>
      </c>
      <c r="AK1658" t="s">
        <v>4753</v>
      </c>
      <c r="AL1658">
        <v>0</v>
      </c>
      <c r="AM1658">
        <v>0</v>
      </c>
    </row>
    <row r="1659" spans="1:39" x14ac:dyDescent="0.2">
      <c r="A1659">
        <v>7229541</v>
      </c>
      <c r="B1659" t="s">
        <v>7533</v>
      </c>
      <c r="C1659" t="s">
        <v>7534</v>
      </c>
      <c r="D1659" t="s">
        <v>7535</v>
      </c>
      <c r="E1659" t="s">
        <v>90</v>
      </c>
      <c r="H1659">
        <v>42051</v>
      </c>
      <c r="I1659" t="s">
        <v>994</v>
      </c>
      <c r="J1659">
        <v>-10</v>
      </c>
      <c r="K1659" t="s">
        <v>76</v>
      </c>
      <c r="M1659" t="s">
        <v>64</v>
      </c>
      <c r="N1659">
        <v>12720144</v>
      </c>
      <c r="O1659" t="s">
        <v>93</v>
      </c>
      <c r="P1659">
        <v>45608</v>
      </c>
      <c r="Q1659" t="s">
        <v>66</v>
      </c>
      <c r="R1659">
        <v>45608</v>
      </c>
      <c r="T1659" t="s">
        <v>67</v>
      </c>
      <c r="U1659">
        <v>500</v>
      </c>
      <c r="X1659">
        <v>5</v>
      </c>
      <c r="Y1659" t="s">
        <v>68</v>
      </c>
      <c r="AC1659" t="s">
        <v>69</v>
      </c>
      <c r="AD1659" t="s">
        <v>2577</v>
      </c>
      <c r="AE1659">
        <v>72240</v>
      </c>
      <c r="AF1659" t="s">
        <v>7536</v>
      </c>
      <c r="AJ1659">
        <v>642891807</v>
      </c>
      <c r="AK1659" t="s">
        <v>7537</v>
      </c>
      <c r="AL1659">
        <v>0</v>
      </c>
      <c r="AM1659">
        <v>0</v>
      </c>
    </row>
    <row r="1660" spans="1:39" x14ac:dyDescent="0.2">
      <c r="A1660">
        <v>7229542</v>
      </c>
      <c r="B1660" t="s">
        <v>7533</v>
      </c>
      <c r="C1660" t="s">
        <v>514</v>
      </c>
      <c r="D1660" t="s">
        <v>7538</v>
      </c>
      <c r="E1660" t="s">
        <v>90</v>
      </c>
      <c r="H1660">
        <v>42939</v>
      </c>
      <c r="I1660" t="s">
        <v>90</v>
      </c>
      <c r="J1660">
        <v>-9</v>
      </c>
      <c r="K1660" t="s">
        <v>63</v>
      </c>
      <c r="M1660" t="s">
        <v>64</v>
      </c>
      <c r="N1660">
        <v>12720144</v>
      </c>
      <c r="O1660" t="s">
        <v>93</v>
      </c>
      <c r="P1660">
        <v>45608</v>
      </c>
      <c r="Q1660" t="s">
        <v>66</v>
      </c>
      <c r="R1660">
        <v>45608</v>
      </c>
      <c r="T1660" t="s">
        <v>67</v>
      </c>
      <c r="U1660">
        <v>500</v>
      </c>
      <c r="X1660">
        <v>5</v>
      </c>
      <c r="Y1660" t="s">
        <v>68</v>
      </c>
      <c r="AC1660" t="s">
        <v>69</v>
      </c>
      <c r="AD1660" t="s">
        <v>1409</v>
      </c>
      <c r="AE1660">
        <v>72240</v>
      </c>
      <c r="AF1660" t="s">
        <v>7536</v>
      </c>
      <c r="AJ1660">
        <v>642891807</v>
      </c>
      <c r="AK1660" t="s">
        <v>7539</v>
      </c>
      <c r="AL1660">
        <v>0</v>
      </c>
      <c r="AM1660">
        <v>0</v>
      </c>
    </row>
    <row r="1661" spans="1:39" x14ac:dyDescent="0.2">
      <c r="A1661">
        <v>7229543</v>
      </c>
      <c r="B1661" t="s">
        <v>273</v>
      </c>
      <c r="C1661" t="s">
        <v>6474</v>
      </c>
      <c r="D1661" t="s">
        <v>7540</v>
      </c>
      <c r="E1661" t="s">
        <v>90</v>
      </c>
      <c r="H1661">
        <v>39431</v>
      </c>
      <c r="I1661" t="s">
        <v>100</v>
      </c>
      <c r="J1661">
        <v>-18</v>
      </c>
      <c r="K1661" t="s">
        <v>63</v>
      </c>
      <c r="M1661" t="s">
        <v>64</v>
      </c>
      <c r="N1661">
        <v>12720102</v>
      </c>
      <c r="O1661" t="s">
        <v>83</v>
      </c>
      <c r="P1661">
        <v>45608</v>
      </c>
      <c r="Q1661" t="s">
        <v>66</v>
      </c>
      <c r="R1661">
        <v>45608</v>
      </c>
      <c r="S1661">
        <v>45604</v>
      </c>
      <c r="T1661" t="s">
        <v>109</v>
      </c>
      <c r="U1661">
        <v>500</v>
      </c>
      <c r="X1661">
        <v>5</v>
      </c>
      <c r="Y1661" t="s">
        <v>68</v>
      </c>
      <c r="AC1661" t="s">
        <v>69</v>
      </c>
      <c r="AD1661" t="s">
        <v>7541</v>
      </c>
      <c r="AE1661">
        <v>72340</v>
      </c>
      <c r="AF1661" t="s">
        <v>7542</v>
      </c>
      <c r="AJ1661">
        <v>649533597</v>
      </c>
      <c r="AK1661" t="s">
        <v>7543</v>
      </c>
      <c r="AL1661">
        <v>0</v>
      </c>
      <c r="AM1661">
        <v>0</v>
      </c>
    </row>
    <row r="1662" spans="1:39" x14ac:dyDescent="0.2">
      <c r="A1662">
        <v>7229544</v>
      </c>
      <c r="B1662" t="s">
        <v>609</v>
      </c>
      <c r="C1662" t="s">
        <v>1950</v>
      </c>
      <c r="D1662" t="s">
        <v>7544</v>
      </c>
      <c r="E1662" t="s">
        <v>90</v>
      </c>
      <c r="H1662">
        <v>41588</v>
      </c>
      <c r="I1662" t="s">
        <v>122</v>
      </c>
      <c r="J1662">
        <v>-12</v>
      </c>
      <c r="K1662" t="s">
        <v>76</v>
      </c>
      <c r="M1662" t="s">
        <v>64</v>
      </c>
      <c r="N1662">
        <v>12720058</v>
      </c>
      <c r="O1662" t="s">
        <v>4330</v>
      </c>
      <c r="P1662">
        <v>45609</v>
      </c>
      <c r="Q1662" t="s">
        <v>66</v>
      </c>
      <c r="R1662">
        <v>45609</v>
      </c>
      <c r="T1662" t="s">
        <v>67</v>
      </c>
      <c r="U1662">
        <v>500</v>
      </c>
      <c r="X1662">
        <v>5</v>
      </c>
      <c r="Y1662" t="s">
        <v>68</v>
      </c>
      <c r="AC1662" t="s">
        <v>69</v>
      </c>
      <c r="AD1662" t="s">
        <v>7402</v>
      </c>
      <c r="AE1662">
        <v>72550</v>
      </c>
      <c r="AF1662" t="s">
        <v>6381</v>
      </c>
      <c r="AJ1662" t="s">
        <v>7545</v>
      </c>
      <c r="AK1662" t="s">
        <v>7546</v>
      </c>
      <c r="AL1662">
        <v>0</v>
      </c>
      <c r="AM1662">
        <v>0</v>
      </c>
    </row>
    <row r="1663" spans="1:39" x14ac:dyDescent="0.2">
      <c r="A1663">
        <v>7229545</v>
      </c>
      <c r="B1663" t="s">
        <v>3261</v>
      </c>
      <c r="C1663" t="s">
        <v>7547</v>
      </c>
      <c r="D1663" t="s">
        <v>7548</v>
      </c>
      <c r="E1663" t="s">
        <v>90</v>
      </c>
      <c r="H1663">
        <v>40594</v>
      </c>
      <c r="I1663" t="s">
        <v>75</v>
      </c>
      <c r="J1663">
        <v>-14</v>
      </c>
      <c r="K1663" t="s">
        <v>63</v>
      </c>
      <c r="M1663" t="s">
        <v>64</v>
      </c>
      <c r="N1663">
        <v>12720008</v>
      </c>
      <c r="O1663" t="s">
        <v>148</v>
      </c>
      <c r="P1663">
        <v>45609</v>
      </c>
      <c r="Q1663" t="s">
        <v>66</v>
      </c>
      <c r="R1663">
        <v>45609</v>
      </c>
      <c r="T1663" t="s">
        <v>67</v>
      </c>
      <c r="U1663">
        <v>500</v>
      </c>
      <c r="X1663">
        <v>5</v>
      </c>
      <c r="Y1663" t="s">
        <v>68</v>
      </c>
      <c r="AC1663" t="s">
        <v>69</v>
      </c>
      <c r="AD1663" t="s">
        <v>7549</v>
      </c>
      <c r="AE1663">
        <v>72230</v>
      </c>
      <c r="AF1663" t="s">
        <v>7550</v>
      </c>
      <c r="AI1663" t="s">
        <v>7551</v>
      </c>
      <c r="AJ1663" t="s">
        <v>7552</v>
      </c>
      <c r="AK1663" t="s">
        <v>3265</v>
      </c>
      <c r="AL1663">
        <v>0</v>
      </c>
      <c r="AM1663">
        <v>0</v>
      </c>
    </row>
    <row r="1664" spans="1:39" x14ac:dyDescent="0.2">
      <c r="A1664">
        <v>7229546</v>
      </c>
      <c r="B1664" t="s">
        <v>892</v>
      </c>
      <c r="C1664" t="s">
        <v>7553</v>
      </c>
      <c r="D1664" t="s">
        <v>7554</v>
      </c>
      <c r="E1664" t="s">
        <v>90</v>
      </c>
      <c r="H1664">
        <v>41535</v>
      </c>
      <c r="I1664" t="s">
        <v>122</v>
      </c>
      <c r="J1664">
        <v>-12</v>
      </c>
      <c r="K1664" t="s">
        <v>76</v>
      </c>
      <c r="M1664" t="s">
        <v>64</v>
      </c>
      <c r="N1664">
        <v>12720058</v>
      </c>
      <c r="O1664" t="s">
        <v>4330</v>
      </c>
      <c r="P1664">
        <v>45609</v>
      </c>
      <c r="Q1664" t="s">
        <v>66</v>
      </c>
      <c r="R1664">
        <v>45609</v>
      </c>
      <c r="T1664" t="s">
        <v>67</v>
      </c>
      <c r="U1664">
        <v>500</v>
      </c>
      <c r="X1664">
        <v>5</v>
      </c>
      <c r="Y1664" t="s">
        <v>68</v>
      </c>
      <c r="AC1664" t="s">
        <v>69</v>
      </c>
      <c r="AD1664" t="s">
        <v>7402</v>
      </c>
      <c r="AE1664">
        <v>72550</v>
      </c>
      <c r="AF1664" t="s">
        <v>7555</v>
      </c>
      <c r="AJ1664" t="s">
        <v>4334</v>
      </c>
      <c r="AK1664" t="s">
        <v>4335</v>
      </c>
      <c r="AL1664">
        <v>0</v>
      </c>
      <c r="AM1664">
        <v>0</v>
      </c>
    </row>
    <row r="1665" spans="1:39" x14ac:dyDescent="0.2">
      <c r="A1665">
        <v>7229549</v>
      </c>
      <c r="B1665" t="s">
        <v>7556</v>
      </c>
      <c r="C1665" t="s">
        <v>146</v>
      </c>
      <c r="D1665" t="s">
        <v>7557</v>
      </c>
      <c r="E1665" t="s">
        <v>90</v>
      </c>
      <c r="H1665">
        <v>41169</v>
      </c>
      <c r="I1665" t="s">
        <v>92</v>
      </c>
      <c r="J1665">
        <v>-13</v>
      </c>
      <c r="K1665" t="s">
        <v>63</v>
      </c>
      <c r="M1665" t="s">
        <v>64</v>
      </c>
      <c r="N1665">
        <v>12720155</v>
      </c>
      <c r="O1665" t="s">
        <v>858</v>
      </c>
      <c r="P1665">
        <v>45609</v>
      </c>
      <c r="Q1665" t="s">
        <v>66</v>
      </c>
      <c r="R1665">
        <v>45609</v>
      </c>
      <c r="S1665">
        <v>45602</v>
      </c>
      <c r="T1665" t="s">
        <v>109</v>
      </c>
      <c r="U1665">
        <v>500</v>
      </c>
      <c r="X1665">
        <v>5</v>
      </c>
      <c r="Y1665" t="s">
        <v>68</v>
      </c>
      <c r="AC1665" t="s">
        <v>69</v>
      </c>
      <c r="AD1665" t="s">
        <v>157</v>
      </c>
      <c r="AE1665">
        <v>72100</v>
      </c>
      <c r="AF1665" t="s">
        <v>7558</v>
      </c>
      <c r="AJ1665">
        <v>786316300</v>
      </c>
      <c r="AK1665" t="s">
        <v>7559</v>
      </c>
      <c r="AL1665">
        <v>0</v>
      </c>
      <c r="AM1665">
        <v>0</v>
      </c>
    </row>
    <row r="1666" spans="1:39" x14ac:dyDescent="0.2">
      <c r="A1666">
        <v>7229550</v>
      </c>
      <c r="B1666" t="s">
        <v>7560</v>
      </c>
      <c r="C1666" t="s">
        <v>7561</v>
      </c>
      <c r="D1666" t="s">
        <v>7562</v>
      </c>
      <c r="E1666" t="s">
        <v>90</v>
      </c>
      <c r="H1666">
        <v>41255</v>
      </c>
      <c r="I1666" t="s">
        <v>92</v>
      </c>
      <c r="J1666">
        <v>-13</v>
      </c>
      <c r="K1666" t="s">
        <v>63</v>
      </c>
      <c r="M1666" t="s">
        <v>64</v>
      </c>
      <c r="N1666">
        <v>12720104</v>
      </c>
      <c r="O1666" t="s">
        <v>65</v>
      </c>
      <c r="P1666">
        <v>45609</v>
      </c>
      <c r="Q1666" t="s">
        <v>66</v>
      </c>
      <c r="R1666">
        <v>45609</v>
      </c>
      <c r="T1666" t="s">
        <v>67</v>
      </c>
      <c r="U1666">
        <v>500</v>
      </c>
      <c r="X1666">
        <v>5</v>
      </c>
      <c r="Y1666" t="s">
        <v>68</v>
      </c>
      <c r="AC1666" t="s">
        <v>69</v>
      </c>
      <c r="AD1666" t="s">
        <v>157</v>
      </c>
      <c r="AE1666">
        <v>72000</v>
      </c>
      <c r="AF1666" t="s">
        <v>7563</v>
      </c>
      <c r="AJ1666">
        <v>612161759</v>
      </c>
      <c r="AK1666" t="s">
        <v>7564</v>
      </c>
      <c r="AL1666">
        <v>0</v>
      </c>
      <c r="AM1666">
        <v>0</v>
      </c>
    </row>
    <row r="1667" spans="1:39" x14ac:dyDescent="0.2">
      <c r="A1667">
        <v>7229551</v>
      </c>
      <c r="B1667" t="s">
        <v>7565</v>
      </c>
      <c r="C1667" t="s">
        <v>839</v>
      </c>
      <c r="D1667" t="s">
        <v>7566</v>
      </c>
      <c r="E1667" t="s">
        <v>90</v>
      </c>
      <c r="H1667">
        <v>41894</v>
      </c>
      <c r="I1667" t="s">
        <v>885</v>
      </c>
      <c r="J1667">
        <v>-11</v>
      </c>
      <c r="K1667" t="s">
        <v>63</v>
      </c>
      <c r="M1667" t="s">
        <v>64</v>
      </c>
      <c r="N1667">
        <v>12720050</v>
      </c>
      <c r="O1667" t="s">
        <v>270</v>
      </c>
      <c r="P1667">
        <v>45609</v>
      </c>
      <c r="Q1667" t="s">
        <v>66</v>
      </c>
      <c r="R1667">
        <v>45609</v>
      </c>
      <c r="T1667" t="s">
        <v>67</v>
      </c>
      <c r="U1667">
        <v>500</v>
      </c>
      <c r="X1667">
        <v>5</v>
      </c>
      <c r="Y1667" t="s">
        <v>68</v>
      </c>
      <c r="AC1667" t="s">
        <v>69</v>
      </c>
      <c r="AD1667" t="s">
        <v>157</v>
      </c>
      <c r="AE1667">
        <v>72000</v>
      </c>
      <c r="AF1667" t="s">
        <v>7567</v>
      </c>
      <c r="AJ1667">
        <v>662385277</v>
      </c>
      <c r="AK1667" t="s">
        <v>7568</v>
      </c>
      <c r="AL1667">
        <v>0</v>
      </c>
      <c r="AM1667">
        <v>0</v>
      </c>
    </row>
    <row r="1668" spans="1:39" x14ac:dyDescent="0.2">
      <c r="A1668">
        <v>7229552</v>
      </c>
      <c r="B1668" t="s">
        <v>7569</v>
      </c>
      <c r="C1668" t="s">
        <v>7570</v>
      </c>
      <c r="D1668" t="s">
        <v>7571</v>
      </c>
      <c r="E1668" t="s">
        <v>90</v>
      </c>
      <c r="H1668">
        <v>41772</v>
      </c>
      <c r="I1668" t="s">
        <v>885</v>
      </c>
      <c r="J1668">
        <v>-11</v>
      </c>
      <c r="K1668" t="s">
        <v>63</v>
      </c>
      <c r="M1668" t="s">
        <v>64</v>
      </c>
      <c r="N1668">
        <v>12720050</v>
      </c>
      <c r="O1668" t="s">
        <v>270</v>
      </c>
      <c r="P1668">
        <v>45609</v>
      </c>
      <c r="Q1668" t="s">
        <v>66</v>
      </c>
      <c r="R1668">
        <v>45609</v>
      </c>
      <c r="T1668" t="s">
        <v>67</v>
      </c>
      <c r="U1668">
        <v>500</v>
      </c>
      <c r="X1668">
        <v>5</v>
      </c>
      <c r="Y1668" t="s">
        <v>68</v>
      </c>
      <c r="AC1668" t="s">
        <v>69</v>
      </c>
      <c r="AD1668" t="s">
        <v>157</v>
      </c>
      <c r="AE1668">
        <v>72000</v>
      </c>
      <c r="AF1668" t="s">
        <v>7572</v>
      </c>
      <c r="AJ1668">
        <v>619071990</v>
      </c>
      <c r="AK1668" t="s">
        <v>7573</v>
      </c>
      <c r="AL1668">
        <v>0</v>
      </c>
      <c r="AM1668">
        <v>0</v>
      </c>
    </row>
    <row r="1669" spans="1:39" x14ac:dyDescent="0.2">
      <c r="A1669">
        <v>7229553</v>
      </c>
      <c r="B1669" t="s">
        <v>7574</v>
      </c>
      <c r="C1669" t="s">
        <v>356</v>
      </c>
      <c r="D1669" t="s">
        <v>7575</v>
      </c>
      <c r="E1669" t="s">
        <v>90</v>
      </c>
      <c r="H1669">
        <v>41525</v>
      </c>
      <c r="I1669" t="s">
        <v>122</v>
      </c>
      <c r="J1669">
        <v>-12</v>
      </c>
      <c r="K1669" t="s">
        <v>63</v>
      </c>
      <c r="M1669" t="s">
        <v>64</v>
      </c>
      <c r="N1669">
        <v>12720009</v>
      </c>
      <c r="O1669" t="s">
        <v>695</v>
      </c>
      <c r="P1669">
        <v>45609</v>
      </c>
      <c r="Q1669" t="s">
        <v>66</v>
      </c>
      <c r="R1669">
        <v>45609</v>
      </c>
      <c r="T1669" t="s">
        <v>67</v>
      </c>
      <c r="U1669">
        <v>500</v>
      </c>
      <c r="X1669">
        <v>5</v>
      </c>
      <c r="Y1669" t="s">
        <v>68</v>
      </c>
      <c r="AC1669" t="s">
        <v>69</v>
      </c>
      <c r="AD1669" t="s">
        <v>696</v>
      </c>
      <c r="AE1669">
        <v>72230</v>
      </c>
      <c r="AF1669" t="s">
        <v>7576</v>
      </c>
      <c r="AJ1669">
        <v>634264108</v>
      </c>
      <c r="AK1669" t="s">
        <v>7577</v>
      </c>
      <c r="AL1669">
        <v>0</v>
      </c>
      <c r="AM1669">
        <v>0</v>
      </c>
    </row>
    <row r="1670" spans="1:39" x14ac:dyDescent="0.2">
      <c r="A1670">
        <v>7229554</v>
      </c>
      <c r="B1670" t="s">
        <v>7578</v>
      </c>
      <c r="C1670" t="s">
        <v>7374</v>
      </c>
      <c r="D1670" t="s">
        <v>7579</v>
      </c>
      <c r="E1670" t="s">
        <v>1</v>
      </c>
      <c r="H1670">
        <v>41519</v>
      </c>
      <c r="I1670" t="s">
        <v>122</v>
      </c>
      <c r="J1670">
        <v>-12</v>
      </c>
      <c r="K1670" t="s">
        <v>63</v>
      </c>
      <c r="M1670" t="s">
        <v>64</v>
      </c>
      <c r="N1670">
        <v>12720071</v>
      </c>
      <c r="O1670" t="s">
        <v>983</v>
      </c>
      <c r="P1670">
        <v>45612</v>
      </c>
      <c r="Q1670" t="s">
        <v>66</v>
      </c>
      <c r="R1670">
        <v>45610</v>
      </c>
      <c r="T1670" t="s">
        <v>67</v>
      </c>
      <c r="U1670">
        <v>500</v>
      </c>
      <c r="X1670">
        <v>5</v>
      </c>
      <c r="Y1670" t="s">
        <v>68</v>
      </c>
      <c r="AC1670" t="s">
        <v>69</v>
      </c>
      <c r="AD1670" t="s">
        <v>7580</v>
      </c>
      <c r="AE1670">
        <v>72300</v>
      </c>
      <c r="AF1670" t="s">
        <v>7581</v>
      </c>
      <c r="AI1670">
        <v>797902017</v>
      </c>
      <c r="AJ1670" t="s">
        <v>7582</v>
      </c>
      <c r="AK1670" t="s">
        <v>7583</v>
      </c>
      <c r="AL1670">
        <v>0</v>
      </c>
      <c r="AM1670">
        <v>0</v>
      </c>
    </row>
    <row r="1671" spans="1:39" x14ac:dyDescent="0.2">
      <c r="A1671">
        <v>7229555</v>
      </c>
      <c r="B1671" t="s">
        <v>1901</v>
      </c>
      <c r="C1671" t="s">
        <v>2028</v>
      </c>
      <c r="D1671" t="s">
        <v>7584</v>
      </c>
      <c r="E1671" t="s">
        <v>90</v>
      </c>
      <c r="H1671">
        <v>43041</v>
      </c>
      <c r="I1671" t="s">
        <v>90</v>
      </c>
      <c r="J1671">
        <v>-9</v>
      </c>
      <c r="K1671" t="s">
        <v>63</v>
      </c>
      <c r="M1671" t="s">
        <v>64</v>
      </c>
      <c r="N1671">
        <v>12720049</v>
      </c>
      <c r="O1671" t="s">
        <v>226</v>
      </c>
      <c r="P1671">
        <v>45610</v>
      </c>
      <c r="Q1671" t="s">
        <v>66</v>
      </c>
      <c r="R1671">
        <v>45610</v>
      </c>
      <c r="T1671" t="s">
        <v>67</v>
      </c>
      <c r="U1671">
        <v>500</v>
      </c>
      <c r="X1671">
        <v>5</v>
      </c>
      <c r="Y1671" t="s">
        <v>68</v>
      </c>
      <c r="AC1671" t="s">
        <v>69</v>
      </c>
      <c r="AD1671" t="s">
        <v>6962</v>
      </c>
      <c r="AE1671">
        <v>72430</v>
      </c>
      <c r="AF1671" t="s">
        <v>7585</v>
      </c>
      <c r="AJ1671" t="s">
        <v>7586</v>
      </c>
      <c r="AK1671" t="s">
        <v>7587</v>
      </c>
      <c r="AL1671">
        <v>0</v>
      </c>
      <c r="AM1671">
        <v>0</v>
      </c>
    </row>
    <row r="1672" spans="1:39" x14ac:dyDescent="0.2">
      <c r="A1672">
        <v>7229557</v>
      </c>
      <c r="B1672" t="s">
        <v>7588</v>
      </c>
      <c r="C1672" t="s">
        <v>923</v>
      </c>
      <c r="D1672" t="s">
        <v>7589</v>
      </c>
      <c r="E1672" t="s">
        <v>90</v>
      </c>
      <c r="H1672">
        <v>41395</v>
      </c>
      <c r="I1672" t="s">
        <v>122</v>
      </c>
      <c r="J1672">
        <v>-12</v>
      </c>
      <c r="K1672" t="s">
        <v>63</v>
      </c>
      <c r="M1672" t="s">
        <v>64</v>
      </c>
      <c r="N1672">
        <v>12720042</v>
      </c>
      <c r="O1672" t="s">
        <v>930</v>
      </c>
      <c r="P1672">
        <v>45610</v>
      </c>
      <c r="Q1672" t="s">
        <v>66</v>
      </c>
      <c r="R1672">
        <v>45610</v>
      </c>
      <c r="T1672" t="s">
        <v>67</v>
      </c>
      <c r="U1672">
        <v>500</v>
      </c>
      <c r="X1672">
        <v>5</v>
      </c>
      <c r="Y1672" t="s">
        <v>68</v>
      </c>
      <c r="AC1672" t="s">
        <v>69</v>
      </c>
      <c r="AD1672" t="s">
        <v>7590</v>
      </c>
      <c r="AE1672">
        <v>72320</v>
      </c>
      <c r="AF1672" t="s">
        <v>7591</v>
      </c>
      <c r="AJ1672" t="s">
        <v>7592</v>
      </c>
      <c r="AK1672" t="s">
        <v>7593</v>
      </c>
      <c r="AL1672">
        <v>0</v>
      </c>
      <c r="AM1672">
        <v>0</v>
      </c>
    </row>
    <row r="1673" spans="1:39" x14ac:dyDescent="0.2">
      <c r="A1673">
        <v>7229559</v>
      </c>
      <c r="B1673" t="s">
        <v>7594</v>
      </c>
      <c r="C1673" t="s">
        <v>7595</v>
      </c>
      <c r="D1673" t="s">
        <v>7596</v>
      </c>
      <c r="E1673" t="s">
        <v>1</v>
      </c>
      <c r="H1673">
        <v>42170</v>
      </c>
      <c r="I1673" t="s">
        <v>994</v>
      </c>
      <c r="J1673">
        <v>-10</v>
      </c>
      <c r="K1673" t="s">
        <v>63</v>
      </c>
      <c r="M1673" t="s">
        <v>64</v>
      </c>
      <c r="N1673">
        <v>12720079</v>
      </c>
      <c r="O1673" t="s">
        <v>554</v>
      </c>
      <c r="P1673">
        <v>45610</v>
      </c>
      <c r="Q1673" t="s">
        <v>66</v>
      </c>
      <c r="R1673">
        <v>45610</v>
      </c>
      <c r="T1673" t="s">
        <v>67</v>
      </c>
      <c r="U1673">
        <v>500</v>
      </c>
      <c r="X1673">
        <v>5</v>
      </c>
      <c r="Y1673" t="s">
        <v>68</v>
      </c>
      <c r="AC1673" t="s">
        <v>69</v>
      </c>
      <c r="AD1673" t="s">
        <v>7597</v>
      </c>
      <c r="AE1673">
        <v>72170</v>
      </c>
      <c r="AF1673" t="s">
        <v>7598</v>
      </c>
      <c r="AJ1673">
        <v>645147319</v>
      </c>
      <c r="AK1673" t="s">
        <v>7599</v>
      </c>
      <c r="AL1673">
        <v>0</v>
      </c>
      <c r="AM1673">
        <v>0</v>
      </c>
    </row>
    <row r="1674" spans="1:39" x14ac:dyDescent="0.2">
      <c r="A1674">
        <v>7229560</v>
      </c>
      <c r="B1674" t="s">
        <v>7600</v>
      </c>
      <c r="C1674" t="s">
        <v>4199</v>
      </c>
      <c r="D1674" t="s">
        <v>7601</v>
      </c>
      <c r="E1674" t="s">
        <v>90</v>
      </c>
      <c r="H1674">
        <v>40843</v>
      </c>
      <c r="I1674" t="s">
        <v>75</v>
      </c>
      <c r="J1674">
        <v>-14</v>
      </c>
      <c r="K1674" t="s">
        <v>63</v>
      </c>
      <c r="M1674" t="s">
        <v>64</v>
      </c>
      <c r="N1674">
        <v>12720127</v>
      </c>
      <c r="O1674" t="s">
        <v>829</v>
      </c>
      <c r="P1674">
        <v>45610</v>
      </c>
      <c r="Q1674" t="s">
        <v>66</v>
      </c>
      <c r="R1674">
        <v>45610</v>
      </c>
      <c r="T1674" t="s">
        <v>67</v>
      </c>
      <c r="U1674">
        <v>500</v>
      </c>
      <c r="X1674">
        <v>5</v>
      </c>
      <c r="Y1674" t="s">
        <v>68</v>
      </c>
      <c r="AC1674" t="s">
        <v>69</v>
      </c>
      <c r="AD1674" t="s">
        <v>7602</v>
      </c>
      <c r="AE1674">
        <v>72240</v>
      </c>
      <c r="AF1674" t="s">
        <v>7603</v>
      </c>
      <c r="AK1674" t="s">
        <v>7604</v>
      </c>
      <c r="AL1674">
        <v>0</v>
      </c>
      <c r="AM1674">
        <v>0</v>
      </c>
    </row>
    <row r="1675" spans="1:39" x14ac:dyDescent="0.2">
      <c r="A1675">
        <v>7229561</v>
      </c>
      <c r="B1675" t="s">
        <v>7600</v>
      </c>
      <c r="C1675" t="s">
        <v>615</v>
      </c>
      <c r="D1675" t="s">
        <v>7605</v>
      </c>
      <c r="E1675" t="s">
        <v>90</v>
      </c>
      <c r="H1675">
        <v>41780</v>
      </c>
      <c r="I1675" t="s">
        <v>885</v>
      </c>
      <c r="J1675">
        <v>-11</v>
      </c>
      <c r="K1675" t="s">
        <v>63</v>
      </c>
      <c r="M1675" t="s">
        <v>64</v>
      </c>
      <c r="N1675">
        <v>12720127</v>
      </c>
      <c r="O1675" t="s">
        <v>829</v>
      </c>
      <c r="P1675">
        <v>45610</v>
      </c>
      <c r="Q1675" t="s">
        <v>66</v>
      </c>
      <c r="R1675">
        <v>45610</v>
      </c>
      <c r="T1675" t="s">
        <v>67</v>
      </c>
      <c r="U1675">
        <v>500</v>
      </c>
      <c r="X1675">
        <v>5</v>
      </c>
      <c r="Y1675" t="s">
        <v>68</v>
      </c>
      <c r="AC1675" t="s">
        <v>69</v>
      </c>
      <c r="AD1675" t="s">
        <v>7606</v>
      </c>
      <c r="AE1675">
        <v>72240</v>
      </c>
      <c r="AF1675" t="s">
        <v>7603</v>
      </c>
      <c r="AK1675" t="s">
        <v>7604</v>
      </c>
      <c r="AL1675">
        <v>0</v>
      </c>
      <c r="AM1675">
        <v>0</v>
      </c>
    </row>
    <row r="1676" spans="1:39" x14ac:dyDescent="0.2">
      <c r="A1676">
        <v>7229565</v>
      </c>
      <c r="B1676" t="s">
        <v>7607</v>
      </c>
      <c r="C1676" t="s">
        <v>7608</v>
      </c>
      <c r="D1676" t="s">
        <v>7609</v>
      </c>
      <c r="E1676" t="s">
        <v>90</v>
      </c>
      <c r="H1676">
        <v>40840</v>
      </c>
      <c r="I1676" t="s">
        <v>75</v>
      </c>
      <c r="J1676">
        <v>-14</v>
      </c>
      <c r="K1676" t="s">
        <v>63</v>
      </c>
      <c r="M1676" t="s">
        <v>64</v>
      </c>
      <c r="N1676">
        <v>12720042</v>
      </c>
      <c r="O1676" t="s">
        <v>930</v>
      </c>
      <c r="P1676">
        <v>45611</v>
      </c>
      <c r="Q1676" t="s">
        <v>66</v>
      </c>
      <c r="R1676">
        <v>45611</v>
      </c>
      <c r="T1676" t="s">
        <v>67</v>
      </c>
      <c r="U1676">
        <v>500</v>
      </c>
      <c r="X1676">
        <v>5</v>
      </c>
      <c r="Y1676" t="s">
        <v>68</v>
      </c>
      <c r="AC1676" t="s">
        <v>69</v>
      </c>
      <c r="AD1676" t="s">
        <v>7610</v>
      </c>
      <c r="AE1676">
        <v>61260</v>
      </c>
      <c r="AF1676" t="s">
        <v>7611</v>
      </c>
      <c r="AI1676" t="s">
        <v>6006</v>
      </c>
      <c r="AK1676" t="s">
        <v>7612</v>
      </c>
      <c r="AL1676">
        <v>0</v>
      </c>
      <c r="AM1676">
        <v>0</v>
      </c>
    </row>
    <row r="1677" spans="1:39" x14ac:dyDescent="0.2">
      <c r="A1677">
        <v>7229566</v>
      </c>
      <c r="B1677" t="s">
        <v>7613</v>
      </c>
      <c r="C1677" t="s">
        <v>7614</v>
      </c>
      <c r="D1677" t="s">
        <v>7615</v>
      </c>
      <c r="E1677" t="s">
        <v>90</v>
      </c>
      <c r="H1677">
        <v>43045</v>
      </c>
      <c r="I1677" t="s">
        <v>90</v>
      </c>
      <c r="J1677">
        <v>-9</v>
      </c>
      <c r="K1677" t="s">
        <v>76</v>
      </c>
      <c r="M1677" t="s">
        <v>64</v>
      </c>
      <c r="N1677">
        <v>12720005</v>
      </c>
      <c r="O1677" t="s">
        <v>219</v>
      </c>
      <c r="P1677">
        <v>45611</v>
      </c>
      <c r="Q1677" t="s">
        <v>66</v>
      </c>
      <c r="R1677">
        <v>45611</v>
      </c>
      <c r="T1677" t="s">
        <v>67</v>
      </c>
      <c r="U1677">
        <v>500</v>
      </c>
      <c r="X1677">
        <v>5</v>
      </c>
      <c r="Y1677" t="s">
        <v>68</v>
      </c>
      <c r="AC1677" t="s">
        <v>69</v>
      </c>
      <c r="AD1677" t="s">
        <v>4597</v>
      </c>
      <c r="AE1677">
        <v>72290</v>
      </c>
      <c r="AF1677" t="s">
        <v>7616</v>
      </c>
      <c r="AJ1677">
        <v>769918783</v>
      </c>
      <c r="AK1677" t="s">
        <v>7617</v>
      </c>
      <c r="AL1677">
        <v>0</v>
      </c>
      <c r="AM1677">
        <v>0</v>
      </c>
    </row>
    <row r="1678" spans="1:39" x14ac:dyDescent="0.2">
      <c r="A1678">
        <v>7229567</v>
      </c>
      <c r="B1678" t="s">
        <v>7618</v>
      </c>
      <c r="C1678" t="s">
        <v>7619</v>
      </c>
      <c r="D1678" t="s">
        <v>7620</v>
      </c>
      <c r="E1678" t="s">
        <v>90</v>
      </c>
      <c r="H1678">
        <v>41922</v>
      </c>
      <c r="I1678" t="s">
        <v>885</v>
      </c>
      <c r="J1678">
        <v>-11</v>
      </c>
      <c r="K1678" t="s">
        <v>76</v>
      </c>
      <c r="M1678" t="s">
        <v>64</v>
      </c>
      <c r="N1678">
        <v>12720092</v>
      </c>
      <c r="O1678" t="s">
        <v>566</v>
      </c>
      <c r="P1678">
        <v>45611</v>
      </c>
      <c r="Q1678" t="s">
        <v>66</v>
      </c>
      <c r="R1678">
        <v>45611</v>
      </c>
      <c r="S1678">
        <v>45590</v>
      </c>
      <c r="T1678" t="s">
        <v>109</v>
      </c>
      <c r="U1678">
        <v>500</v>
      </c>
      <c r="X1678">
        <v>5</v>
      </c>
      <c r="Y1678" t="s">
        <v>68</v>
      </c>
      <c r="AC1678" t="s">
        <v>69</v>
      </c>
      <c r="AD1678" t="s">
        <v>4057</v>
      </c>
      <c r="AE1678">
        <v>72550</v>
      </c>
      <c r="AF1678" t="s">
        <v>7621</v>
      </c>
      <c r="AJ1678">
        <v>750251986</v>
      </c>
      <c r="AK1678" t="s">
        <v>7622</v>
      </c>
      <c r="AL1678">
        <v>0</v>
      </c>
      <c r="AM1678">
        <v>0</v>
      </c>
    </row>
    <row r="1679" spans="1:39" x14ac:dyDescent="0.2">
      <c r="A1679">
        <v>7229570</v>
      </c>
      <c r="B1679" t="s">
        <v>3330</v>
      </c>
      <c r="C1679" t="s">
        <v>128</v>
      </c>
      <c r="D1679" t="s">
        <v>7623</v>
      </c>
      <c r="E1679" t="s">
        <v>90</v>
      </c>
      <c r="H1679">
        <v>41329</v>
      </c>
      <c r="I1679" t="s">
        <v>122</v>
      </c>
      <c r="J1679">
        <v>-12</v>
      </c>
      <c r="K1679" t="s">
        <v>63</v>
      </c>
      <c r="M1679" t="s">
        <v>64</v>
      </c>
      <c r="N1679">
        <v>12720066</v>
      </c>
      <c r="O1679" t="s">
        <v>123</v>
      </c>
      <c r="P1679">
        <v>45613</v>
      </c>
      <c r="Q1679" t="s">
        <v>66</v>
      </c>
      <c r="R1679">
        <v>45613</v>
      </c>
      <c r="T1679" t="s">
        <v>67</v>
      </c>
      <c r="U1679">
        <v>500</v>
      </c>
      <c r="X1679">
        <v>5</v>
      </c>
      <c r="Y1679" t="s">
        <v>68</v>
      </c>
      <c r="AC1679" t="s">
        <v>69</v>
      </c>
      <c r="AD1679" t="s">
        <v>611</v>
      </c>
      <c r="AE1679">
        <v>72600</v>
      </c>
      <c r="AF1679" t="s">
        <v>7624</v>
      </c>
      <c r="AJ1679">
        <v>771282894</v>
      </c>
      <c r="AK1679" t="s">
        <v>7625</v>
      </c>
      <c r="AL1679">
        <v>0</v>
      </c>
      <c r="AM1679">
        <v>0</v>
      </c>
    </row>
    <row r="1680" spans="1:39" x14ac:dyDescent="0.2">
      <c r="A1680">
        <v>7229576</v>
      </c>
      <c r="B1680" t="s">
        <v>7626</v>
      </c>
      <c r="C1680" t="s">
        <v>7627</v>
      </c>
      <c r="D1680" t="s">
        <v>7628</v>
      </c>
      <c r="E1680" t="s">
        <v>90</v>
      </c>
      <c r="H1680">
        <v>42351</v>
      </c>
      <c r="I1680" t="s">
        <v>994</v>
      </c>
      <c r="J1680">
        <v>-10</v>
      </c>
      <c r="K1680" t="s">
        <v>76</v>
      </c>
      <c r="M1680" t="s">
        <v>64</v>
      </c>
      <c r="N1680">
        <v>12720081</v>
      </c>
      <c r="O1680" t="s">
        <v>457</v>
      </c>
      <c r="P1680">
        <v>45613</v>
      </c>
      <c r="Q1680" t="s">
        <v>66</v>
      </c>
      <c r="R1680">
        <v>45613</v>
      </c>
      <c r="S1680">
        <v>45609</v>
      </c>
      <c r="T1680" t="s">
        <v>109</v>
      </c>
      <c r="U1680">
        <v>500</v>
      </c>
      <c r="X1680">
        <v>5</v>
      </c>
      <c r="Y1680" t="s">
        <v>68</v>
      </c>
      <c r="AC1680" t="s">
        <v>69</v>
      </c>
      <c r="AD1680" t="s">
        <v>7629</v>
      </c>
      <c r="AE1680">
        <v>72150</v>
      </c>
      <c r="AF1680" t="s">
        <v>7630</v>
      </c>
      <c r="AJ1680">
        <v>680836423</v>
      </c>
      <c r="AK1680" t="s">
        <v>7631</v>
      </c>
      <c r="AL1680">
        <v>0</v>
      </c>
      <c r="AM1680">
        <v>0</v>
      </c>
    </row>
    <row r="1681" spans="1:39" x14ac:dyDescent="0.2">
      <c r="A1681">
        <v>7229577</v>
      </c>
      <c r="B1681" t="s">
        <v>7632</v>
      </c>
      <c r="C1681" t="s">
        <v>6979</v>
      </c>
      <c r="D1681" t="s">
        <v>7633</v>
      </c>
      <c r="E1681" t="s">
        <v>1</v>
      </c>
      <c r="H1681">
        <v>41173</v>
      </c>
      <c r="I1681" t="s">
        <v>92</v>
      </c>
      <c r="J1681">
        <v>-13</v>
      </c>
      <c r="K1681" t="s">
        <v>63</v>
      </c>
      <c r="M1681" t="s">
        <v>64</v>
      </c>
      <c r="N1681">
        <v>12720154</v>
      </c>
      <c r="O1681" t="s">
        <v>509</v>
      </c>
      <c r="P1681">
        <v>45614</v>
      </c>
      <c r="Q1681" t="s">
        <v>66</v>
      </c>
      <c r="R1681">
        <v>45614</v>
      </c>
      <c r="T1681" t="s">
        <v>67</v>
      </c>
      <c r="U1681">
        <v>500</v>
      </c>
      <c r="X1681">
        <v>5</v>
      </c>
      <c r="Y1681" t="s">
        <v>68</v>
      </c>
      <c r="AC1681" t="s">
        <v>69</v>
      </c>
      <c r="AD1681" t="s">
        <v>3078</v>
      </c>
      <c r="AE1681">
        <v>72800</v>
      </c>
      <c r="AF1681" t="s">
        <v>7634</v>
      </c>
      <c r="AJ1681">
        <v>603362069</v>
      </c>
      <c r="AK1681" t="s">
        <v>7635</v>
      </c>
      <c r="AL1681">
        <v>0</v>
      </c>
      <c r="AM1681">
        <v>0</v>
      </c>
    </row>
    <row r="1682" spans="1:39" x14ac:dyDescent="0.2">
      <c r="A1682">
        <v>7229579</v>
      </c>
      <c r="B1682" t="s">
        <v>7636</v>
      </c>
      <c r="C1682" t="s">
        <v>7637</v>
      </c>
      <c r="D1682" t="s">
        <v>7638</v>
      </c>
      <c r="E1682" t="s">
        <v>90</v>
      </c>
      <c r="H1682">
        <v>41944</v>
      </c>
      <c r="I1682" t="s">
        <v>885</v>
      </c>
      <c r="J1682">
        <v>-11</v>
      </c>
      <c r="K1682" t="s">
        <v>63</v>
      </c>
      <c r="M1682" t="s">
        <v>64</v>
      </c>
      <c r="N1682">
        <v>12720028</v>
      </c>
      <c r="O1682" t="s">
        <v>1305</v>
      </c>
      <c r="P1682">
        <v>45614</v>
      </c>
      <c r="Q1682" t="s">
        <v>66</v>
      </c>
      <c r="R1682">
        <v>45614</v>
      </c>
      <c r="T1682" t="s">
        <v>67</v>
      </c>
      <c r="U1682">
        <v>500</v>
      </c>
      <c r="X1682">
        <v>5</v>
      </c>
      <c r="Y1682" t="s">
        <v>68</v>
      </c>
      <c r="AC1682" t="s">
        <v>69</v>
      </c>
      <c r="AD1682" t="s">
        <v>2237</v>
      </c>
      <c r="AE1682">
        <v>72190</v>
      </c>
      <c r="AF1682" t="s">
        <v>7639</v>
      </c>
      <c r="AJ1682">
        <v>662805170</v>
      </c>
      <c r="AK1682" t="s">
        <v>7640</v>
      </c>
      <c r="AL1682">
        <v>0</v>
      </c>
      <c r="AM1682">
        <v>0</v>
      </c>
    </row>
    <row r="1683" spans="1:39" x14ac:dyDescent="0.2">
      <c r="A1683">
        <v>7229580</v>
      </c>
      <c r="B1683" t="s">
        <v>7641</v>
      </c>
      <c r="C1683" t="s">
        <v>367</v>
      </c>
      <c r="D1683" t="s">
        <v>7642</v>
      </c>
      <c r="E1683" t="s">
        <v>90</v>
      </c>
      <c r="H1683">
        <v>41954</v>
      </c>
      <c r="I1683" t="s">
        <v>885</v>
      </c>
      <c r="J1683">
        <v>-11</v>
      </c>
      <c r="K1683" t="s">
        <v>63</v>
      </c>
      <c r="M1683" t="s">
        <v>64</v>
      </c>
      <c r="N1683">
        <v>12720052</v>
      </c>
      <c r="O1683" t="s">
        <v>4025</v>
      </c>
      <c r="P1683">
        <v>45614</v>
      </c>
      <c r="Q1683" t="s">
        <v>66</v>
      </c>
      <c r="R1683">
        <v>45614</v>
      </c>
      <c r="T1683" t="s">
        <v>67</v>
      </c>
      <c r="U1683">
        <v>500</v>
      </c>
      <c r="X1683">
        <v>5</v>
      </c>
      <c r="Y1683" t="s">
        <v>68</v>
      </c>
      <c r="AC1683" t="s">
        <v>69</v>
      </c>
      <c r="AD1683" t="s">
        <v>4727</v>
      </c>
      <c r="AE1683">
        <v>72220</v>
      </c>
      <c r="AF1683" t="s">
        <v>7643</v>
      </c>
      <c r="AK1683" t="s">
        <v>7644</v>
      </c>
      <c r="AL1683">
        <v>1</v>
      </c>
      <c r="AM1683">
        <v>0</v>
      </c>
    </row>
    <row r="1684" spans="1:39" x14ac:dyDescent="0.2">
      <c r="A1684">
        <v>7229581</v>
      </c>
      <c r="B1684" t="s">
        <v>7645</v>
      </c>
      <c r="C1684" t="s">
        <v>411</v>
      </c>
      <c r="D1684" t="s">
        <v>7646</v>
      </c>
      <c r="E1684" t="s">
        <v>90</v>
      </c>
      <c r="H1684">
        <v>44101</v>
      </c>
      <c r="I1684" t="s">
        <v>90</v>
      </c>
      <c r="J1684">
        <v>-9</v>
      </c>
      <c r="K1684" t="s">
        <v>63</v>
      </c>
      <c r="M1684" t="s">
        <v>64</v>
      </c>
      <c r="N1684">
        <v>12720117</v>
      </c>
      <c r="O1684" t="s">
        <v>293</v>
      </c>
      <c r="P1684">
        <v>45615</v>
      </c>
      <c r="Q1684" t="s">
        <v>66</v>
      </c>
      <c r="R1684">
        <v>45615</v>
      </c>
      <c r="T1684" t="s">
        <v>67</v>
      </c>
      <c r="U1684">
        <v>500</v>
      </c>
      <c r="X1684">
        <v>5</v>
      </c>
      <c r="Y1684" t="s">
        <v>68</v>
      </c>
      <c r="AC1684" t="s">
        <v>69</v>
      </c>
      <c r="AD1684" t="s">
        <v>5070</v>
      </c>
      <c r="AE1684">
        <v>72460</v>
      </c>
      <c r="AF1684" t="s">
        <v>7647</v>
      </c>
      <c r="AJ1684">
        <v>765211981</v>
      </c>
      <c r="AK1684" t="s">
        <v>7648</v>
      </c>
      <c r="AL1684">
        <v>0</v>
      </c>
      <c r="AM1684">
        <v>0</v>
      </c>
    </row>
    <row r="1685" spans="1:39" x14ac:dyDescent="0.2">
      <c r="A1685">
        <v>7229582</v>
      </c>
      <c r="B1685" t="s">
        <v>7649</v>
      </c>
      <c r="C1685" t="s">
        <v>758</v>
      </c>
      <c r="D1685" t="s">
        <v>7650</v>
      </c>
      <c r="E1685" t="s">
        <v>90</v>
      </c>
      <c r="H1685">
        <v>39956</v>
      </c>
      <c r="I1685" t="s">
        <v>182</v>
      </c>
      <c r="J1685">
        <v>-16</v>
      </c>
      <c r="K1685" t="s">
        <v>63</v>
      </c>
      <c r="M1685" t="s">
        <v>64</v>
      </c>
      <c r="N1685">
        <v>12720056</v>
      </c>
      <c r="O1685" t="s">
        <v>115</v>
      </c>
      <c r="P1685">
        <v>45615</v>
      </c>
      <c r="Q1685" t="s">
        <v>66</v>
      </c>
      <c r="R1685">
        <v>45615</v>
      </c>
      <c r="T1685" t="s">
        <v>67</v>
      </c>
      <c r="U1685">
        <v>500</v>
      </c>
      <c r="X1685">
        <v>5</v>
      </c>
      <c r="Y1685" t="s">
        <v>68</v>
      </c>
      <c r="AC1685" t="s">
        <v>69</v>
      </c>
      <c r="AD1685" t="s">
        <v>248</v>
      </c>
      <c r="AE1685">
        <v>72200</v>
      </c>
      <c r="AF1685" t="s">
        <v>7651</v>
      </c>
      <c r="AI1685">
        <v>661800618</v>
      </c>
      <c r="AJ1685">
        <v>661800618</v>
      </c>
      <c r="AK1685" t="s">
        <v>7652</v>
      </c>
      <c r="AL1685">
        <v>0</v>
      </c>
      <c r="AM1685">
        <v>0</v>
      </c>
    </row>
    <row r="1686" spans="1:39" x14ac:dyDescent="0.2">
      <c r="A1686">
        <v>7229583</v>
      </c>
      <c r="B1686" t="s">
        <v>7653</v>
      </c>
      <c r="C1686" t="s">
        <v>587</v>
      </c>
      <c r="D1686" t="s">
        <v>7654</v>
      </c>
      <c r="E1686" t="s">
        <v>90</v>
      </c>
      <c r="H1686">
        <v>40760</v>
      </c>
      <c r="I1686" t="s">
        <v>75</v>
      </c>
      <c r="J1686">
        <v>-14</v>
      </c>
      <c r="K1686" t="s">
        <v>63</v>
      </c>
      <c r="M1686" t="s">
        <v>64</v>
      </c>
      <c r="N1686">
        <v>12720056</v>
      </c>
      <c r="O1686" t="s">
        <v>115</v>
      </c>
      <c r="P1686">
        <v>45615</v>
      </c>
      <c r="Q1686" t="s">
        <v>66</v>
      </c>
      <c r="R1686">
        <v>45615</v>
      </c>
      <c r="S1686">
        <v>45589</v>
      </c>
      <c r="T1686" t="s">
        <v>109</v>
      </c>
      <c r="U1686">
        <v>500</v>
      </c>
      <c r="X1686">
        <v>5</v>
      </c>
      <c r="Y1686" t="s">
        <v>68</v>
      </c>
      <c r="AC1686" t="s">
        <v>69</v>
      </c>
      <c r="AD1686" t="s">
        <v>7655</v>
      </c>
      <c r="AE1686">
        <v>49150</v>
      </c>
      <c r="AF1686" t="s">
        <v>7656</v>
      </c>
      <c r="AJ1686">
        <v>667808092</v>
      </c>
      <c r="AK1686" t="s">
        <v>7657</v>
      </c>
      <c r="AL1686">
        <v>0</v>
      </c>
      <c r="AM1686">
        <v>0</v>
      </c>
    </row>
    <row r="1687" spans="1:39" x14ac:dyDescent="0.2">
      <c r="A1687">
        <v>7229584</v>
      </c>
      <c r="B1687" t="s">
        <v>7658</v>
      </c>
      <c r="C1687" t="s">
        <v>120</v>
      </c>
      <c r="D1687" t="s">
        <v>7659</v>
      </c>
      <c r="E1687" t="s">
        <v>90</v>
      </c>
      <c r="H1687">
        <v>40923</v>
      </c>
      <c r="I1687" t="s">
        <v>92</v>
      </c>
      <c r="J1687">
        <v>-13</v>
      </c>
      <c r="K1687" t="s">
        <v>63</v>
      </c>
      <c r="M1687" t="s">
        <v>64</v>
      </c>
      <c r="N1687">
        <v>12720078</v>
      </c>
      <c r="O1687" t="s">
        <v>1286</v>
      </c>
      <c r="P1687">
        <v>45615</v>
      </c>
      <c r="Q1687" t="s">
        <v>66</v>
      </c>
      <c r="R1687">
        <v>45615</v>
      </c>
      <c r="T1687" t="s">
        <v>67</v>
      </c>
      <c r="U1687">
        <v>500</v>
      </c>
      <c r="X1687">
        <v>5</v>
      </c>
      <c r="Y1687" t="s">
        <v>68</v>
      </c>
      <c r="AC1687" t="s">
        <v>69</v>
      </c>
      <c r="AD1687" t="s">
        <v>7660</v>
      </c>
      <c r="AE1687">
        <v>72110</v>
      </c>
      <c r="AF1687" t="s">
        <v>7661</v>
      </c>
      <c r="AJ1687">
        <v>750202587</v>
      </c>
      <c r="AK1687" t="s">
        <v>7662</v>
      </c>
      <c r="AL1687">
        <v>0</v>
      </c>
      <c r="AM1687">
        <v>0</v>
      </c>
    </row>
    <row r="1688" spans="1:39" x14ac:dyDescent="0.2">
      <c r="A1688">
        <v>7229585</v>
      </c>
      <c r="B1688" t="s">
        <v>7663</v>
      </c>
      <c r="C1688" t="s">
        <v>476</v>
      </c>
      <c r="D1688" t="s">
        <v>7664</v>
      </c>
      <c r="E1688" t="s">
        <v>90</v>
      </c>
      <c r="H1688">
        <v>41695</v>
      </c>
      <c r="I1688" t="s">
        <v>885</v>
      </c>
      <c r="J1688">
        <v>-11</v>
      </c>
      <c r="K1688" t="s">
        <v>63</v>
      </c>
      <c r="M1688" t="s">
        <v>64</v>
      </c>
      <c r="N1688">
        <v>12720020</v>
      </c>
      <c r="O1688" t="s">
        <v>307</v>
      </c>
      <c r="P1688">
        <v>45615</v>
      </c>
      <c r="Q1688" t="s">
        <v>66</v>
      </c>
      <c r="R1688">
        <v>45615</v>
      </c>
      <c r="T1688" t="s">
        <v>67</v>
      </c>
      <c r="U1688">
        <v>500</v>
      </c>
      <c r="X1688">
        <v>5</v>
      </c>
      <c r="Y1688" t="s">
        <v>68</v>
      </c>
      <c r="AC1688" t="s">
        <v>69</v>
      </c>
      <c r="AD1688" t="s">
        <v>1700</v>
      </c>
      <c r="AE1688">
        <v>72170</v>
      </c>
      <c r="AF1688" t="s">
        <v>7665</v>
      </c>
      <c r="AJ1688">
        <v>788567089</v>
      </c>
      <c r="AK1688" t="s">
        <v>7666</v>
      </c>
      <c r="AL1688">
        <v>0</v>
      </c>
      <c r="AM1688">
        <v>0</v>
      </c>
    </row>
    <row r="1689" spans="1:39" x14ac:dyDescent="0.2">
      <c r="A1689">
        <v>7229586</v>
      </c>
      <c r="B1689" t="s">
        <v>7663</v>
      </c>
      <c r="C1689" t="s">
        <v>7667</v>
      </c>
      <c r="D1689" t="s">
        <v>7668</v>
      </c>
      <c r="E1689" t="s">
        <v>90</v>
      </c>
      <c r="H1689">
        <v>42980</v>
      </c>
      <c r="I1689" t="s">
        <v>90</v>
      </c>
      <c r="J1689">
        <v>-9</v>
      </c>
      <c r="K1689" t="s">
        <v>76</v>
      </c>
      <c r="M1689" t="s">
        <v>64</v>
      </c>
      <c r="N1689">
        <v>12720020</v>
      </c>
      <c r="O1689" t="s">
        <v>307</v>
      </c>
      <c r="P1689">
        <v>45615</v>
      </c>
      <c r="Q1689" t="s">
        <v>66</v>
      </c>
      <c r="R1689">
        <v>45615</v>
      </c>
      <c r="T1689" t="s">
        <v>67</v>
      </c>
      <c r="U1689">
        <v>500</v>
      </c>
      <c r="X1689">
        <v>5</v>
      </c>
      <c r="Y1689" t="s">
        <v>68</v>
      </c>
      <c r="AC1689" t="s">
        <v>69</v>
      </c>
      <c r="AD1689" t="s">
        <v>1700</v>
      </c>
      <c r="AE1689">
        <v>72170</v>
      </c>
      <c r="AF1689" t="s">
        <v>7665</v>
      </c>
      <c r="AJ1689">
        <v>788567089</v>
      </c>
      <c r="AK1689" t="s">
        <v>7666</v>
      </c>
      <c r="AL1689">
        <v>0</v>
      </c>
      <c r="AM1689">
        <v>0</v>
      </c>
    </row>
    <row r="1690" spans="1:39" x14ac:dyDescent="0.2">
      <c r="A1690">
        <v>7229587</v>
      </c>
      <c r="B1690" t="s">
        <v>995</v>
      </c>
      <c r="C1690" t="s">
        <v>120</v>
      </c>
      <c r="D1690" t="s">
        <v>7669</v>
      </c>
      <c r="E1690" t="s">
        <v>1</v>
      </c>
      <c r="H1690">
        <v>42729</v>
      </c>
      <c r="I1690" t="s">
        <v>90</v>
      </c>
      <c r="J1690">
        <v>-9</v>
      </c>
      <c r="K1690" t="s">
        <v>63</v>
      </c>
      <c r="M1690" t="s">
        <v>64</v>
      </c>
      <c r="N1690">
        <v>12720048</v>
      </c>
      <c r="O1690" t="s">
        <v>1280</v>
      </c>
      <c r="P1690">
        <v>45616</v>
      </c>
      <c r="Q1690" t="s">
        <v>66</v>
      </c>
      <c r="R1690">
        <v>45616</v>
      </c>
      <c r="T1690" t="s">
        <v>67</v>
      </c>
      <c r="U1690">
        <v>500</v>
      </c>
      <c r="X1690">
        <v>5</v>
      </c>
      <c r="Y1690" t="s">
        <v>68</v>
      </c>
      <c r="AC1690" t="s">
        <v>69</v>
      </c>
      <c r="AD1690" t="s">
        <v>7164</v>
      </c>
      <c r="AE1690">
        <v>72470</v>
      </c>
      <c r="AF1690" t="s">
        <v>7670</v>
      </c>
      <c r="AJ1690">
        <v>627181825</v>
      </c>
      <c r="AK1690" t="s">
        <v>7671</v>
      </c>
      <c r="AL1690">
        <v>0</v>
      </c>
      <c r="AM1690">
        <v>0</v>
      </c>
    </row>
    <row r="1691" spans="1:39" x14ac:dyDescent="0.2">
      <c r="A1691">
        <v>7229588</v>
      </c>
      <c r="B1691" t="s">
        <v>7672</v>
      </c>
      <c r="C1691" t="s">
        <v>411</v>
      </c>
      <c r="D1691" t="s">
        <v>7673</v>
      </c>
      <c r="E1691" t="s">
        <v>1</v>
      </c>
      <c r="H1691">
        <v>42468</v>
      </c>
      <c r="I1691" t="s">
        <v>90</v>
      </c>
      <c r="J1691">
        <v>-9</v>
      </c>
      <c r="K1691" t="s">
        <v>63</v>
      </c>
      <c r="M1691" t="s">
        <v>64</v>
      </c>
      <c r="N1691">
        <v>12720048</v>
      </c>
      <c r="O1691" t="s">
        <v>1280</v>
      </c>
      <c r="P1691">
        <v>45616</v>
      </c>
      <c r="Q1691" t="s">
        <v>66</v>
      </c>
      <c r="R1691">
        <v>45616</v>
      </c>
      <c r="T1691" t="s">
        <v>67</v>
      </c>
      <c r="U1691">
        <v>500</v>
      </c>
      <c r="X1691">
        <v>5</v>
      </c>
      <c r="Y1691" t="s">
        <v>68</v>
      </c>
      <c r="AC1691" t="s">
        <v>69</v>
      </c>
      <c r="AD1691" t="s">
        <v>5515</v>
      </c>
      <c r="AE1691">
        <v>72470</v>
      </c>
      <c r="AF1691" t="s">
        <v>7674</v>
      </c>
      <c r="AI1691">
        <v>243822365</v>
      </c>
      <c r="AJ1691">
        <v>684707946</v>
      </c>
      <c r="AK1691" t="s">
        <v>7675</v>
      </c>
      <c r="AL1691">
        <v>0</v>
      </c>
      <c r="AM1691">
        <v>0</v>
      </c>
    </row>
    <row r="1692" spans="1:39" x14ac:dyDescent="0.2">
      <c r="A1692">
        <v>7229589</v>
      </c>
      <c r="B1692" t="s">
        <v>793</v>
      </c>
      <c r="C1692" t="s">
        <v>868</v>
      </c>
      <c r="D1692" t="s">
        <v>7676</v>
      </c>
      <c r="E1692" t="s">
        <v>90</v>
      </c>
      <c r="H1692">
        <v>41971</v>
      </c>
      <c r="I1692" t="s">
        <v>885</v>
      </c>
      <c r="J1692">
        <v>-11</v>
      </c>
      <c r="K1692" t="s">
        <v>63</v>
      </c>
      <c r="M1692" t="s">
        <v>64</v>
      </c>
      <c r="N1692">
        <v>12720041</v>
      </c>
      <c r="O1692" t="s">
        <v>630</v>
      </c>
      <c r="P1692">
        <v>45617</v>
      </c>
      <c r="Q1692" t="s">
        <v>66</v>
      </c>
      <c r="R1692">
        <v>45617</v>
      </c>
      <c r="T1692" t="s">
        <v>67</v>
      </c>
      <c r="U1692">
        <v>500</v>
      </c>
      <c r="X1692">
        <v>5</v>
      </c>
      <c r="Y1692" t="s">
        <v>68</v>
      </c>
      <c r="AC1692" t="s">
        <v>69</v>
      </c>
      <c r="AD1692" t="s">
        <v>631</v>
      </c>
      <c r="AE1692">
        <v>72110</v>
      </c>
      <c r="AF1692" t="s">
        <v>7677</v>
      </c>
      <c r="AJ1692">
        <v>670955071</v>
      </c>
      <c r="AK1692" t="s">
        <v>7678</v>
      </c>
      <c r="AL1692">
        <v>1</v>
      </c>
      <c r="AM1692">
        <v>0</v>
      </c>
    </row>
    <row r="1693" spans="1:39" x14ac:dyDescent="0.2">
      <c r="A1693">
        <v>7229590</v>
      </c>
      <c r="B1693" t="s">
        <v>7679</v>
      </c>
      <c r="C1693" t="s">
        <v>4498</v>
      </c>
      <c r="D1693" t="s">
        <v>7680</v>
      </c>
      <c r="E1693" t="s">
        <v>90</v>
      </c>
      <c r="H1693">
        <v>39828</v>
      </c>
      <c r="I1693" t="s">
        <v>182</v>
      </c>
      <c r="J1693">
        <v>-16</v>
      </c>
      <c r="K1693" t="s">
        <v>63</v>
      </c>
      <c r="M1693" t="s">
        <v>64</v>
      </c>
      <c r="N1693">
        <v>12720041</v>
      </c>
      <c r="O1693" t="s">
        <v>630</v>
      </c>
      <c r="P1693">
        <v>45617</v>
      </c>
      <c r="Q1693" t="s">
        <v>66</v>
      </c>
      <c r="R1693">
        <v>45617</v>
      </c>
      <c r="T1693" t="s">
        <v>67</v>
      </c>
      <c r="U1693">
        <v>500</v>
      </c>
      <c r="X1693">
        <v>5</v>
      </c>
      <c r="Y1693" t="s">
        <v>68</v>
      </c>
      <c r="AC1693" t="s">
        <v>69</v>
      </c>
      <c r="AD1693" t="s">
        <v>1438</v>
      </c>
      <c r="AE1693">
        <v>72110</v>
      </c>
      <c r="AF1693" t="s">
        <v>7681</v>
      </c>
      <c r="AJ1693">
        <v>664125610</v>
      </c>
      <c r="AK1693" t="s">
        <v>7682</v>
      </c>
      <c r="AL1693">
        <v>1</v>
      </c>
      <c r="AM1693">
        <v>0</v>
      </c>
    </row>
    <row r="1694" spans="1:39" x14ac:dyDescent="0.2">
      <c r="A1694">
        <v>7229591</v>
      </c>
      <c r="B1694" t="s">
        <v>7679</v>
      </c>
      <c r="C1694" t="s">
        <v>167</v>
      </c>
      <c r="D1694" t="s">
        <v>7683</v>
      </c>
      <c r="E1694" t="s">
        <v>90</v>
      </c>
      <c r="H1694">
        <v>41560</v>
      </c>
      <c r="I1694" t="s">
        <v>122</v>
      </c>
      <c r="J1694">
        <v>-12</v>
      </c>
      <c r="K1694" t="s">
        <v>63</v>
      </c>
      <c r="M1694" t="s">
        <v>64</v>
      </c>
      <c r="N1694">
        <v>12720041</v>
      </c>
      <c r="O1694" t="s">
        <v>630</v>
      </c>
      <c r="P1694">
        <v>45617</v>
      </c>
      <c r="Q1694" t="s">
        <v>66</v>
      </c>
      <c r="R1694">
        <v>45617</v>
      </c>
      <c r="T1694" t="s">
        <v>67</v>
      </c>
      <c r="U1694">
        <v>500</v>
      </c>
      <c r="X1694">
        <v>5</v>
      </c>
      <c r="Y1694" t="s">
        <v>68</v>
      </c>
      <c r="AC1694" t="s">
        <v>69</v>
      </c>
      <c r="AD1694" t="s">
        <v>1438</v>
      </c>
      <c r="AE1694">
        <v>72110</v>
      </c>
      <c r="AF1694" t="s">
        <v>7681</v>
      </c>
      <c r="AJ1694">
        <v>664125610</v>
      </c>
      <c r="AK1694" t="s">
        <v>7682</v>
      </c>
      <c r="AL1694">
        <v>1</v>
      </c>
      <c r="AM1694">
        <v>0</v>
      </c>
    </row>
    <row r="1695" spans="1:39" x14ac:dyDescent="0.2">
      <c r="A1695">
        <v>7229593</v>
      </c>
      <c r="B1695" t="s">
        <v>7684</v>
      </c>
      <c r="C1695" t="s">
        <v>7685</v>
      </c>
      <c r="D1695" t="s">
        <v>7686</v>
      </c>
      <c r="E1695" t="s">
        <v>90</v>
      </c>
      <c r="H1695">
        <v>41237</v>
      </c>
      <c r="I1695" t="s">
        <v>92</v>
      </c>
      <c r="J1695">
        <v>-13</v>
      </c>
      <c r="K1695" t="s">
        <v>76</v>
      </c>
      <c r="M1695" t="s">
        <v>64</v>
      </c>
      <c r="N1695">
        <v>12720049</v>
      </c>
      <c r="O1695" t="s">
        <v>226</v>
      </c>
      <c r="P1695">
        <v>45617</v>
      </c>
      <c r="Q1695" t="s">
        <v>66</v>
      </c>
      <c r="R1695">
        <v>45617</v>
      </c>
      <c r="T1695" t="s">
        <v>67</v>
      </c>
      <c r="U1695">
        <v>500</v>
      </c>
      <c r="X1695">
        <v>5</v>
      </c>
      <c r="Y1695" t="s">
        <v>68</v>
      </c>
      <c r="AC1695" t="s">
        <v>69</v>
      </c>
      <c r="AD1695" t="s">
        <v>227</v>
      </c>
      <c r="AE1695">
        <v>72210</v>
      </c>
      <c r="AF1695" t="s">
        <v>7687</v>
      </c>
      <c r="AJ1695">
        <v>621048052</v>
      </c>
      <c r="AK1695" t="s">
        <v>7688</v>
      </c>
      <c r="AL1695">
        <v>0</v>
      </c>
      <c r="AM1695">
        <v>0</v>
      </c>
    </row>
    <row r="1696" spans="1:39" x14ac:dyDescent="0.2">
      <c r="A1696">
        <v>7229594</v>
      </c>
      <c r="B1696" t="s">
        <v>7689</v>
      </c>
      <c r="C1696" t="s">
        <v>536</v>
      </c>
      <c r="D1696" t="s">
        <v>7690</v>
      </c>
      <c r="E1696" t="s">
        <v>90</v>
      </c>
      <c r="H1696">
        <v>40549</v>
      </c>
      <c r="I1696" t="s">
        <v>75</v>
      </c>
      <c r="J1696">
        <v>-14</v>
      </c>
      <c r="K1696" t="s">
        <v>63</v>
      </c>
      <c r="M1696" t="s">
        <v>64</v>
      </c>
      <c r="N1696">
        <v>12720049</v>
      </c>
      <c r="O1696" t="s">
        <v>226</v>
      </c>
      <c r="P1696">
        <v>45617</v>
      </c>
      <c r="Q1696" t="s">
        <v>66</v>
      </c>
      <c r="R1696">
        <v>45617</v>
      </c>
      <c r="T1696" t="s">
        <v>67</v>
      </c>
      <c r="U1696">
        <v>500</v>
      </c>
      <c r="X1696">
        <v>5</v>
      </c>
      <c r="Y1696" t="s">
        <v>68</v>
      </c>
      <c r="AC1696" t="s">
        <v>69</v>
      </c>
      <c r="AD1696" t="s">
        <v>6544</v>
      </c>
      <c r="AE1696">
        <v>72430</v>
      </c>
      <c r="AF1696" t="s">
        <v>7691</v>
      </c>
      <c r="AJ1696">
        <v>678076144</v>
      </c>
      <c r="AK1696" t="s">
        <v>7692</v>
      </c>
      <c r="AL1696">
        <v>0</v>
      </c>
      <c r="AM1696">
        <v>0</v>
      </c>
    </row>
    <row r="1697" spans="1:39" x14ac:dyDescent="0.2">
      <c r="A1697">
        <v>7229595</v>
      </c>
      <c r="B1697" t="s">
        <v>7693</v>
      </c>
      <c r="C1697" t="s">
        <v>5927</v>
      </c>
      <c r="D1697" t="s">
        <v>7694</v>
      </c>
      <c r="E1697" t="s">
        <v>90</v>
      </c>
      <c r="H1697">
        <v>43128</v>
      </c>
      <c r="I1697" t="s">
        <v>90</v>
      </c>
      <c r="J1697">
        <v>-9</v>
      </c>
      <c r="K1697" t="s">
        <v>63</v>
      </c>
      <c r="M1697" t="s">
        <v>64</v>
      </c>
      <c r="N1697">
        <v>12720008</v>
      </c>
      <c r="O1697" t="s">
        <v>148</v>
      </c>
      <c r="P1697">
        <v>45617</v>
      </c>
      <c r="Q1697" t="s">
        <v>66</v>
      </c>
      <c r="R1697">
        <v>45617</v>
      </c>
      <c r="T1697" t="s">
        <v>67</v>
      </c>
      <c r="U1697">
        <v>500</v>
      </c>
      <c r="X1697">
        <v>5</v>
      </c>
      <c r="Y1697" t="s">
        <v>68</v>
      </c>
      <c r="AC1697" t="s">
        <v>69</v>
      </c>
      <c r="AD1697" t="s">
        <v>1592</v>
      </c>
      <c r="AE1697">
        <v>72230</v>
      </c>
      <c r="AF1697" t="s">
        <v>7695</v>
      </c>
      <c r="AI1697">
        <v>954788700</v>
      </c>
      <c r="AJ1697">
        <v>781835288</v>
      </c>
      <c r="AK1697" t="s">
        <v>7696</v>
      </c>
      <c r="AL1697">
        <v>0</v>
      </c>
      <c r="AM1697">
        <v>0</v>
      </c>
    </row>
    <row r="1698" spans="1:39" x14ac:dyDescent="0.2">
      <c r="A1698">
        <v>7229600</v>
      </c>
      <c r="B1698" t="s">
        <v>7697</v>
      </c>
      <c r="C1698" t="s">
        <v>305</v>
      </c>
      <c r="D1698" t="s">
        <v>7698</v>
      </c>
      <c r="E1698" t="s">
        <v>90</v>
      </c>
      <c r="H1698">
        <v>40266</v>
      </c>
      <c r="I1698" t="s">
        <v>194</v>
      </c>
      <c r="J1698">
        <v>-15</v>
      </c>
      <c r="K1698" t="s">
        <v>63</v>
      </c>
      <c r="M1698" t="s">
        <v>64</v>
      </c>
      <c r="N1698">
        <v>12720021</v>
      </c>
      <c r="O1698" t="s">
        <v>767</v>
      </c>
      <c r="P1698">
        <v>45617</v>
      </c>
      <c r="Q1698" t="s">
        <v>66</v>
      </c>
      <c r="R1698">
        <v>45617</v>
      </c>
      <c r="T1698" t="s">
        <v>67</v>
      </c>
      <c r="U1698">
        <v>500</v>
      </c>
      <c r="X1698">
        <v>5</v>
      </c>
      <c r="Y1698" t="s">
        <v>68</v>
      </c>
      <c r="AC1698" t="s">
        <v>69</v>
      </c>
      <c r="AD1698" t="s">
        <v>7699</v>
      </c>
      <c r="AE1698">
        <v>72500</v>
      </c>
      <c r="AF1698" t="s">
        <v>7700</v>
      </c>
      <c r="AJ1698">
        <v>676459283</v>
      </c>
      <c r="AK1698" t="s">
        <v>7701</v>
      </c>
      <c r="AL1698">
        <v>0</v>
      </c>
      <c r="AM1698">
        <v>0</v>
      </c>
    </row>
    <row r="1699" spans="1:39" x14ac:dyDescent="0.2">
      <c r="A1699">
        <v>7229601</v>
      </c>
      <c r="B1699" t="s">
        <v>7702</v>
      </c>
      <c r="C1699" t="s">
        <v>5271</v>
      </c>
      <c r="D1699" t="s">
        <v>7703</v>
      </c>
      <c r="E1699" t="s">
        <v>90</v>
      </c>
      <c r="H1699">
        <v>40092</v>
      </c>
      <c r="I1699" t="s">
        <v>182</v>
      </c>
      <c r="J1699">
        <v>-16</v>
      </c>
      <c r="K1699" t="s">
        <v>63</v>
      </c>
      <c r="M1699" t="s">
        <v>64</v>
      </c>
      <c r="N1699">
        <v>12720021</v>
      </c>
      <c r="O1699" t="s">
        <v>767</v>
      </c>
      <c r="P1699">
        <v>45617</v>
      </c>
      <c r="Q1699" t="s">
        <v>66</v>
      </c>
      <c r="R1699">
        <v>45617</v>
      </c>
      <c r="T1699" t="s">
        <v>67</v>
      </c>
      <c r="U1699">
        <v>500</v>
      </c>
      <c r="X1699">
        <v>5</v>
      </c>
      <c r="Y1699" t="s">
        <v>68</v>
      </c>
      <c r="AC1699" t="s">
        <v>69</v>
      </c>
      <c r="AD1699" t="s">
        <v>7704</v>
      </c>
      <c r="AE1699">
        <v>72500</v>
      </c>
      <c r="AF1699" t="s">
        <v>7705</v>
      </c>
      <c r="AJ1699">
        <v>674192753</v>
      </c>
      <c r="AK1699" t="s">
        <v>7706</v>
      </c>
      <c r="AL1699">
        <v>0</v>
      </c>
      <c r="AM1699">
        <v>0</v>
      </c>
    </row>
    <row r="1700" spans="1:39" x14ac:dyDescent="0.2">
      <c r="A1700">
        <v>7229604</v>
      </c>
      <c r="B1700" t="s">
        <v>7707</v>
      </c>
      <c r="C1700" t="s">
        <v>5199</v>
      </c>
      <c r="D1700" t="s">
        <v>7708</v>
      </c>
      <c r="E1700" t="s">
        <v>90</v>
      </c>
      <c r="H1700">
        <v>41545</v>
      </c>
      <c r="I1700" t="s">
        <v>122</v>
      </c>
      <c r="J1700">
        <v>-12</v>
      </c>
      <c r="K1700" t="s">
        <v>63</v>
      </c>
      <c r="M1700" t="s">
        <v>64</v>
      </c>
      <c r="N1700">
        <v>12720028</v>
      </c>
      <c r="O1700" t="s">
        <v>1305</v>
      </c>
      <c r="P1700">
        <v>45621</v>
      </c>
      <c r="Q1700" t="s">
        <v>66</v>
      </c>
      <c r="R1700">
        <v>45621</v>
      </c>
      <c r="T1700" t="s">
        <v>67</v>
      </c>
      <c r="U1700">
        <v>500</v>
      </c>
      <c r="X1700">
        <v>5</v>
      </c>
      <c r="Y1700" t="s">
        <v>68</v>
      </c>
      <c r="AC1700" t="s">
        <v>69</v>
      </c>
      <c r="AD1700" t="s">
        <v>1306</v>
      </c>
      <c r="AE1700">
        <v>72190</v>
      </c>
      <c r="AF1700" t="s">
        <v>7709</v>
      </c>
      <c r="AJ1700">
        <v>607623853</v>
      </c>
      <c r="AK1700" t="s">
        <v>7710</v>
      </c>
      <c r="AL1700">
        <v>0</v>
      </c>
      <c r="AM1700">
        <v>0</v>
      </c>
    </row>
    <row r="1701" spans="1:39" x14ac:dyDescent="0.2">
      <c r="A1701">
        <v>7229605</v>
      </c>
      <c r="B1701" t="s">
        <v>7711</v>
      </c>
      <c r="C1701" t="s">
        <v>4675</v>
      </c>
      <c r="D1701" t="s">
        <v>7712</v>
      </c>
      <c r="E1701" t="s">
        <v>90</v>
      </c>
      <c r="H1701">
        <v>43240</v>
      </c>
      <c r="I1701" t="s">
        <v>90</v>
      </c>
      <c r="J1701">
        <v>-9</v>
      </c>
      <c r="K1701" t="s">
        <v>63</v>
      </c>
      <c r="M1701" t="s">
        <v>64</v>
      </c>
      <c r="N1701">
        <v>12720027</v>
      </c>
      <c r="O1701" t="s">
        <v>169</v>
      </c>
      <c r="P1701">
        <v>45621</v>
      </c>
      <c r="Q1701" t="s">
        <v>66</v>
      </c>
      <c r="R1701">
        <v>45621</v>
      </c>
      <c r="T1701" t="s">
        <v>67</v>
      </c>
      <c r="U1701">
        <v>500</v>
      </c>
      <c r="X1701">
        <v>5</v>
      </c>
      <c r="Y1701" t="s">
        <v>68</v>
      </c>
      <c r="AC1701" t="s">
        <v>69</v>
      </c>
      <c r="AD1701" t="s">
        <v>5213</v>
      </c>
      <c r="AE1701">
        <v>72250</v>
      </c>
      <c r="AF1701" t="s">
        <v>7713</v>
      </c>
      <c r="AJ1701">
        <v>669572296</v>
      </c>
      <c r="AK1701" t="s">
        <v>7714</v>
      </c>
      <c r="AL1701">
        <v>0</v>
      </c>
      <c r="AM1701">
        <v>0</v>
      </c>
    </row>
    <row r="1702" spans="1:39" x14ac:dyDescent="0.2">
      <c r="A1702">
        <v>7229608</v>
      </c>
      <c r="B1702" t="s">
        <v>7715</v>
      </c>
      <c r="C1702" t="s">
        <v>798</v>
      </c>
      <c r="D1702" t="s">
        <v>7716</v>
      </c>
      <c r="E1702" t="s">
        <v>90</v>
      </c>
      <c r="H1702">
        <v>41016</v>
      </c>
      <c r="I1702" t="s">
        <v>92</v>
      </c>
      <c r="J1702">
        <v>-13</v>
      </c>
      <c r="K1702" t="s">
        <v>63</v>
      </c>
      <c r="M1702" t="s">
        <v>64</v>
      </c>
      <c r="N1702">
        <v>12720029</v>
      </c>
      <c r="O1702" t="s">
        <v>1002</v>
      </c>
      <c r="P1702">
        <v>45622</v>
      </c>
      <c r="Q1702" t="s">
        <v>66</v>
      </c>
      <c r="R1702">
        <v>45622</v>
      </c>
      <c r="T1702" t="s">
        <v>67</v>
      </c>
      <c r="U1702">
        <v>500</v>
      </c>
      <c r="X1702">
        <v>5</v>
      </c>
      <c r="Y1702" t="s">
        <v>68</v>
      </c>
      <c r="AC1702" t="s">
        <v>69</v>
      </c>
      <c r="AD1702" t="s">
        <v>6544</v>
      </c>
      <c r="AE1702">
        <v>72430</v>
      </c>
      <c r="AF1702" t="s">
        <v>7717</v>
      </c>
      <c r="AJ1702">
        <v>604414602</v>
      </c>
      <c r="AK1702" t="s">
        <v>7718</v>
      </c>
      <c r="AL1702">
        <v>0</v>
      </c>
      <c r="AM1702">
        <v>0</v>
      </c>
    </row>
    <row r="1703" spans="1:39" x14ac:dyDescent="0.2">
      <c r="A1703">
        <v>7229611</v>
      </c>
      <c r="B1703" t="s">
        <v>605</v>
      </c>
      <c r="C1703" t="s">
        <v>428</v>
      </c>
      <c r="D1703" t="s">
        <v>7719</v>
      </c>
      <c r="E1703" t="s">
        <v>90</v>
      </c>
      <c r="H1703">
        <v>41206</v>
      </c>
      <c r="I1703" t="s">
        <v>92</v>
      </c>
      <c r="J1703">
        <v>-13</v>
      </c>
      <c r="K1703" t="s">
        <v>63</v>
      </c>
      <c r="M1703" t="s">
        <v>64</v>
      </c>
      <c r="N1703">
        <v>12720029</v>
      </c>
      <c r="O1703" t="s">
        <v>1002</v>
      </c>
      <c r="P1703">
        <v>45622</v>
      </c>
      <c r="Q1703" t="s">
        <v>66</v>
      </c>
      <c r="R1703">
        <v>45622</v>
      </c>
      <c r="S1703">
        <v>45595</v>
      </c>
      <c r="T1703" t="s">
        <v>109</v>
      </c>
      <c r="U1703">
        <v>500</v>
      </c>
      <c r="X1703">
        <v>5</v>
      </c>
      <c r="Y1703" t="s">
        <v>68</v>
      </c>
      <c r="AC1703" t="s">
        <v>69</v>
      </c>
      <c r="AD1703" t="s">
        <v>7720</v>
      </c>
      <c r="AE1703">
        <v>72210</v>
      </c>
      <c r="AF1703" t="s">
        <v>7721</v>
      </c>
      <c r="AJ1703">
        <v>601468552</v>
      </c>
      <c r="AK1703" t="s">
        <v>7722</v>
      </c>
      <c r="AL1703">
        <v>0</v>
      </c>
      <c r="AM1703">
        <v>0</v>
      </c>
    </row>
    <row r="1704" spans="1:39" x14ac:dyDescent="0.2">
      <c r="A1704">
        <v>7229612</v>
      </c>
      <c r="B1704" t="s">
        <v>7723</v>
      </c>
      <c r="C1704" t="s">
        <v>7724</v>
      </c>
      <c r="D1704" t="s">
        <v>7725</v>
      </c>
      <c r="E1704" t="s">
        <v>90</v>
      </c>
      <c r="H1704">
        <v>40795</v>
      </c>
      <c r="I1704" t="s">
        <v>75</v>
      </c>
      <c r="J1704">
        <v>-14</v>
      </c>
      <c r="K1704" t="s">
        <v>63</v>
      </c>
      <c r="M1704" t="s">
        <v>64</v>
      </c>
      <c r="N1704">
        <v>12720042</v>
      </c>
      <c r="O1704" t="s">
        <v>930</v>
      </c>
      <c r="P1704">
        <v>45623</v>
      </c>
      <c r="Q1704" t="s">
        <v>66</v>
      </c>
      <c r="R1704">
        <v>45623</v>
      </c>
      <c r="T1704" t="s">
        <v>67</v>
      </c>
      <c r="U1704">
        <v>500</v>
      </c>
      <c r="X1704">
        <v>5</v>
      </c>
      <c r="Y1704" t="s">
        <v>68</v>
      </c>
      <c r="AC1704" t="s">
        <v>69</v>
      </c>
      <c r="AD1704" t="s">
        <v>7726</v>
      </c>
      <c r="AE1704">
        <v>72400</v>
      </c>
      <c r="AF1704" t="s">
        <v>7727</v>
      </c>
      <c r="AJ1704" t="s">
        <v>7728</v>
      </c>
      <c r="AK1704" t="s">
        <v>7729</v>
      </c>
      <c r="AL1704">
        <v>0</v>
      </c>
      <c r="AM1704">
        <v>0</v>
      </c>
    </row>
    <row r="1705" spans="1:39" x14ac:dyDescent="0.2">
      <c r="A1705">
        <v>7229615</v>
      </c>
      <c r="B1705" t="s">
        <v>7730</v>
      </c>
      <c r="C1705" t="s">
        <v>597</v>
      </c>
      <c r="D1705" t="s">
        <v>7731</v>
      </c>
      <c r="E1705" t="s">
        <v>90</v>
      </c>
      <c r="H1705">
        <v>41878</v>
      </c>
      <c r="I1705" t="s">
        <v>885</v>
      </c>
      <c r="J1705">
        <v>-11</v>
      </c>
      <c r="K1705" t="s">
        <v>63</v>
      </c>
      <c r="M1705" t="s">
        <v>64</v>
      </c>
      <c r="N1705">
        <v>12720056</v>
      </c>
      <c r="O1705" t="s">
        <v>115</v>
      </c>
      <c r="P1705">
        <v>45624</v>
      </c>
      <c r="Q1705" t="s">
        <v>66</v>
      </c>
      <c r="R1705">
        <v>45624</v>
      </c>
      <c r="T1705" t="s">
        <v>67</v>
      </c>
      <c r="U1705">
        <v>500</v>
      </c>
      <c r="X1705">
        <v>5</v>
      </c>
      <c r="Y1705" t="s">
        <v>68</v>
      </c>
      <c r="AC1705" t="s">
        <v>69</v>
      </c>
      <c r="AD1705" t="s">
        <v>4111</v>
      </c>
      <c r="AE1705">
        <v>72200</v>
      </c>
      <c r="AF1705" t="s">
        <v>7732</v>
      </c>
      <c r="AJ1705">
        <v>749691476</v>
      </c>
      <c r="AK1705" t="s">
        <v>7733</v>
      </c>
      <c r="AL1705">
        <v>0</v>
      </c>
      <c r="AM1705">
        <v>0</v>
      </c>
    </row>
    <row r="1706" spans="1:39" x14ac:dyDescent="0.2">
      <c r="A1706">
        <v>7229616</v>
      </c>
      <c r="B1706" t="s">
        <v>7734</v>
      </c>
      <c r="C1706" t="s">
        <v>4675</v>
      </c>
      <c r="D1706" t="s">
        <v>7735</v>
      </c>
      <c r="E1706" t="s">
        <v>90</v>
      </c>
      <c r="H1706">
        <v>41006</v>
      </c>
      <c r="I1706" t="s">
        <v>92</v>
      </c>
      <c r="J1706">
        <v>-13</v>
      </c>
      <c r="K1706" t="s">
        <v>63</v>
      </c>
      <c r="M1706" t="s">
        <v>64</v>
      </c>
      <c r="N1706">
        <v>12720056</v>
      </c>
      <c r="O1706" t="s">
        <v>115</v>
      </c>
      <c r="P1706">
        <v>45624</v>
      </c>
      <c r="Q1706" t="s">
        <v>66</v>
      </c>
      <c r="R1706">
        <v>45624</v>
      </c>
      <c r="T1706" t="s">
        <v>67</v>
      </c>
      <c r="U1706">
        <v>500</v>
      </c>
      <c r="X1706">
        <v>5</v>
      </c>
      <c r="Y1706" t="s">
        <v>68</v>
      </c>
      <c r="AC1706" t="s">
        <v>69</v>
      </c>
      <c r="AD1706" t="s">
        <v>4111</v>
      </c>
      <c r="AE1706">
        <v>72200</v>
      </c>
      <c r="AF1706" t="s">
        <v>7736</v>
      </c>
      <c r="AJ1706">
        <v>618036363</v>
      </c>
      <c r="AK1706" t="s">
        <v>7737</v>
      </c>
      <c r="AL1706">
        <v>0</v>
      </c>
      <c r="AM1706">
        <v>0</v>
      </c>
    </row>
    <row r="1707" spans="1:39" x14ac:dyDescent="0.2">
      <c r="A1707">
        <v>7229619</v>
      </c>
      <c r="B1707" t="s">
        <v>7738</v>
      </c>
      <c r="C1707" t="s">
        <v>868</v>
      </c>
      <c r="D1707" t="s">
        <v>7739</v>
      </c>
      <c r="E1707" t="s">
        <v>1</v>
      </c>
      <c r="H1707">
        <v>41491</v>
      </c>
      <c r="I1707" t="s">
        <v>122</v>
      </c>
      <c r="J1707">
        <v>-12</v>
      </c>
      <c r="K1707" t="s">
        <v>63</v>
      </c>
      <c r="M1707" t="s">
        <v>64</v>
      </c>
      <c r="N1707">
        <v>12720051</v>
      </c>
      <c r="O1707" t="s">
        <v>665</v>
      </c>
      <c r="P1707">
        <v>45625</v>
      </c>
      <c r="Q1707" t="s">
        <v>66</v>
      </c>
      <c r="R1707">
        <v>45625</v>
      </c>
      <c r="T1707" t="s">
        <v>67</v>
      </c>
      <c r="U1707">
        <v>500</v>
      </c>
      <c r="X1707">
        <v>5</v>
      </c>
      <c r="Y1707" t="s">
        <v>68</v>
      </c>
      <c r="AC1707" t="s">
        <v>69</v>
      </c>
      <c r="AD1707" t="s">
        <v>232</v>
      </c>
      <c r="AE1707">
        <v>72560</v>
      </c>
      <c r="AF1707" t="s">
        <v>7740</v>
      </c>
      <c r="AJ1707">
        <v>686426154</v>
      </c>
      <c r="AK1707" t="s">
        <v>7741</v>
      </c>
      <c r="AL1707">
        <v>0</v>
      </c>
      <c r="AM1707">
        <v>0</v>
      </c>
    </row>
    <row r="1708" spans="1:39" x14ac:dyDescent="0.2">
      <c r="A1708">
        <v>7229620</v>
      </c>
      <c r="B1708" t="s">
        <v>7742</v>
      </c>
      <c r="C1708" t="s">
        <v>587</v>
      </c>
      <c r="D1708" t="s">
        <v>7743</v>
      </c>
      <c r="E1708" t="s">
        <v>90</v>
      </c>
      <c r="H1708">
        <v>40953</v>
      </c>
      <c r="I1708" t="s">
        <v>92</v>
      </c>
      <c r="J1708">
        <v>-13</v>
      </c>
      <c r="K1708" t="s">
        <v>63</v>
      </c>
      <c r="M1708" t="s">
        <v>64</v>
      </c>
      <c r="N1708">
        <v>12720120</v>
      </c>
      <c r="O1708" t="s">
        <v>276</v>
      </c>
      <c r="P1708">
        <v>45628</v>
      </c>
      <c r="Q1708" t="s">
        <v>66</v>
      </c>
      <c r="R1708">
        <v>45628</v>
      </c>
      <c r="S1708">
        <v>45574</v>
      </c>
      <c r="T1708" t="s">
        <v>109</v>
      </c>
      <c r="U1708">
        <v>500</v>
      </c>
      <c r="X1708">
        <v>5</v>
      </c>
      <c r="Y1708" t="s">
        <v>68</v>
      </c>
      <c r="AC1708" t="s">
        <v>4935</v>
      </c>
      <c r="AD1708" t="s">
        <v>973</v>
      </c>
      <c r="AE1708">
        <v>72300</v>
      </c>
      <c r="AF1708" t="s">
        <v>7744</v>
      </c>
      <c r="AI1708">
        <v>609097784</v>
      </c>
      <c r="AJ1708">
        <v>688742431</v>
      </c>
      <c r="AK1708" t="s">
        <v>7745</v>
      </c>
      <c r="AL1708">
        <v>0</v>
      </c>
      <c r="AM1708">
        <v>0</v>
      </c>
    </row>
    <row r="1709" spans="1:39" x14ac:dyDescent="0.2">
      <c r="A1709">
        <v>7229621</v>
      </c>
      <c r="B1709" t="s">
        <v>7746</v>
      </c>
      <c r="C1709" t="s">
        <v>615</v>
      </c>
      <c r="D1709" t="s">
        <v>7747</v>
      </c>
      <c r="E1709" t="s">
        <v>1</v>
      </c>
      <c r="H1709">
        <v>40909</v>
      </c>
      <c r="I1709" t="s">
        <v>92</v>
      </c>
      <c r="J1709">
        <v>-13</v>
      </c>
      <c r="K1709" t="s">
        <v>63</v>
      </c>
      <c r="M1709" t="s">
        <v>64</v>
      </c>
      <c r="N1709">
        <v>12720120</v>
      </c>
      <c r="O1709" t="s">
        <v>276</v>
      </c>
      <c r="P1709">
        <v>45628</v>
      </c>
      <c r="Q1709" t="s">
        <v>66</v>
      </c>
      <c r="R1709">
        <v>45628</v>
      </c>
      <c r="T1709" t="s">
        <v>67</v>
      </c>
      <c r="U1709">
        <v>500</v>
      </c>
      <c r="X1709">
        <v>5</v>
      </c>
      <c r="Y1709" t="s">
        <v>68</v>
      </c>
      <c r="AC1709" t="s">
        <v>4935</v>
      </c>
      <c r="AD1709" t="s">
        <v>973</v>
      </c>
      <c r="AE1709">
        <v>72300</v>
      </c>
      <c r="AF1709" t="s">
        <v>7160</v>
      </c>
      <c r="AI1709">
        <v>772774481</v>
      </c>
      <c r="AK1709" t="s">
        <v>7161</v>
      </c>
      <c r="AL1709">
        <v>0</v>
      </c>
      <c r="AM1709">
        <v>0</v>
      </c>
    </row>
    <row r="1710" spans="1:39" x14ac:dyDescent="0.2">
      <c r="A1710">
        <v>7229622</v>
      </c>
      <c r="B1710" t="s">
        <v>609</v>
      </c>
      <c r="C1710" t="s">
        <v>7748</v>
      </c>
      <c r="D1710" t="s">
        <v>7749</v>
      </c>
      <c r="E1710" t="s">
        <v>90</v>
      </c>
      <c r="H1710">
        <v>43705</v>
      </c>
      <c r="I1710" t="s">
        <v>90</v>
      </c>
      <c r="J1710">
        <v>-9</v>
      </c>
      <c r="K1710" t="s">
        <v>76</v>
      </c>
      <c r="M1710" t="s">
        <v>64</v>
      </c>
      <c r="N1710">
        <v>12720066</v>
      </c>
      <c r="O1710" t="s">
        <v>123</v>
      </c>
      <c r="P1710">
        <v>45629</v>
      </c>
      <c r="Q1710" t="s">
        <v>66</v>
      </c>
      <c r="R1710">
        <v>45629</v>
      </c>
      <c r="T1710" t="s">
        <v>67</v>
      </c>
      <c r="U1710">
        <v>500</v>
      </c>
      <c r="X1710">
        <v>5</v>
      </c>
      <c r="Y1710" t="s">
        <v>68</v>
      </c>
      <c r="AC1710" t="s">
        <v>69</v>
      </c>
      <c r="AD1710" t="s">
        <v>611</v>
      </c>
      <c r="AE1710">
        <v>72600</v>
      </c>
      <c r="AF1710" t="s">
        <v>7750</v>
      </c>
      <c r="AJ1710">
        <v>618183969</v>
      </c>
      <c r="AK1710" t="s">
        <v>7751</v>
      </c>
      <c r="AL1710">
        <v>0</v>
      </c>
      <c r="AM1710">
        <v>0</v>
      </c>
    </row>
    <row r="1711" spans="1:39" x14ac:dyDescent="0.2">
      <c r="A1711">
        <v>7229623</v>
      </c>
      <c r="B1711" t="s">
        <v>7752</v>
      </c>
      <c r="C1711" t="s">
        <v>1718</v>
      </c>
      <c r="D1711" t="s">
        <v>7753</v>
      </c>
      <c r="E1711" t="s">
        <v>90</v>
      </c>
      <c r="H1711">
        <v>41604</v>
      </c>
      <c r="I1711" t="s">
        <v>122</v>
      </c>
      <c r="J1711">
        <v>-12</v>
      </c>
      <c r="K1711" t="s">
        <v>63</v>
      </c>
      <c r="M1711" t="s">
        <v>64</v>
      </c>
      <c r="N1711">
        <v>12720066</v>
      </c>
      <c r="O1711" t="s">
        <v>123</v>
      </c>
      <c r="P1711">
        <v>45629</v>
      </c>
      <c r="Q1711" t="s">
        <v>66</v>
      </c>
      <c r="R1711">
        <v>45629</v>
      </c>
      <c r="T1711" t="s">
        <v>67</v>
      </c>
      <c r="U1711">
        <v>500</v>
      </c>
      <c r="X1711">
        <v>5</v>
      </c>
      <c r="Y1711" t="s">
        <v>68</v>
      </c>
      <c r="AC1711" t="s">
        <v>69</v>
      </c>
      <c r="AD1711" t="s">
        <v>1896</v>
      </c>
      <c r="AE1711">
        <v>72600</v>
      </c>
      <c r="AF1711" t="s">
        <v>7754</v>
      </c>
      <c r="AJ1711">
        <v>622713558</v>
      </c>
      <c r="AK1711" t="s">
        <v>7755</v>
      </c>
      <c r="AL1711">
        <v>0</v>
      </c>
      <c r="AM1711">
        <v>0</v>
      </c>
    </row>
    <row r="1712" spans="1:39" x14ac:dyDescent="0.2">
      <c r="A1712">
        <v>7229624</v>
      </c>
      <c r="B1712" t="s">
        <v>7752</v>
      </c>
      <c r="C1712" t="s">
        <v>167</v>
      </c>
      <c r="D1712" t="s">
        <v>7756</v>
      </c>
      <c r="E1712" t="s">
        <v>90</v>
      </c>
      <c r="H1712">
        <v>43175</v>
      </c>
      <c r="I1712" t="s">
        <v>90</v>
      </c>
      <c r="J1712">
        <v>-9</v>
      </c>
      <c r="K1712" t="s">
        <v>63</v>
      </c>
      <c r="M1712" t="s">
        <v>64</v>
      </c>
      <c r="N1712">
        <v>12720066</v>
      </c>
      <c r="O1712" t="s">
        <v>123</v>
      </c>
      <c r="P1712">
        <v>45629</v>
      </c>
      <c r="Q1712" t="s">
        <v>66</v>
      </c>
      <c r="R1712">
        <v>45629</v>
      </c>
      <c r="T1712" t="s">
        <v>67</v>
      </c>
      <c r="U1712">
        <v>500</v>
      </c>
      <c r="X1712">
        <v>5</v>
      </c>
      <c r="Y1712" t="s">
        <v>68</v>
      </c>
      <c r="AC1712" t="s">
        <v>69</v>
      </c>
      <c r="AD1712" t="s">
        <v>1896</v>
      </c>
      <c r="AE1712">
        <v>72600</v>
      </c>
      <c r="AF1712" t="s">
        <v>7754</v>
      </c>
      <c r="AJ1712">
        <v>622713558</v>
      </c>
      <c r="AK1712" t="s">
        <v>7755</v>
      </c>
      <c r="AL1712">
        <v>0</v>
      </c>
      <c r="AM1712">
        <v>0</v>
      </c>
    </row>
    <row r="1713" spans="1:39" x14ac:dyDescent="0.2">
      <c r="A1713">
        <v>7229627</v>
      </c>
      <c r="B1713" t="s">
        <v>7757</v>
      </c>
      <c r="C1713" t="s">
        <v>7758</v>
      </c>
      <c r="D1713" t="s">
        <v>7759</v>
      </c>
      <c r="E1713" t="s">
        <v>90</v>
      </c>
      <c r="H1713">
        <v>41177</v>
      </c>
      <c r="I1713" t="s">
        <v>92</v>
      </c>
      <c r="J1713">
        <v>-13</v>
      </c>
      <c r="K1713" t="s">
        <v>76</v>
      </c>
      <c r="M1713" t="s">
        <v>64</v>
      </c>
      <c r="N1713">
        <v>12720084</v>
      </c>
      <c r="O1713" t="s">
        <v>1231</v>
      </c>
      <c r="P1713">
        <v>45630</v>
      </c>
      <c r="Q1713" t="s">
        <v>66</v>
      </c>
      <c r="R1713">
        <v>45630</v>
      </c>
      <c r="T1713" t="s">
        <v>67</v>
      </c>
      <c r="U1713">
        <v>500</v>
      </c>
      <c r="X1713">
        <v>5</v>
      </c>
      <c r="Y1713" t="s">
        <v>68</v>
      </c>
      <c r="AC1713" t="s">
        <v>69</v>
      </c>
      <c r="AD1713" t="s">
        <v>4584</v>
      </c>
      <c r="AE1713">
        <v>72190</v>
      </c>
      <c r="AF1713" t="s">
        <v>7760</v>
      </c>
      <c r="AJ1713" t="s">
        <v>7761</v>
      </c>
      <c r="AK1713" t="s">
        <v>7762</v>
      </c>
      <c r="AL1713">
        <v>0</v>
      </c>
      <c r="AM1713">
        <v>0</v>
      </c>
    </row>
    <row r="1714" spans="1:39" x14ac:dyDescent="0.2">
      <c r="A1714">
        <v>7229630</v>
      </c>
      <c r="B1714" t="s">
        <v>3189</v>
      </c>
      <c r="C1714" t="s">
        <v>192</v>
      </c>
      <c r="D1714" t="s">
        <v>7763</v>
      </c>
      <c r="E1714" t="s">
        <v>90</v>
      </c>
      <c r="H1714">
        <v>41822</v>
      </c>
      <c r="I1714" t="s">
        <v>885</v>
      </c>
      <c r="J1714">
        <v>-11</v>
      </c>
      <c r="K1714" t="s">
        <v>63</v>
      </c>
      <c r="M1714" t="s">
        <v>64</v>
      </c>
      <c r="N1714">
        <v>12720117</v>
      </c>
      <c r="O1714" t="s">
        <v>293</v>
      </c>
      <c r="P1714">
        <v>45632</v>
      </c>
      <c r="Q1714" t="s">
        <v>66</v>
      </c>
      <c r="R1714">
        <v>45632</v>
      </c>
      <c r="T1714" t="s">
        <v>67</v>
      </c>
      <c r="U1714">
        <v>500</v>
      </c>
      <c r="X1714">
        <v>5</v>
      </c>
      <c r="Y1714" t="s">
        <v>68</v>
      </c>
      <c r="AC1714" t="s">
        <v>69</v>
      </c>
      <c r="AD1714" t="s">
        <v>5469</v>
      </c>
      <c r="AE1714">
        <v>72160</v>
      </c>
      <c r="AF1714" t="s">
        <v>7764</v>
      </c>
      <c r="AJ1714">
        <v>771936829</v>
      </c>
      <c r="AK1714" t="s">
        <v>7765</v>
      </c>
      <c r="AL1714">
        <v>0</v>
      </c>
      <c r="AM1714">
        <v>0</v>
      </c>
    </row>
    <row r="1715" spans="1:39" x14ac:dyDescent="0.2">
      <c r="A1715">
        <v>7229631</v>
      </c>
      <c r="B1715" t="s">
        <v>5037</v>
      </c>
      <c r="C1715" t="s">
        <v>7766</v>
      </c>
      <c r="D1715" t="s">
        <v>7767</v>
      </c>
      <c r="E1715" t="s">
        <v>90</v>
      </c>
      <c r="H1715">
        <v>40888</v>
      </c>
      <c r="I1715" t="s">
        <v>75</v>
      </c>
      <c r="J1715">
        <v>-14</v>
      </c>
      <c r="K1715" t="s">
        <v>63</v>
      </c>
      <c r="M1715" t="s">
        <v>64</v>
      </c>
      <c r="N1715">
        <v>12720110</v>
      </c>
      <c r="O1715" t="s">
        <v>493</v>
      </c>
      <c r="P1715">
        <v>45632</v>
      </c>
      <c r="Q1715" t="s">
        <v>66</v>
      </c>
      <c r="R1715">
        <v>45632</v>
      </c>
      <c r="T1715" t="s">
        <v>67</v>
      </c>
      <c r="U1715">
        <v>500</v>
      </c>
      <c r="X1715">
        <v>5</v>
      </c>
      <c r="Y1715" t="s">
        <v>68</v>
      </c>
      <c r="AC1715" t="s">
        <v>69</v>
      </c>
      <c r="AD1715" t="s">
        <v>494</v>
      </c>
      <c r="AE1715">
        <v>72330</v>
      </c>
      <c r="AF1715" t="s">
        <v>7768</v>
      </c>
      <c r="AJ1715">
        <v>640420229</v>
      </c>
      <c r="AK1715" t="s">
        <v>7769</v>
      </c>
      <c r="AL1715">
        <v>0</v>
      </c>
      <c r="AM1715">
        <v>0</v>
      </c>
    </row>
    <row r="1716" spans="1:39" x14ac:dyDescent="0.2">
      <c r="A1716">
        <v>7229633</v>
      </c>
      <c r="B1716" t="s">
        <v>7618</v>
      </c>
      <c r="C1716" t="s">
        <v>6530</v>
      </c>
      <c r="D1716" t="s">
        <v>7770</v>
      </c>
      <c r="E1716" t="s">
        <v>90</v>
      </c>
      <c r="H1716">
        <v>41543</v>
      </c>
      <c r="I1716" t="s">
        <v>122</v>
      </c>
      <c r="J1716">
        <v>-12</v>
      </c>
      <c r="K1716" t="s">
        <v>63</v>
      </c>
      <c r="M1716" t="s">
        <v>64</v>
      </c>
      <c r="N1716">
        <v>12720005</v>
      </c>
      <c r="O1716" t="s">
        <v>219</v>
      </c>
      <c r="P1716">
        <v>45632</v>
      </c>
      <c r="Q1716" t="s">
        <v>66</v>
      </c>
      <c r="R1716">
        <v>45632</v>
      </c>
      <c r="T1716" t="s">
        <v>67</v>
      </c>
      <c r="U1716">
        <v>500</v>
      </c>
      <c r="X1716">
        <v>5</v>
      </c>
      <c r="Y1716" t="s">
        <v>68</v>
      </c>
      <c r="AC1716" t="s">
        <v>69</v>
      </c>
      <c r="AD1716" t="s">
        <v>1098</v>
      </c>
      <c r="AE1716">
        <v>72380</v>
      </c>
      <c r="AF1716" t="s">
        <v>7771</v>
      </c>
      <c r="AJ1716">
        <v>670732111</v>
      </c>
      <c r="AK1716" t="s">
        <v>7772</v>
      </c>
      <c r="AL1716">
        <v>0</v>
      </c>
      <c r="AM1716">
        <v>0</v>
      </c>
    </row>
    <row r="1717" spans="1:39" x14ac:dyDescent="0.2">
      <c r="A1717">
        <v>7229634</v>
      </c>
      <c r="B1717" t="s">
        <v>7773</v>
      </c>
      <c r="C1717" t="s">
        <v>1278</v>
      </c>
      <c r="D1717" t="s">
        <v>7774</v>
      </c>
      <c r="E1717" t="s">
        <v>90</v>
      </c>
      <c r="H1717">
        <v>41786</v>
      </c>
      <c r="I1717" t="s">
        <v>885</v>
      </c>
      <c r="J1717">
        <v>-11</v>
      </c>
      <c r="K1717" t="s">
        <v>63</v>
      </c>
      <c r="M1717" t="s">
        <v>64</v>
      </c>
      <c r="N1717">
        <v>12720005</v>
      </c>
      <c r="O1717" t="s">
        <v>219</v>
      </c>
      <c r="P1717">
        <v>45632</v>
      </c>
      <c r="Q1717" t="s">
        <v>66</v>
      </c>
      <c r="R1717">
        <v>45632</v>
      </c>
      <c r="T1717" t="s">
        <v>67</v>
      </c>
      <c r="U1717">
        <v>500</v>
      </c>
      <c r="X1717">
        <v>5</v>
      </c>
      <c r="Y1717" t="s">
        <v>68</v>
      </c>
      <c r="AC1717" t="s">
        <v>69</v>
      </c>
      <c r="AD1717" t="s">
        <v>1507</v>
      </c>
      <c r="AE1717">
        <v>72290</v>
      </c>
      <c r="AF1717" t="s">
        <v>7775</v>
      </c>
      <c r="AJ1717">
        <v>615664204</v>
      </c>
      <c r="AK1717" t="s">
        <v>7776</v>
      </c>
      <c r="AL1717">
        <v>0</v>
      </c>
      <c r="AM1717">
        <v>0</v>
      </c>
    </row>
    <row r="1718" spans="1:39" x14ac:dyDescent="0.2">
      <c r="A1718">
        <v>7229635</v>
      </c>
      <c r="B1718" t="s">
        <v>7777</v>
      </c>
      <c r="C1718" t="s">
        <v>2316</v>
      </c>
      <c r="D1718" t="s">
        <v>7778</v>
      </c>
      <c r="E1718" t="s">
        <v>90</v>
      </c>
      <c r="H1718">
        <v>43121</v>
      </c>
      <c r="I1718" t="s">
        <v>90</v>
      </c>
      <c r="J1718">
        <v>-9</v>
      </c>
      <c r="K1718" t="s">
        <v>76</v>
      </c>
      <c r="M1718" t="s">
        <v>64</v>
      </c>
      <c r="N1718">
        <v>12720050</v>
      </c>
      <c r="O1718" t="s">
        <v>270</v>
      </c>
      <c r="P1718">
        <v>45634</v>
      </c>
      <c r="Q1718" t="s">
        <v>66</v>
      </c>
      <c r="R1718">
        <v>45634</v>
      </c>
      <c r="T1718" t="s">
        <v>67</v>
      </c>
      <c r="U1718">
        <v>500</v>
      </c>
      <c r="X1718">
        <v>5</v>
      </c>
      <c r="Y1718" t="s">
        <v>68</v>
      </c>
      <c r="AC1718" t="s">
        <v>69</v>
      </c>
      <c r="AD1718" t="s">
        <v>157</v>
      </c>
      <c r="AE1718">
        <v>72000</v>
      </c>
      <c r="AF1718" t="s">
        <v>7779</v>
      </c>
      <c r="AJ1718">
        <v>612112744</v>
      </c>
      <c r="AK1718" t="s">
        <v>7780</v>
      </c>
      <c r="AL1718">
        <v>0</v>
      </c>
      <c r="AM1718">
        <v>0</v>
      </c>
    </row>
    <row r="1719" spans="1:39" x14ac:dyDescent="0.2">
      <c r="A1719">
        <v>7229640</v>
      </c>
      <c r="B1719" t="s">
        <v>7781</v>
      </c>
      <c r="C1719" t="s">
        <v>7782</v>
      </c>
      <c r="D1719" t="s">
        <v>7783</v>
      </c>
      <c r="E1719" t="s">
        <v>90</v>
      </c>
      <c r="H1719">
        <v>41792</v>
      </c>
      <c r="I1719" t="s">
        <v>885</v>
      </c>
      <c r="J1719">
        <v>-11</v>
      </c>
      <c r="K1719" t="s">
        <v>63</v>
      </c>
      <c r="M1719" t="s">
        <v>64</v>
      </c>
      <c r="N1719">
        <v>12720144</v>
      </c>
      <c r="O1719" t="s">
        <v>93</v>
      </c>
      <c r="P1719">
        <v>45636</v>
      </c>
      <c r="Q1719" t="s">
        <v>66</v>
      </c>
      <c r="R1719">
        <v>45636</v>
      </c>
      <c r="T1719" t="s">
        <v>67</v>
      </c>
      <c r="U1719">
        <v>500</v>
      </c>
      <c r="X1719">
        <v>5</v>
      </c>
      <c r="Y1719" t="s">
        <v>68</v>
      </c>
      <c r="AC1719" t="s">
        <v>69</v>
      </c>
      <c r="AD1719" t="s">
        <v>2577</v>
      </c>
      <c r="AE1719">
        <v>72240</v>
      </c>
      <c r="AF1719" t="s">
        <v>7784</v>
      </c>
      <c r="AJ1719">
        <v>620538163</v>
      </c>
      <c r="AK1719" t="s">
        <v>7785</v>
      </c>
      <c r="AL1719">
        <v>0</v>
      </c>
      <c r="AM1719">
        <v>0</v>
      </c>
    </row>
    <row r="1720" spans="1:39" x14ac:dyDescent="0.2">
      <c r="A1720">
        <v>7229643</v>
      </c>
      <c r="B1720" t="s">
        <v>7786</v>
      </c>
      <c r="C1720" t="s">
        <v>3207</v>
      </c>
      <c r="D1720" t="s">
        <v>7787</v>
      </c>
      <c r="E1720" t="s">
        <v>1</v>
      </c>
      <c r="H1720">
        <v>41648</v>
      </c>
      <c r="I1720" t="s">
        <v>885</v>
      </c>
      <c r="J1720">
        <v>-11</v>
      </c>
      <c r="K1720" t="s">
        <v>63</v>
      </c>
      <c r="M1720" t="s">
        <v>64</v>
      </c>
      <c r="N1720">
        <v>12720102</v>
      </c>
      <c r="O1720" t="s">
        <v>83</v>
      </c>
      <c r="P1720">
        <v>45637</v>
      </c>
      <c r="Q1720" t="s">
        <v>66</v>
      </c>
      <c r="R1720">
        <v>45637</v>
      </c>
      <c r="T1720" t="s">
        <v>67</v>
      </c>
      <c r="U1720">
        <v>500</v>
      </c>
      <c r="X1720">
        <v>5</v>
      </c>
      <c r="Y1720" t="s">
        <v>68</v>
      </c>
      <c r="AC1720" t="s">
        <v>69</v>
      </c>
      <c r="AD1720" t="s">
        <v>7788</v>
      </c>
      <c r="AE1720">
        <v>72500</v>
      </c>
      <c r="AF1720" t="s">
        <v>7789</v>
      </c>
      <c r="AJ1720">
        <v>661428601</v>
      </c>
      <c r="AK1720" t="s">
        <v>7790</v>
      </c>
      <c r="AL1720">
        <v>1</v>
      </c>
      <c r="AM1720">
        <v>0</v>
      </c>
    </row>
    <row r="1721" spans="1:39" x14ac:dyDescent="0.2">
      <c r="A1721">
        <v>7229644</v>
      </c>
      <c r="B1721" t="s">
        <v>7791</v>
      </c>
      <c r="C1721" t="s">
        <v>1278</v>
      </c>
      <c r="D1721" t="s">
        <v>7792</v>
      </c>
      <c r="E1721" t="s">
        <v>90</v>
      </c>
      <c r="H1721">
        <v>41327</v>
      </c>
      <c r="I1721" t="s">
        <v>122</v>
      </c>
      <c r="J1721">
        <v>-12</v>
      </c>
      <c r="K1721" t="s">
        <v>63</v>
      </c>
      <c r="M1721" t="s">
        <v>64</v>
      </c>
      <c r="N1721">
        <v>12720102</v>
      </c>
      <c r="O1721" t="s">
        <v>83</v>
      </c>
      <c r="P1721">
        <v>45637</v>
      </c>
      <c r="Q1721" t="s">
        <v>66</v>
      </c>
      <c r="R1721">
        <v>45637</v>
      </c>
      <c r="T1721" t="s">
        <v>67</v>
      </c>
      <c r="U1721">
        <v>500</v>
      </c>
      <c r="X1721">
        <v>5</v>
      </c>
      <c r="Y1721" t="s">
        <v>68</v>
      </c>
      <c r="AC1721" t="s">
        <v>69</v>
      </c>
      <c r="AD1721" t="s">
        <v>7793</v>
      </c>
      <c r="AE1721">
        <v>72340</v>
      </c>
      <c r="AF1721" t="s">
        <v>7794</v>
      </c>
      <c r="AJ1721">
        <v>649481245</v>
      </c>
      <c r="AK1721" t="s">
        <v>7795</v>
      </c>
      <c r="AL1721">
        <v>0</v>
      </c>
      <c r="AM1721">
        <v>0</v>
      </c>
    </row>
    <row r="1722" spans="1:39" x14ac:dyDescent="0.2">
      <c r="A1722">
        <v>7229645</v>
      </c>
      <c r="B1722" t="s">
        <v>7796</v>
      </c>
      <c r="C1722" t="s">
        <v>7797</v>
      </c>
      <c r="D1722" t="s">
        <v>7798</v>
      </c>
      <c r="E1722" t="s">
        <v>90</v>
      </c>
      <c r="H1722">
        <v>40827</v>
      </c>
      <c r="I1722" t="s">
        <v>75</v>
      </c>
      <c r="J1722">
        <v>-14</v>
      </c>
      <c r="K1722" t="s">
        <v>63</v>
      </c>
      <c r="M1722" t="s">
        <v>64</v>
      </c>
      <c r="N1722">
        <v>12720021</v>
      </c>
      <c r="O1722" t="s">
        <v>767</v>
      </c>
      <c r="P1722">
        <v>45637</v>
      </c>
      <c r="Q1722" t="s">
        <v>66</v>
      </c>
      <c r="R1722">
        <v>45637</v>
      </c>
      <c r="T1722" t="s">
        <v>67</v>
      </c>
      <c r="U1722">
        <v>500</v>
      </c>
      <c r="X1722">
        <v>5</v>
      </c>
      <c r="Y1722" t="s">
        <v>68</v>
      </c>
      <c r="AC1722" t="s">
        <v>69</v>
      </c>
      <c r="AD1722" t="s">
        <v>7799</v>
      </c>
      <c r="AE1722">
        <v>72500</v>
      </c>
      <c r="AF1722" t="s">
        <v>7800</v>
      </c>
      <c r="AJ1722">
        <v>630670856</v>
      </c>
      <c r="AK1722" t="s">
        <v>7801</v>
      </c>
      <c r="AL1722">
        <v>0</v>
      </c>
      <c r="AM1722">
        <v>0</v>
      </c>
    </row>
    <row r="1723" spans="1:39" x14ac:dyDescent="0.2">
      <c r="A1723">
        <v>7229650</v>
      </c>
      <c r="B1723" t="s">
        <v>6505</v>
      </c>
      <c r="C1723" t="s">
        <v>711</v>
      </c>
      <c r="D1723" t="s">
        <v>7802</v>
      </c>
      <c r="E1723" t="s">
        <v>90</v>
      </c>
      <c r="H1723">
        <v>40477</v>
      </c>
      <c r="I1723" t="s">
        <v>194</v>
      </c>
      <c r="J1723">
        <v>-15</v>
      </c>
      <c r="K1723" t="s">
        <v>63</v>
      </c>
      <c r="M1723" t="s">
        <v>64</v>
      </c>
      <c r="N1723">
        <v>12720110</v>
      </c>
      <c r="O1723" t="s">
        <v>493</v>
      </c>
      <c r="P1723">
        <v>45639</v>
      </c>
      <c r="Q1723" t="s">
        <v>66</v>
      </c>
      <c r="R1723">
        <v>45639</v>
      </c>
      <c r="T1723" t="s">
        <v>67</v>
      </c>
      <c r="U1723">
        <v>500</v>
      </c>
      <c r="X1723">
        <v>5</v>
      </c>
      <c r="Y1723" t="s">
        <v>68</v>
      </c>
      <c r="AC1723" t="s">
        <v>69</v>
      </c>
      <c r="AD1723" t="s">
        <v>1709</v>
      </c>
      <c r="AE1723">
        <v>72230</v>
      </c>
      <c r="AF1723" t="s">
        <v>7803</v>
      </c>
      <c r="AJ1723">
        <v>776094505</v>
      </c>
      <c r="AK1723" t="s">
        <v>7804</v>
      </c>
      <c r="AL1723">
        <v>0</v>
      </c>
      <c r="AM1723">
        <v>0</v>
      </c>
    </row>
    <row r="1724" spans="1:39" x14ac:dyDescent="0.2">
      <c r="A1724">
        <v>7229651</v>
      </c>
      <c r="B1724" t="s">
        <v>7805</v>
      </c>
      <c r="C1724" t="s">
        <v>798</v>
      </c>
      <c r="D1724" t="s">
        <v>7806</v>
      </c>
      <c r="E1724" t="s">
        <v>90</v>
      </c>
      <c r="H1724">
        <v>41477</v>
      </c>
      <c r="I1724" t="s">
        <v>122</v>
      </c>
      <c r="J1724">
        <v>-12</v>
      </c>
      <c r="K1724" t="s">
        <v>63</v>
      </c>
      <c r="M1724" t="s">
        <v>64</v>
      </c>
      <c r="N1724">
        <v>12720110</v>
      </c>
      <c r="O1724" t="s">
        <v>493</v>
      </c>
      <c r="P1724">
        <v>45639</v>
      </c>
      <c r="Q1724" t="s">
        <v>66</v>
      </c>
      <c r="R1724">
        <v>45639</v>
      </c>
      <c r="T1724" t="s">
        <v>67</v>
      </c>
      <c r="U1724">
        <v>500</v>
      </c>
      <c r="X1724">
        <v>5</v>
      </c>
      <c r="Y1724" t="s">
        <v>68</v>
      </c>
      <c r="AC1724" t="s">
        <v>69</v>
      </c>
      <c r="AD1724" t="s">
        <v>2827</v>
      </c>
      <c r="AE1724">
        <v>72330</v>
      </c>
      <c r="AF1724" t="s">
        <v>7807</v>
      </c>
      <c r="AJ1724">
        <v>622584431</v>
      </c>
      <c r="AK1724" t="s">
        <v>7808</v>
      </c>
      <c r="AL1724">
        <v>0</v>
      </c>
      <c r="AM1724">
        <v>0</v>
      </c>
    </row>
    <row r="1725" spans="1:39" x14ac:dyDescent="0.2">
      <c r="A1725">
        <v>7229653</v>
      </c>
      <c r="B1725" t="s">
        <v>7809</v>
      </c>
      <c r="C1725" t="s">
        <v>396</v>
      </c>
      <c r="D1725" t="s">
        <v>7810</v>
      </c>
      <c r="E1725" t="s">
        <v>90</v>
      </c>
      <c r="H1725">
        <v>41519</v>
      </c>
      <c r="I1725" t="s">
        <v>122</v>
      </c>
      <c r="J1725">
        <v>-12</v>
      </c>
      <c r="K1725" t="s">
        <v>63</v>
      </c>
      <c r="M1725" t="s">
        <v>64</v>
      </c>
      <c r="N1725">
        <v>12720005</v>
      </c>
      <c r="O1725" t="s">
        <v>219</v>
      </c>
      <c r="P1725">
        <v>45639</v>
      </c>
      <c r="Q1725" t="s">
        <v>66</v>
      </c>
      <c r="R1725">
        <v>45639</v>
      </c>
      <c r="T1725" t="s">
        <v>67</v>
      </c>
      <c r="U1725">
        <v>500</v>
      </c>
      <c r="X1725">
        <v>5</v>
      </c>
      <c r="Y1725" t="s">
        <v>68</v>
      </c>
      <c r="AC1725" t="s">
        <v>69</v>
      </c>
      <c r="AD1725" t="s">
        <v>1856</v>
      </c>
      <c r="AE1725">
        <v>72380</v>
      </c>
      <c r="AF1725" t="s">
        <v>7811</v>
      </c>
      <c r="AJ1725">
        <v>627134490</v>
      </c>
      <c r="AK1725" t="s">
        <v>7812</v>
      </c>
      <c r="AL1725">
        <v>0</v>
      </c>
      <c r="AM1725">
        <v>0</v>
      </c>
    </row>
    <row r="1726" spans="1:39" x14ac:dyDescent="0.2">
      <c r="A1726">
        <v>7229657</v>
      </c>
      <c r="B1726" t="s">
        <v>7813</v>
      </c>
      <c r="C1726" t="s">
        <v>7814</v>
      </c>
      <c r="D1726" t="s">
        <v>7815</v>
      </c>
      <c r="E1726" t="s">
        <v>90</v>
      </c>
      <c r="H1726">
        <v>41510</v>
      </c>
      <c r="I1726" t="s">
        <v>122</v>
      </c>
      <c r="J1726">
        <v>-12</v>
      </c>
      <c r="K1726" t="s">
        <v>63</v>
      </c>
      <c r="M1726" t="s">
        <v>64</v>
      </c>
      <c r="N1726">
        <v>12720034</v>
      </c>
      <c r="O1726" t="s">
        <v>727</v>
      </c>
      <c r="P1726">
        <v>45641</v>
      </c>
      <c r="Q1726" t="s">
        <v>66</v>
      </c>
      <c r="R1726">
        <v>45641</v>
      </c>
      <c r="T1726" t="s">
        <v>67</v>
      </c>
      <c r="U1726">
        <v>500</v>
      </c>
      <c r="X1726">
        <v>5</v>
      </c>
      <c r="Y1726" t="s">
        <v>68</v>
      </c>
      <c r="AC1726" t="s">
        <v>425</v>
      </c>
      <c r="AD1726" t="s">
        <v>2637</v>
      </c>
      <c r="AE1726">
        <v>72120</v>
      </c>
      <c r="AF1726" t="s">
        <v>7816</v>
      </c>
      <c r="AI1726" t="s">
        <v>7817</v>
      </c>
      <c r="AJ1726" t="s">
        <v>7818</v>
      </c>
      <c r="AK1726" t="s">
        <v>7819</v>
      </c>
      <c r="AL1726">
        <v>0</v>
      </c>
      <c r="AM1726">
        <v>0</v>
      </c>
    </row>
    <row r="1727" spans="1:39" x14ac:dyDescent="0.2">
      <c r="A1727">
        <v>7229658</v>
      </c>
      <c r="B1727" t="s">
        <v>7820</v>
      </c>
      <c r="C1727" t="s">
        <v>615</v>
      </c>
      <c r="D1727" t="s">
        <v>7821</v>
      </c>
      <c r="E1727" t="s">
        <v>90</v>
      </c>
      <c r="H1727">
        <v>40219</v>
      </c>
      <c r="I1727" t="s">
        <v>194</v>
      </c>
      <c r="J1727">
        <v>-15</v>
      </c>
      <c r="K1727" t="s">
        <v>63</v>
      </c>
      <c r="M1727" t="s">
        <v>64</v>
      </c>
      <c r="N1727">
        <v>12720034</v>
      </c>
      <c r="O1727" t="s">
        <v>727</v>
      </c>
      <c r="P1727">
        <v>45641</v>
      </c>
      <c r="Q1727" t="s">
        <v>66</v>
      </c>
      <c r="R1727">
        <v>45641</v>
      </c>
      <c r="T1727" t="s">
        <v>67</v>
      </c>
      <c r="U1727">
        <v>500</v>
      </c>
      <c r="X1727">
        <v>5</v>
      </c>
      <c r="Y1727" t="s">
        <v>68</v>
      </c>
      <c r="AC1727" t="s">
        <v>69</v>
      </c>
      <c r="AD1727" t="s">
        <v>4014</v>
      </c>
      <c r="AE1727">
        <v>72310</v>
      </c>
      <c r="AF1727" t="s">
        <v>7822</v>
      </c>
      <c r="AK1727" t="s">
        <v>7823</v>
      </c>
      <c r="AL1727">
        <v>0</v>
      </c>
      <c r="AM1727">
        <v>0</v>
      </c>
    </row>
    <row r="1728" spans="1:39" x14ac:dyDescent="0.2">
      <c r="A1728">
        <v>7229659</v>
      </c>
      <c r="B1728" t="s">
        <v>5569</v>
      </c>
      <c r="C1728" t="s">
        <v>7824</v>
      </c>
      <c r="D1728" t="s">
        <v>7825</v>
      </c>
      <c r="E1728" t="s">
        <v>90</v>
      </c>
      <c r="H1728">
        <v>44038</v>
      </c>
      <c r="I1728" t="s">
        <v>90</v>
      </c>
      <c r="J1728">
        <v>-9</v>
      </c>
      <c r="K1728" t="s">
        <v>63</v>
      </c>
      <c r="M1728" t="s">
        <v>64</v>
      </c>
      <c r="N1728">
        <v>12720034</v>
      </c>
      <c r="O1728" t="s">
        <v>727</v>
      </c>
      <c r="P1728">
        <v>45641</v>
      </c>
      <c r="Q1728" t="s">
        <v>66</v>
      </c>
      <c r="R1728">
        <v>45641</v>
      </c>
      <c r="T1728" t="s">
        <v>67</v>
      </c>
      <c r="U1728">
        <v>500</v>
      </c>
      <c r="X1728">
        <v>5</v>
      </c>
      <c r="Y1728" t="s">
        <v>68</v>
      </c>
      <c r="AC1728" t="s">
        <v>69</v>
      </c>
      <c r="AD1728" t="s">
        <v>4014</v>
      </c>
      <c r="AE1728">
        <v>72310</v>
      </c>
      <c r="AF1728" t="s">
        <v>7826</v>
      </c>
      <c r="AJ1728" t="s">
        <v>7827</v>
      </c>
      <c r="AK1728" t="s">
        <v>7823</v>
      </c>
      <c r="AL1728">
        <v>0</v>
      </c>
      <c r="AM1728">
        <v>0</v>
      </c>
    </row>
    <row r="1729" spans="1:39" x14ac:dyDescent="0.2">
      <c r="A1729">
        <v>7229661</v>
      </c>
      <c r="B1729" t="s">
        <v>1971</v>
      </c>
      <c r="C1729" t="s">
        <v>6044</v>
      </c>
      <c r="D1729" t="s">
        <v>7828</v>
      </c>
      <c r="E1729" t="s">
        <v>90</v>
      </c>
      <c r="H1729">
        <v>41635</v>
      </c>
      <c r="I1729" t="s">
        <v>122</v>
      </c>
      <c r="J1729">
        <v>-12</v>
      </c>
      <c r="K1729" t="s">
        <v>63</v>
      </c>
      <c r="M1729" t="s">
        <v>64</v>
      </c>
      <c r="N1729">
        <v>12720078</v>
      </c>
      <c r="O1729" t="s">
        <v>1286</v>
      </c>
      <c r="P1729">
        <v>45641</v>
      </c>
      <c r="Q1729" t="s">
        <v>66</v>
      </c>
      <c r="R1729">
        <v>45641</v>
      </c>
      <c r="T1729" t="s">
        <v>67</v>
      </c>
      <c r="U1729">
        <v>500</v>
      </c>
      <c r="X1729">
        <v>5</v>
      </c>
      <c r="Y1729" t="s">
        <v>68</v>
      </c>
      <c r="AC1729" t="s">
        <v>69</v>
      </c>
      <c r="AD1729" t="s">
        <v>7829</v>
      </c>
      <c r="AE1729">
        <v>72370</v>
      </c>
      <c r="AF1729" t="s">
        <v>7830</v>
      </c>
      <c r="AJ1729">
        <v>628957024</v>
      </c>
      <c r="AK1729" t="s">
        <v>7831</v>
      </c>
      <c r="AL1729">
        <v>0</v>
      </c>
      <c r="AM1729">
        <v>0</v>
      </c>
    </row>
    <row r="1730" spans="1:39" x14ac:dyDescent="0.2">
      <c r="A1730">
        <v>7229664</v>
      </c>
      <c r="B1730" t="s">
        <v>7832</v>
      </c>
      <c r="C1730" t="s">
        <v>794</v>
      </c>
      <c r="D1730" t="s">
        <v>7833</v>
      </c>
      <c r="E1730" t="s">
        <v>90</v>
      </c>
      <c r="H1730">
        <v>40941</v>
      </c>
      <c r="I1730" t="s">
        <v>92</v>
      </c>
      <c r="J1730">
        <v>-13</v>
      </c>
      <c r="K1730" t="s">
        <v>63</v>
      </c>
      <c r="M1730" t="s">
        <v>64</v>
      </c>
      <c r="N1730">
        <v>12720141</v>
      </c>
      <c r="O1730" t="s">
        <v>538</v>
      </c>
      <c r="P1730">
        <v>45645</v>
      </c>
      <c r="Q1730" t="s">
        <v>66</v>
      </c>
      <c r="R1730">
        <v>45645</v>
      </c>
      <c r="T1730" t="s">
        <v>67</v>
      </c>
      <c r="U1730">
        <v>500</v>
      </c>
      <c r="X1730">
        <v>5</v>
      </c>
      <c r="Y1730" t="s">
        <v>68</v>
      </c>
      <c r="AC1730" t="s">
        <v>69</v>
      </c>
      <c r="AD1730" t="s">
        <v>7834</v>
      </c>
      <c r="AE1730">
        <v>72220</v>
      </c>
      <c r="AF1730" t="s">
        <v>7835</v>
      </c>
      <c r="AJ1730">
        <v>684795752</v>
      </c>
      <c r="AK1730" t="s">
        <v>7836</v>
      </c>
      <c r="AL1730">
        <v>0</v>
      </c>
      <c r="AM1730">
        <v>0</v>
      </c>
    </row>
    <row r="1731" spans="1:39" x14ac:dyDescent="0.2">
      <c r="A1731">
        <v>7229666</v>
      </c>
      <c r="B1731" t="s">
        <v>7837</v>
      </c>
      <c r="C1731" t="s">
        <v>571</v>
      </c>
      <c r="D1731" t="s">
        <v>7838</v>
      </c>
      <c r="E1731" t="s">
        <v>1</v>
      </c>
      <c r="H1731">
        <v>41166</v>
      </c>
      <c r="I1731" t="s">
        <v>92</v>
      </c>
      <c r="J1731">
        <v>-13</v>
      </c>
      <c r="K1731" t="s">
        <v>63</v>
      </c>
      <c r="M1731" t="s">
        <v>64</v>
      </c>
      <c r="N1731">
        <v>12720020</v>
      </c>
      <c r="O1731" t="s">
        <v>307</v>
      </c>
      <c r="P1731">
        <v>45645</v>
      </c>
      <c r="Q1731" t="s">
        <v>66</v>
      </c>
      <c r="R1731">
        <v>45645</v>
      </c>
      <c r="T1731" t="s">
        <v>67</v>
      </c>
      <c r="U1731">
        <v>500</v>
      </c>
      <c r="X1731">
        <v>5</v>
      </c>
      <c r="Y1731" t="s">
        <v>68</v>
      </c>
      <c r="AC1731" t="s">
        <v>69</v>
      </c>
      <c r="AD1731" t="s">
        <v>5938</v>
      </c>
      <c r="AE1731">
        <v>72170</v>
      </c>
      <c r="AF1731" t="s">
        <v>7839</v>
      </c>
      <c r="AJ1731">
        <v>611678550</v>
      </c>
      <c r="AK1731" t="s">
        <v>7840</v>
      </c>
      <c r="AL1731">
        <v>1</v>
      </c>
      <c r="AM1731">
        <v>1</v>
      </c>
    </row>
    <row r="1732" spans="1:39" x14ac:dyDescent="0.2">
      <c r="A1732">
        <v>7229674</v>
      </c>
      <c r="B1732" t="s">
        <v>7841</v>
      </c>
      <c r="C1732" t="s">
        <v>1278</v>
      </c>
      <c r="D1732" t="s">
        <v>7842</v>
      </c>
      <c r="E1732" t="s">
        <v>90</v>
      </c>
      <c r="H1732">
        <v>41951</v>
      </c>
      <c r="I1732" t="s">
        <v>885</v>
      </c>
      <c r="J1732">
        <v>-11</v>
      </c>
      <c r="K1732" t="s">
        <v>63</v>
      </c>
      <c r="M1732" t="s">
        <v>64</v>
      </c>
      <c r="N1732">
        <v>12720041</v>
      </c>
      <c r="O1732" t="s">
        <v>630</v>
      </c>
      <c r="P1732">
        <v>45654</v>
      </c>
      <c r="Q1732" t="s">
        <v>66</v>
      </c>
      <c r="R1732">
        <v>45654</v>
      </c>
      <c r="T1732" t="s">
        <v>67</v>
      </c>
      <c r="U1732">
        <v>500</v>
      </c>
      <c r="X1732">
        <v>5</v>
      </c>
      <c r="Y1732" t="s">
        <v>68</v>
      </c>
      <c r="AC1732" t="s">
        <v>69</v>
      </c>
      <c r="AD1732" t="s">
        <v>5432</v>
      </c>
      <c r="AE1732">
        <v>72110</v>
      </c>
      <c r="AF1732" t="s">
        <v>7843</v>
      </c>
      <c r="AJ1732">
        <v>658637555</v>
      </c>
      <c r="AK1732" t="s">
        <v>7844</v>
      </c>
      <c r="AL1732">
        <v>0</v>
      </c>
      <c r="AM1732">
        <v>0</v>
      </c>
    </row>
    <row r="1733" spans="1:39" x14ac:dyDescent="0.2">
      <c r="A1733">
        <v>7229676</v>
      </c>
      <c r="B1733" t="s">
        <v>7845</v>
      </c>
      <c r="C1733" t="s">
        <v>281</v>
      </c>
      <c r="D1733" t="s">
        <v>7846</v>
      </c>
      <c r="E1733" t="s">
        <v>90</v>
      </c>
      <c r="H1733">
        <v>42798</v>
      </c>
      <c r="I1733" t="s">
        <v>90</v>
      </c>
      <c r="J1733">
        <v>-9</v>
      </c>
      <c r="K1733" t="s">
        <v>63</v>
      </c>
      <c r="M1733" t="s">
        <v>64</v>
      </c>
      <c r="N1733">
        <v>12720027</v>
      </c>
      <c r="O1733" t="s">
        <v>169</v>
      </c>
      <c r="P1733">
        <v>45655</v>
      </c>
      <c r="Q1733" t="s">
        <v>66</v>
      </c>
      <c r="R1733">
        <v>45655</v>
      </c>
      <c r="T1733" t="s">
        <v>67</v>
      </c>
      <c r="U1733">
        <v>500</v>
      </c>
      <c r="X1733">
        <v>5</v>
      </c>
      <c r="Y1733" t="s">
        <v>68</v>
      </c>
      <c r="AC1733" t="s">
        <v>69</v>
      </c>
      <c r="AD1733" t="s">
        <v>5213</v>
      </c>
      <c r="AE1733">
        <v>72250</v>
      </c>
      <c r="AF1733" t="s">
        <v>7847</v>
      </c>
      <c r="AJ1733">
        <v>603333009</v>
      </c>
      <c r="AK1733" t="s">
        <v>7848</v>
      </c>
      <c r="AL1733">
        <v>0</v>
      </c>
      <c r="AM1733">
        <v>0</v>
      </c>
    </row>
    <row r="1734" spans="1:39" x14ac:dyDescent="0.2">
      <c r="A1734">
        <v>7229679</v>
      </c>
      <c r="B1734" t="s">
        <v>7849</v>
      </c>
      <c r="C1734" t="s">
        <v>7850</v>
      </c>
      <c r="D1734" t="s">
        <v>7851</v>
      </c>
      <c r="E1734" t="s">
        <v>90</v>
      </c>
      <c r="H1734">
        <v>41778</v>
      </c>
      <c r="I1734" t="s">
        <v>885</v>
      </c>
      <c r="J1734">
        <v>-11</v>
      </c>
      <c r="K1734" t="s">
        <v>63</v>
      </c>
      <c r="M1734" t="s">
        <v>64</v>
      </c>
      <c r="N1734">
        <v>12720127</v>
      </c>
      <c r="O1734" t="s">
        <v>829</v>
      </c>
      <c r="P1734">
        <v>45656</v>
      </c>
      <c r="Q1734" t="s">
        <v>66</v>
      </c>
      <c r="R1734">
        <v>45656</v>
      </c>
      <c r="T1734" t="s">
        <v>67</v>
      </c>
      <c r="U1734">
        <v>500</v>
      </c>
      <c r="X1734">
        <v>5</v>
      </c>
      <c r="Y1734" t="s">
        <v>68</v>
      </c>
      <c r="AC1734" t="s">
        <v>69</v>
      </c>
      <c r="AD1734" t="s">
        <v>3717</v>
      </c>
      <c r="AE1734">
        <v>72140</v>
      </c>
      <c r="AF1734" t="s">
        <v>7852</v>
      </c>
      <c r="AK1734" t="s">
        <v>7853</v>
      </c>
      <c r="AL1734">
        <v>0</v>
      </c>
      <c r="AM1734">
        <v>0</v>
      </c>
    </row>
    <row r="1735" spans="1:39" x14ac:dyDescent="0.2">
      <c r="A1735">
        <v>7229681</v>
      </c>
      <c r="B1735" t="s">
        <v>850</v>
      </c>
      <c r="C1735" t="s">
        <v>1338</v>
      </c>
      <c r="D1735" t="s">
        <v>7854</v>
      </c>
      <c r="E1735" t="s">
        <v>90</v>
      </c>
      <c r="H1735">
        <v>42229</v>
      </c>
      <c r="I1735" t="s">
        <v>994</v>
      </c>
      <c r="J1735">
        <v>-10</v>
      </c>
      <c r="K1735" t="s">
        <v>63</v>
      </c>
      <c r="M1735" t="s">
        <v>64</v>
      </c>
      <c r="N1735">
        <v>12720062</v>
      </c>
      <c r="O1735" t="s">
        <v>682</v>
      </c>
      <c r="P1735">
        <v>45662</v>
      </c>
      <c r="Q1735" t="s">
        <v>66</v>
      </c>
      <c r="R1735">
        <v>45662</v>
      </c>
      <c r="T1735" t="s">
        <v>67</v>
      </c>
      <c r="U1735">
        <v>500</v>
      </c>
      <c r="X1735">
        <v>5</v>
      </c>
      <c r="Y1735" t="s">
        <v>68</v>
      </c>
      <c r="AC1735" t="s">
        <v>69</v>
      </c>
      <c r="AD1735" t="s">
        <v>2434</v>
      </c>
      <c r="AE1735">
        <v>72210</v>
      </c>
      <c r="AF1735" t="s">
        <v>7855</v>
      </c>
      <c r="AI1735" t="s">
        <v>7856</v>
      </c>
      <c r="AJ1735" t="s">
        <v>7857</v>
      </c>
      <c r="AK1735" t="s">
        <v>7858</v>
      </c>
      <c r="AL1735">
        <v>1</v>
      </c>
      <c r="AM1735">
        <v>1</v>
      </c>
    </row>
    <row r="1736" spans="1:39" x14ac:dyDescent="0.2">
      <c r="A1736">
        <v>7850043</v>
      </c>
      <c r="B1736" t="s">
        <v>7859</v>
      </c>
      <c r="C1736" t="s">
        <v>418</v>
      </c>
      <c r="D1736" t="s">
        <v>7860</v>
      </c>
      <c r="E1736" t="s">
        <v>90</v>
      </c>
      <c r="F1736" t="s">
        <v>90</v>
      </c>
      <c r="H1736">
        <v>39323</v>
      </c>
      <c r="I1736" t="s">
        <v>100</v>
      </c>
      <c r="J1736">
        <v>-18</v>
      </c>
      <c r="K1736" t="s">
        <v>63</v>
      </c>
      <c r="M1736" t="s">
        <v>64</v>
      </c>
      <c r="N1736">
        <v>12720051</v>
      </c>
      <c r="O1736" t="s">
        <v>665</v>
      </c>
      <c r="P1736">
        <v>45500</v>
      </c>
      <c r="Q1736" t="s">
        <v>66</v>
      </c>
      <c r="R1736">
        <v>39367</v>
      </c>
      <c r="T1736" t="s">
        <v>67</v>
      </c>
      <c r="U1736">
        <v>500</v>
      </c>
      <c r="X1736">
        <v>5</v>
      </c>
      <c r="Y1736" t="s">
        <v>68</v>
      </c>
      <c r="AC1736" t="s">
        <v>69</v>
      </c>
      <c r="AD1736" t="s">
        <v>170</v>
      </c>
      <c r="AE1736">
        <v>72250</v>
      </c>
      <c r="AF1736" t="s">
        <v>7861</v>
      </c>
      <c r="AJ1736">
        <v>769046447</v>
      </c>
      <c r="AK1736" t="s">
        <v>7862</v>
      </c>
      <c r="AL1736">
        <v>0</v>
      </c>
      <c r="AM1736">
        <v>0</v>
      </c>
    </row>
    <row r="1737" spans="1:39" x14ac:dyDescent="0.2">
      <c r="A1737">
        <v>7922593</v>
      </c>
      <c r="B1737" t="s">
        <v>7863</v>
      </c>
      <c r="C1737" t="s">
        <v>953</v>
      </c>
      <c r="D1737" t="s">
        <v>7864</v>
      </c>
      <c r="E1737" t="s">
        <v>1</v>
      </c>
      <c r="H1737">
        <v>38927</v>
      </c>
      <c r="I1737" t="s">
        <v>137</v>
      </c>
      <c r="J1737">
        <v>-19</v>
      </c>
      <c r="K1737" t="s">
        <v>63</v>
      </c>
      <c r="M1737" t="s">
        <v>64</v>
      </c>
      <c r="N1737">
        <v>12720108</v>
      </c>
      <c r="O1737" t="s">
        <v>955</v>
      </c>
      <c r="P1737">
        <v>45554</v>
      </c>
      <c r="Q1737" t="s">
        <v>66</v>
      </c>
      <c r="R1737">
        <v>41981</v>
      </c>
      <c r="S1737">
        <v>45552</v>
      </c>
      <c r="T1737" t="s">
        <v>109</v>
      </c>
      <c r="U1737">
        <v>725</v>
      </c>
      <c r="X1737">
        <v>7</v>
      </c>
      <c r="Y1737" t="s">
        <v>68</v>
      </c>
      <c r="AB1737">
        <v>44743</v>
      </c>
      <c r="AC1737" t="s">
        <v>69</v>
      </c>
      <c r="AD1737" t="s">
        <v>516</v>
      </c>
      <c r="AE1737">
        <v>72650</v>
      </c>
      <c r="AF1737" t="s">
        <v>7865</v>
      </c>
      <c r="AJ1737">
        <v>677801858</v>
      </c>
      <c r="AK1737" t="s">
        <v>7866</v>
      </c>
      <c r="AL1737">
        <v>0</v>
      </c>
      <c r="AM1737">
        <v>0</v>
      </c>
    </row>
    <row r="1738" spans="1:39" x14ac:dyDescent="0.2">
      <c r="A1738">
        <v>7923496</v>
      </c>
      <c r="B1738" t="s">
        <v>892</v>
      </c>
      <c r="C1738" t="s">
        <v>552</v>
      </c>
      <c r="D1738" t="s">
        <v>7867</v>
      </c>
      <c r="E1738" t="s">
        <v>1</v>
      </c>
      <c r="F1738" t="s">
        <v>1</v>
      </c>
      <c r="H1738">
        <v>39126</v>
      </c>
      <c r="I1738" t="s">
        <v>100</v>
      </c>
      <c r="J1738">
        <v>-18</v>
      </c>
      <c r="K1738" t="s">
        <v>63</v>
      </c>
      <c r="M1738" t="s">
        <v>64</v>
      </c>
      <c r="N1738">
        <v>12720049</v>
      </c>
      <c r="O1738" t="s">
        <v>226</v>
      </c>
      <c r="P1738">
        <v>45531</v>
      </c>
      <c r="Q1738" t="s">
        <v>66</v>
      </c>
      <c r="R1738">
        <v>42635</v>
      </c>
      <c r="T1738" t="s">
        <v>67</v>
      </c>
      <c r="U1738">
        <v>1328</v>
      </c>
      <c r="X1738">
        <v>13</v>
      </c>
      <c r="Y1738" t="s">
        <v>68</v>
      </c>
      <c r="AB1738">
        <v>43857</v>
      </c>
      <c r="AC1738" t="s">
        <v>69</v>
      </c>
      <c r="AD1738" t="s">
        <v>227</v>
      </c>
      <c r="AE1738">
        <v>72210</v>
      </c>
      <c r="AF1738" t="s">
        <v>7868</v>
      </c>
      <c r="AI1738">
        <v>954307374</v>
      </c>
      <c r="AJ1738">
        <v>754370610</v>
      </c>
      <c r="AK1738" t="s">
        <v>7869</v>
      </c>
      <c r="AL1738">
        <v>0</v>
      </c>
      <c r="AM1738">
        <v>0</v>
      </c>
    </row>
    <row r="1739" spans="1:39" x14ac:dyDescent="0.2">
      <c r="A1739">
        <v>9149703</v>
      </c>
      <c r="B1739" t="s">
        <v>7870</v>
      </c>
      <c r="C1739" t="s">
        <v>60</v>
      </c>
      <c r="D1739" t="s">
        <v>7871</v>
      </c>
      <c r="E1739" t="s">
        <v>1</v>
      </c>
      <c r="H1739">
        <v>41933</v>
      </c>
      <c r="I1739" t="s">
        <v>885</v>
      </c>
      <c r="J1739">
        <v>-11</v>
      </c>
      <c r="K1739" t="s">
        <v>63</v>
      </c>
      <c r="M1739" t="s">
        <v>64</v>
      </c>
      <c r="N1739">
        <v>12720078</v>
      </c>
      <c r="O1739" t="s">
        <v>1286</v>
      </c>
      <c r="P1739">
        <v>45605</v>
      </c>
      <c r="Q1739" t="s">
        <v>66</v>
      </c>
      <c r="R1739">
        <v>44104</v>
      </c>
      <c r="T1739" t="s">
        <v>67</v>
      </c>
      <c r="U1739">
        <v>500</v>
      </c>
      <c r="X1739">
        <v>5</v>
      </c>
      <c r="Y1739" t="s">
        <v>68</v>
      </c>
      <c r="AC1739" t="s">
        <v>69</v>
      </c>
      <c r="AD1739" t="s">
        <v>6135</v>
      </c>
      <c r="AE1739">
        <v>72160</v>
      </c>
      <c r="AF1739" t="s">
        <v>7872</v>
      </c>
      <c r="AJ1739">
        <v>628593717</v>
      </c>
      <c r="AK1739" t="s">
        <v>7873</v>
      </c>
      <c r="AL1739">
        <v>0</v>
      </c>
      <c r="AM1739">
        <v>0</v>
      </c>
    </row>
    <row r="1740" spans="1:39" x14ac:dyDescent="0.2">
      <c r="A1740">
        <v>9323000</v>
      </c>
      <c r="B1740" t="s">
        <v>7874</v>
      </c>
      <c r="C1740" t="s">
        <v>7875</v>
      </c>
      <c r="D1740" t="s">
        <v>7876</v>
      </c>
      <c r="E1740" t="s">
        <v>1</v>
      </c>
      <c r="F1740" t="s">
        <v>1</v>
      </c>
      <c r="H1740">
        <v>41525</v>
      </c>
      <c r="I1740" t="s">
        <v>122</v>
      </c>
      <c r="J1740">
        <v>-12</v>
      </c>
      <c r="K1740" t="s">
        <v>63</v>
      </c>
      <c r="M1740" t="s">
        <v>64</v>
      </c>
      <c r="N1740">
        <v>12720028</v>
      </c>
      <c r="O1740" t="s">
        <v>1305</v>
      </c>
      <c r="P1740">
        <v>45556</v>
      </c>
      <c r="Q1740" t="s">
        <v>66</v>
      </c>
      <c r="R1740">
        <v>43846</v>
      </c>
      <c r="T1740" t="s">
        <v>67</v>
      </c>
      <c r="U1740">
        <v>501</v>
      </c>
      <c r="X1740">
        <v>5</v>
      </c>
      <c r="Y1740" t="s">
        <v>68</v>
      </c>
      <c r="AC1740" t="s">
        <v>69</v>
      </c>
      <c r="AD1740" t="s">
        <v>1306</v>
      </c>
      <c r="AE1740">
        <v>72000</v>
      </c>
      <c r="AF1740" t="s">
        <v>7877</v>
      </c>
      <c r="AJ1740" t="s">
        <v>7878</v>
      </c>
      <c r="AK1740" t="s">
        <v>7879</v>
      </c>
      <c r="AL1740">
        <v>0</v>
      </c>
      <c r="AM1740">
        <v>0</v>
      </c>
    </row>
    <row r="1741" spans="1:39" x14ac:dyDescent="0.2">
      <c r="A1741">
        <v>9323845</v>
      </c>
      <c r="B1741" t="s">
        <v>2479</v>
      </c>
      <c r="C1741" t="s">
        <v>839</v>
      </c>
      <c r="D1741" t="s">
        <v>7880</v>
      </c>
      <c r="E1741" t="s">
        <v>1</v>
      </c>
      <c r="F1741" t="s">
        <v>1</v>
      </c>
      <c r="H1741">
        <v>39913</v>
      </c>
      <c r="I1741" t="s">
        <v>182</v>
      </c>
      <c r="J1741">
        <v>-16</v>
      </c>
      <c r="K1741" t="s">
        <v>63</v>
      </c>
      <c r="M1741" t="s">
        <v>64</v>
      </c>
      <c r="N1741">
        <v>12720144</v>
      </c>
      <c r="O1741" t="s">
        <v>93</v>
      </c>
      <c r="P1741">
        <v>45478</v>
      </c>
      <c r="Q1741" t="s">
        <v>66</v>
      </c>
      <c r="R1741">
        <v>44490</v>
      </c>
      <c r="S1741">
        <v>45470</v>
      </c>
      <c r="T1741" t="s">
        <v>109</v>
      </c>
      <c r="U1741">
        <v>855</v>
      </c>
      <c r="X1741">
        <v>8</v>
      </c>
      <c r="Y1741" t="s">
        <v>68</v>
      </c>
      <c r="AC1741" t="s">
        <v>69</v>
      </c>
      <c r="AD1741" t="s">
        <v>2180</v>
      </c>
      <c r="AE1741">
        <v>72650</v>
      </c>
      <c r="AF1741" t="s">
        <v>7881</v>
      </c>
      <c r="AJ1741">
        <v>631874995</v>
      </c>
      <c r="AK1741" t="s">
        <v>7882</v>
      </c>
      <c r="AL1741">
        <v>0</v>
      </c>
      <c r="AM1741">
        <v>0</v>
      </c>
    </row>
    <row r="1742" spans="1:39" x14ac:dyDescent="0.2">
      <c r="D1742" t="s">
        <v>2584</v>
      </c>
    </row>
    <row r="1743" spans="1:39" x14ac:dyDescent="0.2">
      <c r="D1743" t="s">
        <v>2584</v>
      </c>
    </row>
    <row r="1744" spans="1:39" x14ac:dyDescent="0.2">
      <c r="D1744" t="s">
        <v>2584</v>
      </c>
    </row>
    <row r="1745" spans="4:4" x14ac:dyDescent="0.2">
      <c r="D1745" t="s">
        <v>2584</v>
      </c>
    </row>
    <row r="1746" spans="4:4" x14ac:dyDescent="0.2">
      <c r="D1746" t="s">
        <v>2584</v>
      </c>
    </row>
    <row r="1747" spans="4:4" x14ac:dyDescent="0.2">
      <c r="D1747" t="s">
        <v>2584</v>
      </c>
    </row>
    <row r="1748" spans="4:4" x14ac:dyDescent="0.2">
      <c r="D1748" t="s">
        <v>2584</v>
      </c>
    </row>
    <row r="1749" spans="4:4" x14ac:dyDescent="0.2">
      <c r="D1749" t="s">
        <v>2584</v>
      </c>
    </row>
    <row r="1750" spans="4:4" x14ac:dyDescent="0.2">
      <c r="D1750" t="s">
        <v>2584</v>
      </c>
    </row>
    <row r="1751" spans="4:4" x14ac:dyDescent="0.2">
      <c r="D1751" t="s">
        <v>2584</v>
      </c>
    </row>
    <row r="1752" spans="4:4" x14ac:dyDescent="0.2">
      <c r="D1752" t="s">
        <v>2584</v>
      </c>
    </row>
    <row r="1753" spans="4:4" x14ac:dyDescent="0.2">
      <c r="D1753" t="s">
        <v>2584</v>
      </c>
    </row>
    <row r="1754" spans="4:4" x14ac:dyDescent="0.2">
      <c r="D1754" t="s">
        <v>2584</v>
      </c>
    </row>
    <row r="1755" spans="4:4" x14ac:dyDescent="0.2">
      <c r="D1755" t="s">
        <v>2584</v>
      </c>
    </row>
    <row r="1756" spans="4:4" x14ac:dyDescent="0.2">
      <c r="D1756" t="s">
        <v>2584</v>
      </c>
    </row>
    <row r="1757" spans="4:4" x14ac:dyDescent="0.2">
      <c r="D1757" t="s">
        <v>2584</v>
      </c>
    </row>
    <row r="1758" spans="4:4" x14ac:dyDescent="0.2">
      <c r="D1758" t="s">
        <v>2584</v>
      </c>
    </row>
    <row r="1759" spans="4:4" x14ac:dyDescent="0.2">
      <c r="D1759" t="s">
        <v>2584</v>
      </c>
    </row>
    <row r="1760" spans="4:4" x14ac:dyDescent="0.2">
      <c r="D1760" t="s">
        <v>2584</v>
      </c>
    </row>
    <row r="1761" spans="4:4" x14ac:dyDescent="0.2">
      <c r="D1761" t="s">
        <v>2584</v>
      </c>
    </row>
    <row r="1762" spans="4:4" x14ac:dyDescent="0.2">
      <c r="D1762" t="s">
        <v>2584</v>
      </c>
    </row>
    <row r="1763" spans="4:4" x14ac:dyDescent="0.2">
      <c r="D1763" t="s">
        <v>2584</v>
      </c>
    </row>
    <row r="1764" spans="4:4" x14ac:dyDescent="0.2">
      <c r="D1764" t="s">
        <v>2584</v>
      </c>
    </row>
    <row r="1765" spans="4:4" x14ac:dyDescent="0.2">
      <c r="D1765" t="s">
        <v>2584</v>
      </c>
    </row>
    <row r="1766" spans="4:4" x14ac:dyDescent="0.2">
      <c r="D1766" t="s">
        <v>2584</v>
      </c>
    </row>
    <row r="1767" spans="4:4" x14ac:dyDescent="0.2">
      <c r="D1767" t="s">
        <v>2584</v>
      </c>
    </row>
    <row r="1768" spans="4:4" x14ac:dyDescent="0.2">
      <c r="D1768" t="s">
        <v>2584</v>
      </c>
    </row>
    <row r="1769" spans="4:4" x14ac:dyDescent="0.2">
      <c r="D1769" t="s">
        <v>2584</v>
      </c>
    </row>
    <row r="1770" spans="4:4" x14ac:dyDescent="0.2">
      <c r="D1770" t="s">
        <v>2584</v>
      </c>
    </row>
    <row r="1771" spans="4:4" x14ac:dyDescent="0.2">
      <c r="D1771" t="s">
        <v>2584</v>
      </c>
    </row>
    <row r="1772" spans="4:4" x14ac:dyDescent="0.2">
      <c r="D1772" t="s">
        <v>2584</v>
      </c>
    </row>
    <row r="1773" spans="4:4" x14ac:dyDescent="0.2">
      <c r="D1773" t="s">
        <v>2584</v>
      </c>
    </row>
    <row r="1774" spans="4:4" x14ac:dyDescent="0.2">
      <c r="D1774" t="s">
        <v>2584</v>
      </c>
    </row>
    <row r="1775" spans="4:4" x14ac:dyDescent="0.2">
      <c r="D1775" t="s">
        <v>2584</v>
      </c>
    </row>
    <row r="1776" spans="4:4" x14ac:dyDescent="0.2">
      <c r="D1776" t="s">
        <v>2584</v>
      </c>
    </row>
    <row r="1777" spans="4:4" x14ac:dyDescent="0.2">
      <c r="D1777" t="s">
        <v>2584</v>
      </c>
    </row>
    <row r="1778" spans="4:4" x14ac:dyDescent="0.2">
      <c r="D1778" t="s">
        <v>2584</v>
      </c>
    </row>
    <row r="1779" spans="4:4" x14ac:dyDescent="0.2">
      <c r="D1779" t="s">
        <v>2584</v>
      </c>
    </row>
    <row r="1780" spans="4:4" x14ac:dyDescent="0.2">
      <c r="D1780" t="s">
        <v>2584</v>
      </c>
    </row>
    <row r="1781" spans="4:4" x14ac:dyDescent="0.2">
      <c r="D1781" t="s">
        <v>2584</v>
      </c>
    </row>
    <row r="1782" spans="4:4" x14ac:dyDescent="0.2">
      <c r="D1782" t="s">
        <v>2584</v>
      </c>
    </row>
    <row r="1783" spans="4:4" x14ac:dyDescent="0.2">
      <c r="D1783" t="s">
        <v>2584</v>
      </c>
    </row>
    <row r="1784" spans="4:4" x14ac:dyDescent="0.2">
      <c r="D1784" t="s">
        <v>2584</v>
      </c>
    </row>
    <row r="1785" spans="4:4" x14ac:dyDescent="0.2">
      <c r="D1785" t="s">
        <v>2584</v>
      </c>
    </row>
    <row r="1786" spans="4:4" x14ac:dyDescent="0.2">
      <c r="D1786" t="s">
        <v>2584</v>
      </c>
    </row>
    <row r="1787" spans="4:4" x14ac:dyDescent="0.2">
      <c r="D1787" t="s">
        <v>2584</v>
      </c>
    </row>
    <row r="1788" spans="4:4" x14ac:dyDescent="0.2">
      <c r="D1788" t="s">
        <v>2584</v>
      </c>
    </row>
    <row r="1789" spans="4:4" x14ac:dyDescent="0.2">
      <c r="D1789" t="s">
        <v>2584</v>
      </c>
    </row>
    <row r="1790" spans="4:4" x14ac:dyDescent="0.2">
      <c r="D1790" t="s">
        <v>2584</v>
      </c>
    </row>
    <row r="1791" spans="4:4" x14ac:dyDescent="0.2">
      <c r="D1791" t="s">
        <v>2584</v>
      </c>
    </row>
    <row r="1792" spans="4:4" x14ac:dyDescent="0.2">
      <c r="D1792" t="s">
        <v>2584</v>
      </c>
    </row>
    <row r="1793" spans="4:4" x14ac:dyDescent="0.2">
      <c r="D1793" t="s">
        <v>2584</v>
      </c>
    </row>
    <row r="1794" spans="4:4" x14ac:dyDescent="0.2">
      <c r="D1794" t="s">
        <v>2584</v>
      </c>
    </row>
    <row r="1795" spans="4:4" x14ac:dyDescent="0.2">
      <c r="D1795" t="s">
        <v>2584</v>
      </c>
    </row>
    <row r="1796" spans="4:4" x14ac:dyDescent="0.2">
      <c r="D1796" t="s">
        <v>2584</v>
      </c>
    </row>
    <row r="1797" spans="4:4" x14ac:dyDescent="0.2">
      <c r="D1797" t="s">
        <v>2584</v>
      </c>
    </row>
    <row r="1798" spans="4:4" x14ac:dyDescent="0.2">
      <c r="D1798" t="s">
        <v>2584</v>
      </c>
    </row>
    <row r="1799" spans="4:4" x14ac:dyDescent="0.2">
      <c r="D1799" t="s">
        <v>2584</v>
      </c>
    </row>
    <row r="1800" spans="4:4" x14ac:dyDescent="0.2">
      <c r="D1800" t="s">
        <v>2584</v>
      </c>
    </row>
    <row r="1801" spans="4:4" x14ac:dyDescent="0.2">
      <c r="D1801" t="s">
        <v>2584</v>
      </c>
    </row>
    <row r="1802" spans="4:4" x14ac:dyDescent="0.2">
      <c r="D1802" t="s">
        <v>2584</v>
      </c>
    </row>
    <row r="1803" spans="4:4" x14ac:dyDescent="0.2">
      <c r="D1803" t="s">
        <v>2584</v>
      </c>
    </row>
    <row r="1804" spans="4:4" x14ac:dyDescent="0.2">
      <c r="D1804" t="s">
        <v>2584</v>
      </c>
    </row>
    <row r="1805" spans="4:4" x14ac:dyDescent="0.2">
      <c r="D1805" t="s">
        <v>2584</v>
      </c>
    </row>
    <row r="1806" spans="4:4" x14ac:dyDescent="0.2">
      <c r="D1806" t="s">
        <v>2584</v>
      </c>
    </row>
    <row r="1807" spans="4:4" x14ac:dyDescent="0.2">
      <c r="D1807" t="s">
        <v>2584</v>
      </c>
    </row>
    <row r="1808" spans="4:4" x14ac:dyDescent="0.2">
      <c r="D1808" t="s">
        <v>2584</v>
      </c>
    </row>
    <row r="1809" spans="4:4" x14ac:dyDescent="0.2">
      <c r="D1809" t="s">
        <v>2584</v>
      </c>
    </row>
    <row r="1810" spans="4:4" x14ac:dyDescent="0.2">
      <c r="D1810" t="s">
        <v>2584</v>
      </c>
    </row>
    <row r="1811" spans="4:4" x14ac:dyDescent="0.2">
      <c r="D1811" t="s">
        <v>2584</v>
      </c>
    </row>
    <row r="1812" spans="4:4" x14ac:dyDescent="0.2">
      <c r="D1812" t="s">
        <v>2584</v>
      </c>
    </row>
    <row r="1813" spans="4:4" x14ac:dyDescent="0.2">
      <c r="D1813" t="s">
        <v>2584</v>
      </c>
    </row>
    <row r="1814" spans="4:4" x14ac:dyDescent="0.2">
      <c r="D1814" t="s">
        <v>2584</v>
      </c>
    </row>
    <row r="1815" spans="4:4" x14ac:dyDescent="0.2">
      <c r="D1815" t="s">
        <v>2584</v>
      </c>
    </row>
    <row r="1816" spans="4:4" x14ac:dyDescent="0.2">
      <c r="D1816" t="s">
        <v>2584</v>
      </c>
    </row>
    <row r="1817" spans="4:4" x14ac:dyDescent="0.2">
      <c r="D1817" t="s">
        <v>2584</v>
      </c>
    </row>
    <row r="1818" spans="4:4" x14ac:dyDescent="0.2">
      <c r="D1818" t="s">
        <v>2584</v>
      </c>
    </row>
    <row r="1819" spans="4:4" x14ac:dyDescent="0.2">
      <c r="D1819" t="s">
        <v>2584</v>
      </c>
    </row>
    <row r="1820" spans="4:4" x14ac:dyDescent="0.2">
      <c r="D1820" t="s">
        <v>2584</v>
      </c>
    </row>
    <row r="1821" spans="4:4" x14ac:dyDescent="0.2">
      <c r="D1821" t="s">
        <v>2584</v>
      </c>
    </row>
    <row r="1822" spans="4:4" x14ac:dyDescent="0.2">
      <c r="D1822" t="s">
        <v>2584</v>
      </c>
    </row>
    <row r="1823" spans="4:4" x14ac:dyDescent="0.2">
      <c r="D1823" t="s">
        <v>2584</v>
      </c>
    </row>
    <row r="1824" spans="4:4" x14ac:dyDescent="0.2">
      <c r="D1824" t="s">
        <v>2584</v>
      </c>
    </row>
    <row r="1825" spans="4:4" x14ac:dyDescent="0.2">
      <c r="D1825" t="s">
        <v>2584</v>
      </c>
    </row>
    <row r="1826" spans="4:4" x14ac:dyDescent="0.2">
      <c r="D1826" t="s">
        <v>2584</v>
      </c>
    </row>
    <row r="1827" spans="4:4" x14ac:dyDescent="0.2">
      <c r="D1827" t="s">
        <v>2584</v>
      </c>
    </row>
    <row r="1828" spans="4:4" x14ac:dyDescent="0.2">
      <c r="D1828" t="s">
        <v>2584</v>
      </c>
    </row>
    <row r="1829" spans="4:4" x14ac:dyDescent="0.2">
      <c r="D1829" t="s">
        <v>2584</v>
      </c>
    </row>
    <row r="1830" spans="4:4" x14ac:dyDescent="0.2">
      <c r="D1830" t="s">
        <v>2584</v>
      </c>
    </row>
    <row r="1831" spans="4:4" x14ac:dyDescent="0.2">
      <c r="D1831" t="s">
        <v>2584</v>
      </c>
    </row>
    <row r="1832" spans="4:4" x14ac:dyDescent="0.2">
      <c r="D1832" t="s">
        <v>2584</v>
      </c>
    </row>
    <row r="1833" spans="4:4" x14ac:dyDescent="0.2">
      <c r="D1833" t="s">
        <v>2584</v>
      </c>
    </row>
    <row r="1834" spans="4:4" x14ac:dyDescent="0.2">
      <c r="D1834" t="s">
        <v>2584</v>
      </c>
    </row>
    <row r="1835" spans="4:4" x14ac:dyDescent="0.2">
      <c r="D1835" t="s">
        <v>2584</v>
      </c>
    </row>
    <row r="1836" spans="4:4" x14ac:dyDescent="0.2">
      <c r="D1836" t="s">
        <v>2584</v>
      </c>
    </row>
    <row r="1837" spans="4:4" x14ac:dyDescent="0.2">
      <c r="D1837" t="s">
        <v>2584</v>
      </c>
    </row>
    <row r="1838" spans="4:4" x14ac:dyDescent="0.2">
      <c r="D1838" t="s">
        <v>2584</v>
      </c>
    </row>
    <row r="1839" spans="4:4" x14ac:dyDescent="0.2">
      <c r="D1839" t="s">
        <v>2584</v>
      </c>
    </row>
    <row r="1840" spans="4:4" x14ac:dyDescent="0.2">
      <c r="D1840" t="s">
        <v>2584</v>
      </c>
    </row>
    <row r="1841" spans="4:4" x14ac:dyDescent="0.2">
      <c r="D1841" t="s">
        <v>2584</v>
      </c>
    </row>
    <row r="1842" spans="4:4" x14ac:dyDescent="0.2">
      <c r="D1842" t="s">
        <v>2584</v>
      </c>
    </row>
    <row r="1843" spans="4:4" x14ac:dyDescent="0.2">
      <c r="D1843" t="s">
        <v>2584</v>
      </c>
    </row>
    <row r="1844" spans="4:4" x14ac:dyDescent="0.2">
      <c r="D1844" t="s">
        <v>2584</v>
      </c>
    </row>
    <row r="1845" spans="4:4" x14ac:dyDescent="0.2">
      <c r="D1845" t="s">
        <v>2584</v>
      </c>
    </row>
    <row r="1846" spans="4:4" x14ac:dyDescent="0.2">
      <c r="D1846" t="s">
        <v>2584</v>
      </c>
    </row>
    <row r="1847" spans="4:4" x14ac:dyDescent="0.2">
      <c r="D1847" t="s">
        <v>2584</v>
      </c>
    </row>
    <row r="1848" spans="4:4" x14ac:dyDescent="0.2">
      <c r="D1848" t="s">
        <v>2584</v>
      </c>
    </row>
    <row r="1849" spans="4:4" x14ac:dyDescent="0.2">
      <c r="D1849" t="s">
        <v>2584</v>
      </c>
    </row>
    <row r="1850" spans="4:4" x14ac:dyDescent="0.2">
      <c r="D1850" t="s">
        <v>2584</v>
      </c>
    </row>
    <row r="1851" spans="4:4" x14ac:dyDescent="0.2">
      <c r="D1851" t="s">
        <v>2584</v>
      </c>
    </row>
    <row r="1852" spans="4:4" x14ac:dyDescent="0.2">
      <c r="D1852" t="s">
        <v>2584</v>
      </c>
    </row>
    <row r="1853" spans="4:4" x14ac:dyDescent="0.2">
      <c r="D1853" t="s">
        <v>2584</v>
      </c>
    </row>
    <row r="1854" spans="4:4" x14ac:dyDescent="0.2">
      <c r="D1854" t="s">
        <v>2584</v>
      </c>
    </row>
    <row r="1855" spans="4:4" x14ac:dyDescent="0.2">
      <c r="D1855" t="s">
        <v>2584</v>
      </c>
    </row>
    <row r="1856" spans="4:4" x14ac:dyDescent="0.2">
      <c r="D1856" t="s">
        <v>2584</v>
      </c>
    </row>
    <row r="1857" spans="4:4" x14ac:dyDescent="0.2">
      <c r="D1857" t="s">
        <v>2584</v>
      </c>
    </row>
    <row r="1858" spans="4:4" x14ac:dyDescent="0.2">
      <c r="D1858" t="s">
        <v>2584</v>
      </c>
    </row>
    <row r="1859" spans="4:4" x14ac:dyDescent="0.2">
      <c r="D1859" t="s">
        <v>2584</v>
      </c>
    </row>
    <row r="1860" spans="4:4" x14ac:dyDescent="0.2">
      <c r="D1860" t="s">
        <v>2584</v>
      </c>
    </row>
    <row r="1861" spans="4:4" x14ac:dyDescent="0.2">
      <c r="D1861" t="s">
        <v>2584</v>
      </c>
    </row>
    <row r="1862" spans="4:4" x14ac:dyDescent="0.2">
      <c r="D1862" t="s">
        <v>2584</v>
      </c>
    </row>
    <row r="1863" spans="4:4" x14ac:dyDescent="0.2">
      <c r="D1863" t="s">
        <v>2584</v>
      </c>
    </row>
    <row r="1864" spans="4:4" x14ac:dyDescent="0.2">
      <c r="D1864" t="s">
        <v>2584</v>
      </c>
    </row>
    <row r="1865" spans="4:4" x14ac:dyDescent="0.2">
      <c r="D1865" t="s">
        <v>2584</v>
      </c>
    </row>
    <row r="1866" spans="4:4" x14ac:dyDescent="0.2">
      <c r="D1866" t="s">
        <v>2584</v>
      </c>
    </row>
    <row r="1867" spans="4:4" x14ac:dyDescent="0.2">
      <c r="D1867" t="s">
        <v>2584</v>
      </c>
    </row>
    <row r="1868" spans="4:4" x14ac:dyDescent="0.2">
      <c r="D1868" t="s">
        <v>2584</v>
      </c>
    </row>
    <row r="1869" spans="4:4" x14ac:dyDescent="0.2">
      <c r="D1869" t="s">
        <v>2584</v>
      </c>
    </row>
    <row r="1870" spans="4:4" x14ac:dyDescent="0.2">
      <c r="D1870" t="s">
        <v>2584</v>
      </c>
    </row>
    <row r="1871" spans="4:4" x14ac:dyDescent="0.2">
      <c r="D1871" t="s">
        <v>2584</v>
      </c>
    </row>
    <row r="1872" spans="4:4" x14ac:dyDescent="0.2">
      <c r="D1872" t="s">
        <v>2584</v>
      </c>
    </row>
    <row r="1873" spans="4:4" x14ac:dyDescent="0.2">
      <c r="D1873" t="s">
        <v>2584</v>
      </c>
    </row>
    <row r="1874" spans="4:4" x14ac:dyDescent="0.2">
      <c r="D1874" t="s">
        <v>2584</v>
      </c>
    </row>
    <row r="1875" spans="4:4" x14ac:dyDescent="0.2">
      <c r="D1875" t="s">
        <v>2584</v>
      </c>
    </row>
    <row r="1876" spans="4:4" x14ac:dyDescent="0.2">
      <c r="D1876" t="s">
        <v>2584</v>
      </c>
    </row>
    <row r="1877" spans="4:4" x14ac:dyDescent="0.2">
      <c r="D1877" t="s">
        <v>2584</v>
      </c>
    </row>
    <row r="1878" spans="4:4" x14ac:dyDescent="0.2">
      <c r="D1878" t="s">
        <v>2584</v>
      </c>
    </row>
    <row r="1879" spans="4:4" x14ac:dyDescent="0.2">
      <c r="D1879" t="s">
        <v>2584</v>
      </c>
    </row>
    <row r="1880" spans="4:4" x14ac:dyDescent="0.2">
      <c r="D1880" t="s">
        <v>2584</v>
      </c>
    </row>
    <row r="1881" spans="4:4" x14ac:dyDescent="0.2">
      <c r="D1881" t="s">
        <v>2584</v>
      </c>
    </row>
    <row r="1882" spans="4:4" x14ac:dyDescent="0.2">
      <c r="D1882" t="s">
        <v>2584</v>
      </c>
    </row>
    <row r="1883" spans="4:4" x14ac:dyDescent="0.2">
      <c r="D1883" t="s">
        <v>2584</v>
      </c>
    </row>
    <row r="1884" spans="4:4" x14ac:dyDescent="0.2">
      <c r="D1884" t="s">
        <v>2584</v>
      </c>
    </row>
    <row r="1885" spans="4:4" x14ac:dyDescent="0.2">
      <c r="D1885" t="s">
        <v>2584</v>
      </c>
    </row>
    <row r="1886" spans="4:4" x14ac:dyDescent="0.2">
      <c r="D1886" t="s">
        <v>2584</v>
      </c>
    </row>
    <row r="1887" spans="4:4" x14ac:dyDescent="0.2">
      <c r="D1887" t="s">
        <v>2584</v>
      </c>
    </row>
    <row r="1888" spans="4:4" x14ac:dyDescent="0.2">
      <c r="D1888" t="s">
        <v>2584</v>
      </c>
    </row>
    <row r="1889" spans="4:4" x14ac:dyDescent="0.2">
      <c r="D1889" t="s">
        <v>2584</v>
      </c>
    </row>
    <row r="1890" spans="4:4" x14ac:dyDescent="0.2">
      <c r="D1890" t="s">
        <v>2584</v>
      </c>
    </row>
    <row r="1891" spans="4:4" x14ac:dyDescent="0.2">
      <c r="D1891" t="s">
        <v>2584</v>
      </c>
    </row>
    <row r="1892" spans="4:4" x14ac:dyDescent="0.2">
      <c r="D1892" t="s">
        <v>2584</v>
      </c>
    </row>
    <row r="1893" spans="4:4" x14ac:dyDescent="0.2">
      <c r="D1893" t="s">
        <v>2584</v>
      </c>
    </row>
    <row r="1894" spans="4:4" x14ac:dyDescent="0.2">
      <c r="D1894" t="s">
        <v>2584</v>
      </c>
    </row>
    <row r="1895" spans="4:4" x14ac:dyDescent="0.2">
      <c r="D1895" t="s">
        <v>2584</v>
      </c>
    </row>
    <row r="1896" spans="4:4" x14ac:dyDescent="0.2">
      <c r="D1896" t="s">
        <v>2584</v>
      </c>
    </row>
    <row r="1897" spans="4:4" x14ac:dyDescent="0.2">
      <c r="D1897" t="s">
        <v>2584</v>
      </c>
    </row>
    <row r="1898" spans="4:4" x14ac:dyDescent="0.2">
      <c r="D1898" t="s">
        <v>2584</v>
      </c>
    </row>
    <row r="1899" spans="4:4" x14ac:dyDescent="0.2">
      <c r="D1899" t="s">
        <v>2584</v>
      </c>
    </row>
    <row r="1900" spans="4:4" x14ac:dyDescent="0.2">
      <c r="D1900" t="s">
        <v>2584</v>
      </c>
    </row>
    <row r="1901" spans="4:4" x14ac:dyDescent="0.2">
      <c r="D1901" t="s">
        <v>2584</v>
      </c>
    </row>
    <row r="1902" spans="4:4" x14ac:dyDescent="0.2">
      <c r="D1902" t="s">
        <v>2584</v>
      </c>
    </row>
    <row r="1903" spans="4:4" x14ac:dyDescent="0.2">
      <c r="D1903" t="s">
        <v>2584</v>
      </c>
    </row>
    <row r="1904" spans="4:4" x14ac:dyDescent="0.2">
      <c r="D1904" t="s">
        <v>2584</v>
      </c>
    </row>
    <row r="1905" spans="4:4" x14ac:dyDescent="0.2">
      <c r="D1905" t="s">
        <v>2584</v>
      </c>
    </row>
    <row r="1906" spans="4:4" x14ac:dyDescent="0.2">
      <c r="D1906" t="s">
        <v>2584</v>
      </c>
    </row>
    <row r="1907" spans="4:4" x14ac:dyDescent="0.2">
      <c r="D1907" t="s">
        <v>2584</v>
      </c>
    </row>
    <row r="1908" spans="4:4" x14ac:dyDescent="0.2">
      <c r="D1908" t="s">
        <v>2584</v>
      </c>
    </row>
    <row r="1909" spans="4:4" x14ac:dyDescent="0.2">
      <c r="D1909" t="s">
        <v>2584</v>
      </c>
    </row>
    <row r="1910" spans="4:4" x14ac:dyDescent="0.2">
      <c r="D1910" t="s">
        <v>2584</v>
      </c>
    </row>
    <row r="1911" spans="4:4" x14ac:dyDescent="0.2">
      <c r="D1911" t="s">
        <v>2584</v>
      </c>
    </row>
    <row r="1912" spans="4:4" x14ac:dyDescent="0.2">
      <c r="D1912" t="s">
        <v>2584</v>
      </c>
    </row>
    <row r="1913" spans="4:4" x14ac:dyDescent="0.2">
      <c r="D1913" t="s">
        <v>2584</v>
      </c>
    </row>
    <row r="1914" spans="4:4" x14ac:dyDescent="0.2">
      <c r="D1914" t="s">
        <v>2584</v>
      </c>
    </row>
    <row r="1915" spans="4:4" x14ac:dyDescent="0.2">
      <c r="D1915" t="s">
        <v>2584</v>
      </c>
    </row>
    <row r="1916" spans="4:4" x14ac:dyDescent="0.2">
      <c r="D1916" t="s">
        <v>2584</v>
      </c>
    </row>
    <row r="1917" spans="4:4" x14ac:dyDescent="0.2">
      <c r="D1917" t="s">
        <v>2584</v>
      </c>
    </row>
    <row r="1918" spans="4:4" x14ac:dyDescent="0.2">
      <c r="D1918" t="s">
        <v>2584</v>
      </c>
    </row>
    <row r="1919" spans="4:4" x14ac:dyDescent="0.2">
      <c r="D1919" t="s">
        <v>2584</v>
      </c>
    </row>
    <row r="1920" spans="4:4" x14ac:dyDescent="0.2">
      <c r="D1920" t="s">
        <v>2584</v>
      </c>
    </row>
    <row r="1921" spans="4:4" x14ac:dyDescent="0.2">
      <c r="D1921" t="s">
        <v>2584</v>
      </c>
    </row>
    <row r="1922" spans="4:4" x14ac:dyDescent="0.2">
      <c r="D1922" t="s">
        <v>2584</v>
      </c>
    </row>
    <row r="1923" spans="4:4" x14ac:dyDescent="0.2">
      <c r="D1923" t="s">
        <v>2584</v>
      </c>
    </row>
    <row r="1924" spans="4:4" x14ac:dyDescent="0.2">
      <c r="D1924" t="s">
        <v>2584</v>
      </c>
    </row>
    <row r="1925" spans="4:4" x14ac:dyDescent="0.2">
      <c r="D1925" t="s">
        <v>2584</v>
      </c>
    </row>
    <row r="1926" spans="4:4" x14ac:dyDescent="0.2">
      <c r="D1926" t="s">
        <v>2584</v>
      </c>
    </row>
    <row r="1927" spans="4:4" x14ac:dyDescent="0.2">
      <c r="D1927" t="s">
        <v>2584</v>
      </c>
    </row>
    <row r="1928" spans="4:4" x14ac:dyDescent="0.2">
      <c r="D1928" t="s">
        <v>2584</v>
      </c>
    </row>
    <row r="1929" spans="4:4" x14ac:dyDescent="0.2">
      <c r="D1929" t="s">
        <v>2584</v>
      </c>
    </row>
    <row r="1930" spans="4:4" x14ac:dyDescent="0.2">
      <c r="D1930" t="s">
        <v>2584</v>
      </c>
    </row>
    <row r="1931" spans="4:4" x14ac:dyDescent="0.2">
      <c r="D1931" t="s">
        <v>2584</v>
      </c>
    </row>
    <row r="1932" spans="4:4" x14ac:dyDescent="0.2">
      <c r="D1932" t="s">
        <v>2584</v>
      </c>
    </row>
    <row r="1933" spans="4:4" x14ac:dyDescent="0.2">
      <c r="D1933" t="s">
        <v>2584</v>
      </c>
    </row>
    <row r="1934" spans="4:4" x14ac:dyDescent="0.2">
      <c r="D1934" t="s">
        <v>2584</v>
      </c>
    </row>
    <row r="1935" spans="4:4" x14ac:dyDescent="0.2">
      <c r="D1935" t="s">
        <v>2584</v>
      </c>
    </row>
    <row r="1936" spans="4:4" x14ac:dyDescent="0.2">
      <c r="D1936" t="s">
        <v>2584</v>
      </c>
    </row>
    <row r="1937" spans="4:4" x14ac:dyDescent="0.2">
      <c r="D1937" t="s">
        <v>2584</v>
      </c>
    </row>
    <row r="1938" spans="4:4" x14ac:dyDescent="0.2">
      <c r="D1938" t="s">
        <v>2584</v>
      </c>
    </row>
    <row r="1939" spans="4:4" x14ac:dyDescent="0.2">
      <c r="D1939" t="s">
        <v>2584</v>
      </c>
    </row>
    <row r="1940" spans="4:4" x14ac:dyDescent="0.2">
      <c r="D1940" t="s">
        <v>2584</v>
      </c>
    </row>
    <row r="1941" spans="4:4" x14ac:dyDescent="0.2">
      <c r="D1941" t="s">
        <v>2584</v>
      </c>
    </row>
    <row r="1942" spans="4:4" x14ac:dyDescent="0.2">
      <c r="D1942" t="s">
        <v>2584</v>
      </c>
    </row>
    <row r="1943" spans="4:4" x14ac:dyDescent="0.2">
      <c r="D1943" t="s">
        <v>2584</v>
      </c>
    </row>
    <row r="1944" spans="4:4" x14ac:dyDescent="0.2">
      <c r="D1944" t="s">
        <v>2584</v>
      </c>
    </row>
    <row r="1945" spans="4:4" x14ac:dyDescent="0.2">
      <c r="D1945" t="s">
        <v>2584</v>
      </c>
    </row>
    <row r="1946" spans="4:4" x14ac:dyDescent="0.2">
      <c r="D1946" t="s">
        <v>2584</v>
      </c>
    </row>
    <row r="1947" spans="4:4" x14ac:dyDescent="0.2">
      <c r="D1947" t="s">
        <v>2584</v>
      </c>
    </row>
    <row r="1948" spans="4:4" x14ac:dyDescent="0.2">
      <c r="D1948" t="s">
        <v>2584</v>
      </c>
    </row>
    <row r="1949" spans="4:4" x14ac:dyDescent="0.2">
      <c r="D1949" t="s">
        <v>2584</v>
      </c>
    </row>
    <row r="1950" spans="4:4" x14ac:dyDescent="0.2">
      <c r="D1950" t="s">
        <v>2584</v>
      </c>
    </row>
    <row r="1951" spans="4:4" x14ac:dyDescent="0.2">
      <c r="D1951" t="s">
        <v>2584</v>
      </c>
    </row>
    <row r="1952" spans="4:4" x14ac:dyDescent="0.2">
      <c r="D1952" t="s">
        <v>2584</v>
      </c>
    </row>
    <row r="1953" spans="4:4" x14ac:dyDescent="0.2">
      <c r="D1953" t="s">
        <v>2584</v>
      </c>
    </row>
    <row r="1954" spans="4:4" x14ac:dyDescent="0.2">
      <c r="D1954" t="s">
        <v>2584</v>
      </c>
    </row>
    <row r="1955" spans="4:4" x14ac:dyDescent="0.2">
      <c r="D1955" t="s">
        <v>2584</v>
      </c>
    </row>
    <row r="1956" spans="4:4" x14ac:dyDescent="0.2">
      <c r="D1956" t="s">
        <v>2584</v>
      </c>
    </row>
    <row r="1957" spans="4:4" x14ac:dyDescent="0.2">
      <c r="D1957" t="s">
        <v>2584</v>
      </c>
    </row>
    <row r="1958" spans="4:4" x14ac:dyDescent="0.2">
      <c r="D1958" t="s">
        <v>2584</v>
      </c>
    </row>
    <row r="1959" spans="4:4" x14ac:dyDescent="0.2">
      <c r="D1959" t="s">
        <v>2584</v>
      </c>
    </row>
    <row r="1960" spans="4:4" x14ac:dyDescent="0.2">
      <c r="D1960" t="s">
        <v>2584</v>
      </c>
    </row>
    <row r="1961" spans="4:4" x14ac:dyDescent="0.2">
      <c r="D1961" t="s">
        <v>2584</v>
      </c>
    </row>
    <row r="1962" spans="4:4" x14ac:dyDescent="0.2">
      <c r="D1962" t="s">
        <v>2584</v>
      </c>
    </row>
    <row r="1963" spans="4:4" x14ac:dyDescent="0.2">
      <c r="D1963" t="s">
        <v>2584</v>
      </c>
    </row>
    <row r="1964" spans="4:4" x14ac:dyDescent="0.2">
      <c r="D1964" t="s">
        <v>2584</v>
      </c>
    </row>
    <row r="1965" spans="4:4" x14ac:dyDescent="0.2">
      <c r="D1965" t="s">
        <v>2584</v>
      </c>
    </row>
    <row r="1966" spans="4:4" x14ac:dyDescent="0.2">
      <c r="D1966" t="s">
        <v>2584</v>
      </c>
    </row>
    <row r="1967" spans="4:4" x14ac:dyDescent="0.2">
      <c r="D1967" t="s">
        <v>2584</v>
      </c>
    </row>
    <row r="1968" spans="4:4" x14ac:dyDescent="0.2">
      <c r="D1968" t="s">
        <v>2584</v>
      </c>
    </row>
    <row r="1969" spans="4:4" x14ac:dyDescent="0.2">
      <c r="D1969" t="s">
        <v>2584</v>
      </c>
    </row>
    <row r="1970" spans="4:4" x14ac:dyDescent="0.2">
      <c r="D1970" t="s">
        <v>2584</v>
      </c>
    </row>
    <row r="1971" spans="4:4" x14ac:dyDescent="0.2">
      <c r="D1971" t="s">
        <v>2584</v>
      </c>
    </row>
    <row r="1972" spans="4:4" x14ac:dyDescent="0.2">
      <c r="D1972" t="s">
        <v>2584</v>
      </c>
    </row>
    <row r="1973" spans="4:4" x14ac:dyDescent="0.2">
      <c r="D1973" t="s">
        <v>2584</v>
      </c>
    </row>
    <row r="1974" spans="4:4" x14ac:dyDescent="0.2">
      <c r="D1974" t="s">
        <v>2584</v>
      </c>
    </row>
    <row r="1975" spans="4:4" x14ac:dyDescent="0.2">
      <c r="D1975" t="s">
        <v>2584</v>
      </c>
    </row>
    <row r="1976" spans="4:4" x14ac:dyDescent="0.2">
      <c r="D1976" t="s">
        <v>2584</v>
      </c>
    </row>
    <row r="1977" spans="4:4" x14ac:dyDescent="0.2">
      <c r="D1977" t="s">
        <v>2584</v>
      </c>
    </row>
    <row r="1978" spans="4:4" x14ac:dyDescent="0.2">
      <c r="D1978" t="s">
        <v>2584</v>
      </c>
    </row>
    <row r="1979" spans="4:4" x14ac:dyDescent="0.2">
      <c r="D1979" t="s">
        <v>2584</v>
      </c>
    </row>
    <row r="1980" spans="4:4" x14ac:dyDescent="0.2">
      <c r="D1980" t="s">
        <v>2584</v>
      </c>
    </row>
    <row r="1981" spans="4:4" x14ac:dyDescent="0.2">
      <c r="D1981" t="s">
        <v>2584</v>
      </c>
    </row>
    <row r="1982" spans="4:4" x14ac:dyDescent="0.2">
      <c r="D1982" t="s">
        <v>2584</v>
      </c>
    </row>
    <row r="1983" spans="4:4" x14ac:dyDescent="0.2">
      <c r="D1983" t="s">
        <v>2584</v>
      </c>
    </row>
    <row r="1984" spans="4:4" x14ac:dyDescent="0.2">
      <c r="D1984" t="s">
        <v>2584</v>
      </c>
    </row>
    <row r="1985" spans="4:4" x14ac:dyDescent="0.2">
      <c r="D1985" t="s">
        <v>2584</v>
      </c>
    </row>
    <row r="1986" spans="4:4" x14ac:dyDescent="0.2">
      <c r="D1986" t="s">
        <v>2584</v>
      </c>
    </row>
    <row r="1987" spans="4:4" x14ac:dyDescent="0.2">
      <c r="D1987" t="s">
        <v>2584</v>
      </c>
    </row>
    <row r="1988" spans="4:4" x14ac:dyDescent="0.2">
      <c r="D1988" t="s">
        <v>2584</v>
      </c>
    </row>
    <row r="1989" spans="4:4" x14ac:dyDescent="0.2">
      <c r="D1989" t="s">
        <v>2584</v>
      </c>
    </row>
    <row r="1990" spans="4:4" x14ac:dyDescent="0.2">
      <c r="D1990" t="s">
        <v>2584</v>
      </c>
    </row>
    <row r="1991" spans="4:4" x14ac:dyDescent="0.2">
      <c r="D1991" t="s">
        <v>2584</v>
      </c>
    </row>
    <row r="1992" spans="4:4" x14ac:dyDescent="0.2">
      <c r="D1992" t="s">
        <v>2584</v>
      </c>
    </row>
    <row r="1993" spans="4:4" x14ac:dyDescent="0.2">
      <c r="D1993" t="s">
        <v>2584</v>
      </c>
    </row>
    <row r="1994" spans="4:4" x14ac:dyDescent="0.2">
      <c r="D1994" t="s">
        <v>2584</v>
      </c>
    </row>
    <row r="1995" spans="4:4" x14ac:dyDescent="0.2">
      <c r="D1995" t="s">
        <v>2584</v>
      </c>
    </row>
    <row r="1996" spans="4:4" x14ac:dyDescent="0.2">
      <c r="D1996" t="s">
        <v>2584</v>
      </c>
    </row>
    <row r="1997" spans="4:4" x14ac:dyDescent="0.2">
      <c r="D1997" t="s">
        <v>2584</v>
      </c>
    </row>
    <row r="1998" spans="4:4" x14ac:dyDescent="0.2">
      <c r="D1998" t="s">
        <v>2584</v>
      </c>
    </row>
    <row r="1999" spans="4:4" x14ac:dyDescent="0.2">
      <c r="D1999" t="s">
        <v>2584</v>
      </c>
    </row>
    <row r="2000" spans="4:4" x14ac:dyDescent="0.2">
      <c r="D2000" t="s">
        <v>2584</v>
      </c>
    </row>
    <row r="2001" spans="4:4" x14ac:dyDescent="0.2">
      <c r="D2001" t="s">
        <v>2584</v>
      </c>
    </row>
    <row r="2002" spans="4:4" x14ac:dyDescent="0.2">
      <c r="D2002" t="s">
        <v>2584</v>
      </c>
    </row>
    <row r="2003" spans="4:4" x14ac:dyDescent="0.2">
      <c r="D2003" t="s">
        <v>2584</v>
      </c>
    </row>
    <row r="2004" spans="4:4" x14ac:dyDescent="0.2">
      <c r="D2004" t="s">
        <v>2584</v>
      </c>
    </row>
    <row r="2005" spans="4:4" x14ac:dyDescent="0.2">
      <c r="D2005" t="s">
        <v>2584</v>
      </c>
    </row>
    <row r="2006" spans="4:4" x14ac:dyDescent="0.2">
      <c r="D2006" t="s">
        <v>2584</v>
      </c>
    </row>
    <row r="2007" spans="4:4" x14ac:dyDescent="0.2">
      <c r="D2007" t="s">
        <v>2584</v>
      </c>
    </row>
    <row r="2008" spans="4:4" x14ac:dyDescent="0.2">
      <c r="D2008" t="s">
        <v>2584</v>
      </c>
    </row>
    <row r="2009" spans="4:4" x14ac:dyDescent="0.2">
      <c r="D2009" t="s">
        <v>2584</v>
      </c>
    </row>
    <row r="2010" spans="4:4" x14ac:dyDescent="0.2">
      <c r="D2010" t="s">
        <v>2584</v>
      </c>
    </row>
    <row r="2011" spans="4:4" x14ac:dyDescent="0.2">
      <c r="D2011" t="s">
        <v>2584</v>
      </c>
    </row>
    <row r="2012" spans="4:4" x14ac:dyDescent="0.2">
      <c r="D2012" t="s">
        <v>2584</v>
      </c>
    </row>
    <row r="2013" spans="4:4" x14ac:dyDescent="0.2">
      <c r="D2013" t="s">
        <v>2584</v>
      </c>
    </row>
    <row r="2014" spans="4:4" x14ac:dyDescent="0.2">
      <c r="D2014" t="s">
        <v>2584</v>
      </c>
    </row>
    <row r="2015" spans="4:4" x14ac:dyDescent="0.2">
      <c r="D2015" t="s">
        <v>2584</v>
      </c>
    </row>
    <row r="2016" spans="4:4" x14ac:dyDescent="0.2">
      <c r="D2016" t="s">
        <v>2584</v>
      </c>
    </row>
    <row r="2017" spans="4:4" x14ac:dyDescent="0.2">
      <c r="D2017" t="s">
        <v>2584</v>
      </c>
    </row>
    <row r="2018" spans="4:4" x14ac:dyDescent="0.2">
      <c r="D2018" t="s">
        <v>2584</v>
      </c>
    </row>
    <row r="2019" spans="4:4" x14ac:dyDescent="0.2">
      <c r="D2019" t="s">
        <v>2584</v>
      </c>
    </row>
    <row r="2020" spans="4:4" x14ac:dyDescent="0.2">
      <c r="D2020" t="s">
        <v>2584</v>
      </c>
    </row>
    <row r="2021" spans="4:4" x14ac:dyDescent="0.2">
      <c r="D2021" t="s">
        <v>2584</v>
      </c>
    </row>
    <row r="2022" spans="4:4" x14ac:dyDescent="0.2">
      <c r="D2022" t="s">
        <v>2584</v>
      </c>
    </row>
    <row r="2023" spans="4:4" x14ac:dyDescent="0.2">
      <c r="D2023" t="s">
        <v>2584</v>
      </c>
    </row>
    <row r="2024" spans="4:4" x14ac:dyDescent="0.2">
      <c r="D2024" t="s">
        <v>2584</v>
      </c>
    </row>
    <row r="2025" spans="4:4" x14ac:dyDescent="0.2">
      <c r="D2025" t="s">
        <v>2584</v>
      </c>
    </row>
    <row r="2026" spans="4:4" x14ac:dyDescent="0.2">
      <c r="D2026" t="s">
        <v>2584</v>
      </c>
    </row>
    <row r="2027" spans="4:4" x14ac:dyDescent="0.2">
      <c r="D2027" t="s">
        <v>2584</v>
      </c>
    </row>
    <row r="2028" spans="4:4" x14ac:dyDescent="0.2">
      <c r="D2028" t="s">
        <v>2584</v>
      </c>
    </row>
    <row r="2029" spans="4:4" x14ac:dyDescent="0.2">
      <c r="D2029" t="s">
        <v>2584</v>
      </c>
    </row>
    <row r="2030" spans="4:4" x14ac:dyDescent="0.2">
      <c r="D2030" t="s">
        <v>2584</v>
      </c>
    </row>
    <row r="2031" spans="4:4" x14ac:dyDescent="0.2">
      <c r="D2031" t="s">
        <v>2584</v>
      </c>
    </row>
    <row r="2032" spans="4:4" x14ac:dyDescent="0.2">
      <c r="D2032" t="s">
        <v>2584</v>
      </c>
    </row>
    <row r="2033" spans="4:4" x14ac:dyDescent="0.2">
      <c r="D2033" t="s">
        <v>2584</v>
      </c>
    </row>
    <row r="2034" spans="4:4" x14ac:dyDescent="0.2">
      <c r="D2034" t="s">
        <v>2584</v>
      </c>
    </row>
    <row r="2035" spans="4:4" x14ac:dyDescent="0.2">
      <c r="D2035" t="s">
        <v>2584</v>
      </c>
    </row>
    <row r="2036" spans="4:4" x14ac:dyDescent="0.2">
      <c r="D2036" t="s">
        <v>2584</v>
      </c>
    </row>
    <row r="2037" spans="4:4" x14ac:dyDescent="0.2">
      <c r="D2037" t="s">
        <v>2584</v>
      </c>
    </row>
    <row r="2038" spans="4:4" x14ac:dyDescent="0.2">
      <c r="D2038" t="s">
        <v>2584</v>
      </c>
    </row>
    <row r="2039" spans="4:4" x14ac:dyDescent="0.2">
      <c r="D2039" t="s">
        <v>2584</v>
      </c>
    </row>
    <row r="2040" spans="4:4" x14ac:dyDescent="0.2">
      <c r="D2040" t="s">
        <v>2584</v>
      </c>
    </row>
    <row r="2041" spans="4:4" x14ac:dyDescent="0.2">
      <c r="D2041" t="s">
        <v>2584</v>
      </c>
    </row>
    <row r="2042" spans="4:4" x14ac:dyDescent="0.2">
      <c r="D2042" t="s">
        <v>2584</v>
      </c>
    </row>
    <row r="2043" spans="4:4" x14ac:dyDescent="0.2">
      <c r="D2043" t="s">
        <v>2584</v>
      </c>
    </row>
    <row r="2044" spans="4:4" x14ac:dyDescent="0.2">
      <c r="D2044" t="s">
        <v>2584</v>
      </c>
    </row>
    <row r="2045" spans="4:4" x14ac:dyDescent="0.2">
      <c r="D2045" t="s">
        <v>2584</v>
      </c>
    </row>
    <row r="2046" spans="4:4" x14ac:dyDescent="0.2">
      <c r="D2046" t="s">
        <v>2584</v>
      </c>
    </row>
    <row r="2047" spans="4:4" x14ac:dyDescent="0.2">
      <c r="D2047" t="s">
        <v>2584</v>
      </c>
    </row>
    <row r="2048" spans="4:4" x14ac:dyDescent="0.2">
      <c r="D2048" t="s">
        <v>2584</v>
      </c>
    </row>
    <row r="2049" spans="4:4" x14ac:dyDescent="0.2">
      <c r="D2049" t="s">
        <v>2584</v>
      </c>
    </row>
    <row r="2050" spans="4:4" x14ac:dyDescent="0.2">
      <c r="D2050" t="s">
        <v>2584</v>
      </c>
    </row>
    <row r="2051" spans="4:4" x14ac:dyDescent="0.2">
      <c r="D2051" t="s">
        <v>2584</v>
      </c>
    </row>
    <row r="2052" spans="4:4" x14ac:dyDescent="0.2">
      <c r="D2052" t="s">
        <v>2584</v>
      </c>
    </row>
    <row r="2053" spans="4:4" x14ac:dyDescent="0.2">
      <c r="D2053" t="s">
        <v>2584</v>
      </c>
    </row>
    <row r="2054" spans="4:4" x14ac:dyDescent="0.2">
      <c r="D2054" t="s">
        <v>2584</v>
      </c>
    </row>
    <row r="2055" spans="4:4" x14ac:dyDescent="0.2">
      <c r="D2055" t="s">
        <v>2584</v>
      </c>
    </row>
    <row r="2056" spans="4:4" x14ac:dyDescent="0.2">
      <c r="D2056" t="s">
        <v>2584</v>
      </c>
    </row>
    <row r="2057" spans="4:4" x14ac:dyDescent="0.2">
      <c r="D2057" t="s">
        <v>2584</v>
      </c>
    </row>
    <row r="2058" spans="4:4" x14ac:dyDescent="0.2">
      <c r="D2058" t="s">
        <v>2584</v>
      </c>
    </row>
    <row r="2059" spans="4:4" x14ac:dyDescent="0.2">
      <c r="D2059" t="s">
        <v>2584</v>
      </c>
    </row>
    <row r="2060" spans="4:4" x14ac:dyDescent="0.2">
      <c r="D2060" t="s">
        <v>2584</v>
      </c>
    </row>
    <row r="2061" spans="4:4" x14ac:dyDescent="0.2">
      <c r="D2061" t="s">
        <v>2584</v>
      </c>
    </row>
    <row r="2062" spans="4:4" x14ac:dyDescent="0.2">
      <c r="D2062" t="s">
        <v>2584</v>
      </c>
    </row>
    <row r="2063" spans="4:4" x14ac:dyDescent="0.2">
      <c r="D2063" t="s">
        <v>2584</v>
      </c>
    </row>
    <row r="2064" spans="4:4" x14ac:dyDescent="0.2">
      <c r="D2064" t="s">
        <v>2584</v>
      </c>
    </row>
    <row r="2065" spans="4:4" x14ac:dyDescent="0.2">
      <c r="D2065" t="s">
        <v>2584</v>
      </c>
    </row>
    <row r="2066" spans="4:4" x14ac:dyDescent="0.2">
      <c r="D2066" t="s">
        <v>2584</v>
      </c>
    </row>
    <row r="2067" spans="4:4" x14ac:dyDescent="0.2">
      <c r="D2067" t="s">
        <v>2584</v>
      </c>
    </row>
    <row r="2068" spans="4:4" x14ac:dyDescent="0.2">
      <c r="D2068" t="s">
        <v>2584</v>
      </c>
    </row>
    <row r="2069" spans="4:4" x14ac:dyDescent="0.2">
      <c r="D2069" t="s">
        <v>2584</v>
      </c>
    </row>
    <row r="2070" spans="4:4" x14ac:dyDescent="0.2">
      <c r="D2070" t="s">
        <v>2584</v>
      </c>
    </row>
    <row r="2071" spans="4:4" x14ac:dyDescent="0.2">
      <c r="D2071" t="s">
        <v>2584</v>
      </c>
    </row>
    <row r="2072" spans="4:4" x14ac:dyDescent="0.2">
      <c r="D2072" t="s">
        <v>2584</v>
      </c>
    </row>
    <row r="2073" spans="4:4" x14ac:dyDescent="0.2">
      <c r="D2073" t="s">
        <v>2584</v>
      </c>
    </row>
    <row r="2074" spans="4:4" x14ac:dyDescent="0.2">
      <c r="D2074" t="s">
        <v>2584</v>
      </c>
    </row>
    <row r="2075" spans="4:4" x14ac:dyDescent="0.2">
      <c r="D2075" t="s">
        <v>2584</v>
      </c>
    </row>
    <row r="2076" spans="4:4" x14ac:dyDescent="0.2">
      <c r="D2076" t="s">
        <v>2584</v>
      </c>
    </row>
    <row r="2077" spans="4:4" x14ac:dyDescent="0.2">
      <c r="D2077" t="s">
        <v>2584</v>
      </c>
    </row>
    <row r="2078" spans="4:4" x14ac:dyDescent="0.2">
      <c r="D2078" t="s">
        <v>2584</v>
      </c>
    </row>
    <row r="2079" spans="4:4" x14ac:dyDescent="0.2">
      <c r="D2079" t="s">
        <v>2584</v>
      </c>
    </row>
    <row r="2080" spans="4:4" x14ac:dyDescent="0.2">
      <c r="D2080" t="s">
        <v>2584</v>
      </c>
    </row>
    <row r="2081" spans="4:4" x14ac:dyDescent="0.2">
      <c r="D2081" t="s">
        <v>2584</v>
      </c>
    </row>
    <row r="2082" spans="4:4" x14ac:dyDescent="0.2">
      <c r="D2082" t="s">
        <v>2584</v>
      </c>
    </row>
    <row r="2083" spans="4:4" x14ac:dyDescent="0.2">
      <c r="D2083" t="s">
        <v>2584</v>
      </c>
    </row>
    <row r="2084" spans="4:4" x14ac:dyDescent="0.2">
      <c r="D2084" t="s">
        <v>2584</v>
      </c>
    </row>
    <row r="2085" spans="4:4" x14ac:dyDescent="0.2">
      <c r="D2085" t="s">
        <v>2584</v>
      </c>
    </row>
    <row r="2086" spans="4:4" x14ac:dyDescent="0.2">
      <c r="D2086" t="s">
        <v>2584</v>
      </c>
    </row>
    <row r="2087" spans="4:4" x14ac:dyDescent="0.2">
      <c r="D2087" t="s">
        <v>2584</v>
      </c>
    </row>
    <row r="2088" spans="4:4" x14ac:dyDescent="0.2">
      <c r="D2088" t="s">
        <v>2584</v>
      </c>
    </row>
    <row r="2089" spans="4:4" x14ac:dyDescent="0.2">
      <c r="D2089" t="s">
        <v>2584</v>
      </c>
    </row>
    <row r="2090" spans="4:4" x14ac:dyDescent="0.2">
      <c r="D2090" t="s">
        <v>2584</v>
      </c>
    </row>
    <row r="2091" spans="4:4" x14ac:dyDescent="0.2">
      <c r="D2091" t="s">
        <v>2584</v>
      </c>
    </row>
    <row r="2092" spans="4:4" x14ac:dyDescent="0.2">
      <c r="D2092" t="s">
        <v>2584</v>
      </c>
    </row>
    <row r="2093" spans="4:4" x14ac:dyDescent="0.2">
      <c r="D2093" t="s">
        <v>2584</v>
      </c>
    </row>
    <row r="2094" spans="4:4" x14ac:dyDescent="0.2">
      <c r="D2094" t="s">
        <v>2584</v>
      </c>
    </row>
    <row r="2095" spans="4:4" x14ac:dyDescent="0.2">
      <c r="D2095" t="s">
        <v>2584</v>
      </c>
    </row>
    <row r="2096" spans="4:4" x14ac:dyDescent="0.2">
      <c r="D2096" t="s">
        <v>2584</v>
      </c>
    </row>
    <row r="2097" spans="4:4" x14ac:dyDescent="0.2">
      <c r="D2097" t="s">
        <v>2584</v>
      </c>
    </row>
    <row r="2098" spans="4:4" x14ac:dyDescent="0.2">
      <c r="D2098" t="s">
        <v>2584</v>
      </c>
    </row>
    <row r="2099" spans="4:4" x14ac:dyDescent="0.2">
      <c r="D2099" t="s">
        <v>2584</v>
      </c>
    </row>
    <row r="2100" spans="4:4" x14ac:dyDescent="0.2">
      <c r="D2100" t="s">
        <v>2584</v>
      </c>
    </row>
    <row r="2101" spans="4:4" x14ac:dyDescent="0.2">
      <c r="D2101" t="s">
        <v>2584</v>
      </c>
    </row>
    <row r="2102" spans="4:4" x14ac:dyDescent="0.2">
      <c r="D2102" t="s">
        <v>2584</v>
      </c>
    </row>
    <row r="2103" spans="4:4" x14ac:dyDescent="0.2">
      <c r="D2103" t="s">
        <v>2584</v>
      </c>
    </row>
    <row r="2104" spans="4:4" x14ac:dyDescent="0.2">
      <c r="D2104" t="s">
        <v>2584</v>
      </c>
    </row>
    <row r="2105" spans="4:4" x14ac:dyDescent="0.2">
      <c r="D2105" t="s">
        <v>2584</v>
      </c>
    </row>
    <row r="2106" spans="4:4" x14ac:dyDescent="0.2">
      <c r="D2106" t="s">
        <v>2584</v>
      </c>
    </row>
    <row r="2107" spans="4:4" x14ac:dyDescent="0.2">
      <c r="D2107" t="s">
        <v>2584</v>
      </c>
    </row>
    <row r="2108" spans="4:4" x14ac:dyDescent="0.2">
      <c r="D2108" t="s">
        <v>2584</v>
      </c>
    </row>
    <row r="2109" spans="4:4" x14ac:dyDescent="0.2">
      <c r="D2109" t="s">
        <v>2584</v>
      </c>
    </row>
    <row r="2110" spans="4:4" x14ac:dyDescent="0.2">
      <c r="D2110" t="s">
        <v>2584</v>
      </c>
    </row>
    <row r="2111" spans="4:4" x14ac:dyDescent="0.2">
      <c r="D2111" t="s">
        <v>2584</v>
      </c>
    </row>
    <row r="2112" spans="4:4" x14ac:dyDescent="0.2">
      <c r="D2112" t="s">
        <v>2584</v>
      </c>
    </row>
    <row r="2113" spans="4:4" x14ac:dyDescent="0.2">
      <c r="D2113" t="s">
        <v>2584</v>
      </c>
    </row>
    <row r="2114" spans="4:4" x14ac:dyDescent="0.2">
      <c r="D2114" t="s">
        <v>2584</v>
      </c>
    </row>
    <row r="2115" spans="4:4" x14ac:dyDescent="0.2">
      <c r="D2115" t="s">
        <v>2584</v>
      </c>
    </row>
    <row r="2116" spans="4:4" x14ac:dyDescent="0.2">
      <c r="D2116" t="s">
        <v>2584</v>
      </c>
    </row>
    <row r="2117" spans="4:4" x14ac:dyDescent="0.2">
      <c r="D2117" t="s">
        <v>2584</v>
      </c>
    </row>
    <row r="2118" spans="4:4" x14ac:dyDescent="0.2">
      <c r="D2118" t="s">
        <v>2584</v>
      </c>
    </row>
    <row r="2119" spans="4:4" x14ac:dyDescent="0.2">
      <c r="D2119" t="s">
        <v>2584</v>
      </c>
    </row>
    <row r="2120" spans="4:4" x14ac:dyDescent="0.2">
      <c r="D2120" t="s">
        <v>2584</v>
      </c>
    </row>
    <row r="2121" spans="4:4" x14ac:dyDescent="0.2">
      <c r="D2121" t="s">
        <v>2584</v>
      </c>
    </row>
    <row r="2122" spans="4:4" x14ac:dyDescent="0.2">
      <c r="D2122" t="s">
        <v>2584</v>
      </c>
    </row>
    <row r="2123" spans="4:4" x14ac:dyDescent="0.2">
      <c r="D2123" t="s">
        <v>2584</v>
      </c>
    </row>
    <row r="2124" spans="4:4" x14ac:dyDescent="0.2">
      <c r="D2124" t="s">
        <v>2584</v>
      </c>
    </row>
    <row r="2125" spans="4:4" x14ac:dyDescent="0.2">
      <c r="D2125" t="s">
        <v>2584</v>
      </c>
    </row>
    <row r="2126" spans="4:4" x14ac:dyDescent="0.2">
      <c r="D2126" t="s">
        <v>2584</v>
      </c>
    </row>
    <row r="2127" spans="4:4" x14ac:dyDescent="0.2">
      <c r="D2127" t="s">
        <v>2584</v>
      </c>
    </row>
    <row r="2128" spans="4:4" x14ac:dyDescent="0.2">
      <c r="D2128" t="s">
        <v>2584</v>
      </c>
    </row>
    <row r="2129" spans="4:4" x14ac:dyDescent="0.2">
      <c r="D2129" t="s">
        <v>2584</v>
      </c>
    </row>
    <row r="2130" spans="4:4" x14ac:dyDescent="0.2">
      <c r="D2130" t="s">
        <v>2584</v>
      </c>
    </row>
    <row r="2131" spans="4:4" x14ac:dyDescent="0.2">
      <c r="D2131" t="s">
        <v>2584</v>
      </c>
    </row>
    <row r="2132" spans="4:4" x14ac:dyDescent="0.2">
      <c r="D2132" t="s">
        <v>2584</v>
      </c>
    </row>
    <row r="2133" spans="4:4" x14ac:dyDescent="0.2">
      <c r="D2133" t="s">
        <v>2584</v>
      </c>
    </row>
    <row r="2134" spans="4:4" x14ac:dyDescent="0.2">
      <c r="D2134" t="s">
        <v>2584</v>
      </c>
    </row>
    <row r="2135" spans="4:4" x14ac:dyDescent="0.2">
      <c r="D2135" t="s">
        <v>2584</v>
      </c>
    </row>
    <row r="2136" spans="4:4" x14ac:dyDescent="0.2">
      <c r="D2136" t="s">
        <v>2584</v>
      </c>
    </row>
    <row r="2137" spans="4:4" x14ac:dyDescent="0.2">
      <c r="D2137" t="s">
        <v>2584</v>
      </c>
    </row>
    <row r="2138" spans="4:4" x14ac:dyDescent="0.2">
      <c r="D2138" t="s">
        <v>2584</v>
      </c>
    </row>
    <row r="2139" spans="4:4" x14ac:dyDescent="0.2">
      <c r="D2139" t="s">
        <v>2584</v>
      </c>
    </row>
    <row r="2140" spans="4:4" x14ac:dyDescent="0.2">
      <c r="D2140" t="s">
        <v>2584</v>
      </c>
    </row>
    <row r="2141" spans="4:4" x14ac:dyDescent="0.2">
      <c r="D2141" t="s">
        <v>2584</v>
      </c>
    </row>
    <row r="2142" spans="4:4" x14ac:dyDescent="0.2">
      <c r="D2142" t="s">
        <v>2584</v>
      </c>
    </row>
    <row r="2143" spans="4:4" x14ac:dyDescent="0.2">
      <c r="D2143" t="s">
        <v>2584</v>
      </c>
    </row>
    <row r="2144" spans="4:4" x14ac:dyDescent="0.2">
      <c r="D2144" t="s">
        <v>2584</v>
      </c>
    </row>
    <row r="2145" spans="4:4" x14ac:dyDescent="0.2">
      <c r="D2145" t="s">
        <v>2584</v>
      </c>
    </row>
    <row r="2146" spans="4:4" x14ac:dyDescent="0.2">
      <c r="D2146" t="s">
        <v>2584</v>
      </c>
    </row>
    <row r="2147" spans="4:4" x14ac:dyDescent="0.2">
      <c r="D2147" t="s">
        <v>2584</v>
      </c>
    </row>
    <row r="2148" spans="4:4" x14ac:dyDescent="0.2">
      <c r="D2148" t="s">
        <v>2584</v>
      </c>
    </row>
    <row r="2149" spans="4:4" x14ac:dyDescent="0.2">
      <c r="D2149" t="s">
        <v>2584</v>
      </c>
    </row>
    <row r="2150" spans="4:4" x14ac:dyDescent="0.2">
      <c r="D2150" t="s">
        <v>2584</v>
      </c>
    </row>
    <row r="2151" spans="4:4" x14ac:dyDescent="0.2">
      <c r="D2151" t="s">
        <v>2584</v>
      </c>
    </row>
    <row r="2152" spans="4:4" x14ac:dyDescent="0.2">
      <c r="D2152" t="s">
        <v>2584</v>
      </c>
    </row>
    <row r="2153" spans="4:4" x14ac:dyDescent="0.2">
      <c r="D2153" t="s">
        <v>2584</v>
      </c>
    </row>
    <row r="2154" spans="4:4" x14ac:dyDescent="0.2">
      <c r="D2154" t="s">
        <v>2584</v>
      </c>
    </row>
    <row r="2155" spans="4:4" x14ac:dyDescent="0.2">
      <c r="D2155" t="s">
        <v>2584</v>
      </c>
    </row>
    <row r="2156" spans="4:4" x14ac:dyDescent="0.2">
      <c r="D2156" t="s">
        <v>2584</v>
      </c>
    </row>
    <row r="2157" spans="4:4" x14ac:dyDescent="0.2">
      <c r="D2157" t="s">
        <v>2584</v>
      </c>
    </row>
    <row r="2158" spans="4:4" x14ac:dyDescent="0.2">
      <c r="D2158" t="s">
        <v>2584</v>
      </c>
    </row>
    <row r="2159" spans="4:4" x14ac:dyDescent="0.2">
      <c r="D2159" t="s">
        <v>2584</v>
      </c>
    </row>
    <row r="2160" spans="4:4" x14ac:dyDescent="0.2">
      <c r="D2160" t="s">
        <v>2584</v>
      </c>
    </row>
    <row r="2161" spans="4:4" x14ac:dyDescent="0.2">
      <c r="D2161" t="s">
        <v>2584</v>
      </c>
    </row>
    <row r="2162" spans="4:4" x14ac:dyDescent="0.2">
      <c r="D2162" t="s">
        <v>2584</v>
      </c>
    </row>
    <row r="2163" spans="4:4" x14ac:dyDescent="0.2">
      <c r="D2163" t="s">
        <v>2584</v>
      </c>
    </row>
    <row r="2164" spans="4:4" x14ac:dyDescent="0.2">
      <c r="D2164" t="s">
        <v>2584</v>
      </c>
    </row>
    <row r="2165" spans="4:4" x14ac:dyDescent="0.2">
      <c r="D2165" t="s">
        <v>2584</v>
      </c>
    </row>
    <row r="2166" spans="4:4" x14ac:dyDescent="0.2">
      <c r="D2166" t="s">
        <v>2584</v>
      </c>
    </row>
    <row r="2167" spans="4:4" x14ac:dyDescent="0.2">
      <c r="D2167" t="s">
        <v>2584</v>
      </c>
    </row>
    <row r="2168" spans="4:4" x14ac:dyDescent="0.2">
      <c r="D2168" t="s">
        <v>2584</v>
      </c>
    </row>
    <row r="2169" spans="4:4" x14ac:dyDescent="0.2">
      <c r="D2169" t="s">
        <v>2584</v>
      </c>
    </row>
    <row r="2170" spans="4:4" x14ac:dyDescent="0.2">
      <c r="D2170" t="s">
        <v>2584</v>
      </c>
    </row>
    <row r="2171" spans="4:4" x14ac:dyDescent="0.2">
      <c r="D2171" t="s">
        <v>2584</v>
      </c>
    </row>
    <row r="2172" spans="4:4" x14ac:dyDescent="0.2">
      <c r="D2172" t="s">
        <v>2584</v>
      </c>
    </row>
    <row r="2173" spans="4:4" x14ac:dyDescent="0.2">
      <c r="D2173" t="s">
        <v>2584</v>
      </c>
    </row>
    <row r="2174" spans="4:4" x14ac:dyDescent="0.2">
      <c r="D2174" t="s">
        <v>2584</v>
      </c>
    </row>
    <row r="2175" spans="4:4" x14ac:dyDescent="0.2">
      <c r="D2175" t="s">
        <v>2584</v>
      </c>
    </row>
    <row r="2176" spans="4:4" x14ac:dyDescent="0.2">
      <c r="D2176" t="s">
        <v>2584</v>
      </c>
    </row>
    <row r="2177" spans="4:4" x14ac:dyDescent="0.2">
      <c r="D2177" t="s">
        <v>2584</v>
      </c>
    </row>
    <row r="2178" spans="4:4" x14ac:dyDescent="0.2">
      <c r="D2178" t="s">
        <v>2584</v>
      </c>
    </row>
    <row r="2179" spans="4:4" x14ac:dyDescent="0.2">
      <c r="D2179" t="s">
        <v>2584</v>
      </c>
    </row>
    <row r="2180" spans="4:4" x14ac:dyDescent="0.2">
      <c r="D2180" t="s">
        <v>2584</v>
      </c>
    </row>
    <row r="2181" spans="4:4" x14ac:dyDescent="0.2">
      <c r="D2181" t="s">
        <v>2584</v>
      </c>
    </row>
    <row r="2182" spans="4:4" x14ac:dyDescent="0.2">
      <c r="D2182" t="s">
        <v>2584</v>
      </c>
    </row>
    <row r="2183" spans="4:4" x14ac:dyDescent="0.2">
      <c r="D2183" t="s">
        <v>2584</v>
      </c>
    </row>
    <row r="2184" spans="4:4" x14ac:dyDescent="0.2">
      <c r="D2184" t="s">
        <v>2584</v>
      </c>
    </row>
    <row r="2185" spans="4:4" x14ac:dyDescent="0.2">
      <c r="D2185" t="s">
        <v>2584</v>
      </c>
    </row>
    <row r="2186" spans="4:4" x14ac:dyDescent="0.2">
      <c r="D2186" t="s">
        <v>2584</v>
      </c>
    </row>
    <row r="2187" spans="4:4" x14ac:dyDescent="0.2">
      <c r="D2187" t="s">
        <v>2584</v>
      </c>
    </row>
    <row r="2188" spans="4:4" x14ac:dyDescent="0.2">
      <c r="D2188" t="s">
        <v>2584</v>
      </c>
    </row>
    <row r="2189" spans="4:4" x14ac:dyDescent="0.2">
      <c r="D2189" t="s">
        <v>2584</v>
      </c>
    </row>
    <row r="2190" spans="4:4" x14ac:dyDescent="0.2">
      <c r="D2190" t="s">
        <v>2584</v>
      </c>
    </row>
    <row r="2191" spans="4:4" x14ac:dyDescent="0.2">
      <c r="D2191" t="s">
        <v>2584</v>
      </c>
    </row>
    <row r="2192" spans="4:4" x14ac:dyDescent="0.2">
      <c r="D2192" t="s">
        <v>2584</v>
      </c>
    </row>
    <row r="2193" spans="4:4" x14ac:dyDescent="0.2">
      <c r="D2193" t="s">
        <v>2584</v>
      </c>
    </row>
    <row r="2194" spans="4:4" x14ac:dyDescent="0.2">
      <c r="D2194" t="s">
        <v>2584</v>
      </c>
    </row>
    <row r="2195" spans="4:4" x14ac:dyDescent="0.2">
      <c r="D2195" t="s">
        <v>2584</v>
      </c>
    </row>
    <row r="2196" spans="4:4" x14ac:dyDescent="0.2">
      <c r="D2196" t="s">
        <v>2584</v>
      </c>
    </row>
    <row r="2197" spans="4:4" x14ac:dyDescent="0.2">
      <c r="D2197" t="s">
        <v>2584</v>
      </c>
    </row>
    <row r="2198" spans="4:4" x14ac:dyDescent="0.2">
      <c r="D2198" t="s">
        <v>2584</v>
      </c>
    </row>
    <row r="2199" spans="4:4" x14ac:dyDescent="0.2">
      <c r="D2199" t="s">
        <v>2584</v>
      </c>
    </row>
    <row r="2200" spans="4:4" x14ac:dyDescent="0.2">
      <c r="D2200" t="s">
        <v>2584</v>
      </c>
    </row>
    <row r="2201" spans="4:4" x14ac:dyDescent="0.2">
      <c r="D2201" t="s">
        <v>2584</v>
      </c>
    </row>
    <row r="2202" spans="4:4" x14ac:dyDescent="0.2">
      <c r="D2202" t="s">
        <v>2584</v>
      </c>
    </row>
    <row r="2203" spans="4:4" x14ac:dyDescent="0.2">
      <c r="D2203" t="s">
        <v>2584</v>
      </c>
    </row>
    <row r="2204" spans="4:4" x14ac:dyDescent="0.2">
      <c r="D2204" t="s">
        <v>2584</v>
      </c>
    </row>
    <row r="2205" spans="4:4" x14ac:dyDescent="0.2">
      <c r="D2205" t="s">
        <v>2584</v>
      </c>
    </row>
    <row r="2206" spans="4:4" x14ac:dyDescent="0.2">
      <c r="D2206" t="s">
        <v>2584</v>
      </c>
    </row>
    <row r="2207" spans="4:4" x14ac:dyDescent="0.2">
      <c r="D2207" t="s">
        <v>2584</v>
      </c>
    </row>
    <row r="2208" spans="4:4" x14ac:dyDescent="0.2">
      <c r="D2208" t="s">
        <v>2584</v>
      </c>
    </row>
    <row r="2209" spans="4:4" x14ac:dyDescent="0.2">
      <c r="D2209" t="s">
        <v>2584</v>
      </c>
    </row>
    <row r="2210" spans="4:4" x14ac:dyDescent="0.2">
      <c r="D2210" t="s">
        <v>2584</v>
      </c>
    </row>
    <row r="2211" spans="4:4" x14ac:dyDescent="0.2">
      <c r="D2211" t="s">
        <v>2584</v>
      </c>
    </row>
    <row r="2212" spans="4:4" x14ac:dyDescent="0.2">
      <c r="D2212" t="s">
        <v>2584</v>
      </c>
    </row>
    <row r="2213" spans="4:4" x14ac:dyDescent="0.2">
      <c r="D2213" t="s">
        <v>2584</v>
      </c>
    </row>
    <row r="2214" spans="4:4" x14ac:dyDescent="0.2">
      <c r="D2214" t="s">
        <v>2584</v>
      </c>
    </row>
    <row r="2215" spans="4:4" x14ac:dyDescent="0.2">
      <c r="D2215" t="s">
        <v>2584</v>
      </c>
    </row>
    <row r="2216" spans="4:4" x14ac:dyDescent="0.2">
      <c r="D2216" t="s">
        <v>2584</v>
      </c>
    </row>
    <row r="2217" spans="4:4" x14ac:dyDescent="0.2">
      <c r="D2217" t="s">
        <v>2584</v>
      </c>
    </row>
    <row r="2218" spans="4:4" x14ac:dyDescent="0.2">
      <c r="D2218" t="s">
        <v>2584</v>
      </c>
    </row>
    <row r="2219" spans="4:4" x14ac:dyDescent="0.2">
      <c r="D2219" t="s">
        <v>2584</v>
      </c>
    </row>
    <row r="2220" spans="4:4" x14ac:dyDescent="0.2">
      <c r="D2220" t="s">
        <v>2584</v>
      </c>
    </row>
    <row r="2221" spans="4:4" x14ac:dyDescent="0.2">
      <c r="D2221" t="s">
        <v>2584</v>
      </c>
    </row>
    <row r="2222" spans="4:4" x14ac:dyDescent="0.2">
      <c r="D2222" t="s">
        <v>2584</v>
      </c>
    </row>
    <row r="2223" spans="4:4" x14ac:dyDescent="0.2">
      <c r="D2223" t="s">
        <v>2584</v>
      </c>
    </row>
    <row r="2224" spans="4:4" x14ac:dyDescent="0.2">
      <c r="D2224" t="s">
        <v>2584</v>
      </c>
    </row>
    <row r="2225" spans="4:4" x14ac:dyDescent="0.2">
      <c r="D2225" t="s">
        <v>2584</v>
      </c>
    </row>
    <row r="2226" spans="4:4" x14ac:dyDescent="0.2">
      <c r="D2226" t="s">
        <v>2584</v>
      </c>
    </row>
    <row r="2227" spans="4:4" x14ac:dyDescent="0.2">
      <c r="D2227" t="s">
        <v>2584</v>
      </c>
    </row>
    <row r="2228" spans="4:4" x14ac:dyDescent="0.2">
      <c r="D2228" t="s">
        <v>2584</v>
      </c>
    </row>
    <row r="2229" spans="4:4" x14ac:dyDescent="0.2">
      <c r="D2229" t="s">
        <v>2584</v>
      </c>
    </row>
    <row r="2230" spans="4:4" x14ac:dyDescent="0.2">
      <c r="D2230" t="s">
        <v>2584</v>
      </c>
    </row>
    <row r="2231" spans="4:4" x14ac:dyDescent="0.2">
      <c r="D2231" t="s">
        <v>2584</v>
      </c>
    </row>
    <row r="2232" spans="4:4" x14ac:dyDescent="0.2">
      <c r="D2232" t="s">
        <v>2584</v>
      </c>
    </row>
    <row r="2233" spans="4:4" x14ac:dyDescent="0.2">
      <c r="D2233" t="s">
        <v>2584</v>
      </c>
    </row>
    <row r="2234" spans="4:4" x14ac:dyDescent="0.2">
      <c r="D2234" t="s">
        <v>2584</v>
      </c>
    </row>
    <row r="2235" spans="4:4" x14ac:dyDescent="0.2">
      <c r="D2235" t="s">
        <v>2584</v>
      </c>
    </row>
    <row r="2236" spans="4:4" x14ac:dyDescent="0.2">
      <c r="D2236" t="s">
        <v>2584</v>
      </c>
    </row>
    <row r="2237" spans="4:4" x14ac:dyDescent="0.2">
      <c r="D2237" t="s">
        <v>2584</v>
      </c>
    </row>
    <row r="2238" spans="4:4" x14ac:dyDescent="0.2">
      <c r="D2238" t="s">
        <v>2584</v>
      </c>
    </row>
    <row r="2239" spans="4:4" x14ac:dyDescent="0.2">
      <c r="D2239" t="s">
        <v>2584</v>
      </c>
    </row>
    <row r="2240" spans="4:4" x14ac:dyDescent="0.2">
      <c r="D2240" t="s">
        <v>2584</v>
      </c>
    </row>
    <row r="2241" spans="4:4" x14ac:dyDescent="0.2">
      <c r="D2241" t="s">
        <v>2584</v>
      </c>
    </row>
    <row r="2242" spans="4:4" x14ac:dyDescent="0.2">
      <c r="D2242" t="s">
        <v>2584</v>
      </c>
    </row>
    <row r="2243" spans="4:4" x14ac:dyDescent="0.2">
      <c r="D2243" t="s">
        <v>2584</v>
      </c>
    </row>
    <row r="2244" spans="4:4" x14ac:dyDescent="0.2">
      <c r="D2244" t="s">
        <v>2584</v>
      </c>
    </row>
    <row r="2245" spans="4:4" x14ac:dyDescent="0.2">
      <c r="D2245" t="s">
        <v>2584</v>
      </c>
    </row>
    <row r="2246" spans="4:4" x14ac:dyDescent="0.2">
      <c r="D2246" t="s">
        <v>2584</v>
      </c>
    </row>
    <row r="2247" spans="4:4" x14ac:dyDescent="0.2">
      <c r="D2247" t="s">
        <v>2584</v>
      </c>
    </row>
    <row r="2248" spans="4:4" x14ac:dyDescent="0.2">
      <c r="D2248" t="s">
        <v>2584</v>
      </c>
    </row>
    <row r="2249" spans="4:4" x14ac:dyDescent="0.2">
      <c r="D2249" t="s">
        <v>2584</v>
      </c>
    </row>
    <row r="2250" spans="4:4" x14ac:dyDescent="0.2">
      <c r="D2250" t="s">
        <v>2584</v>
      </c>
    </row>
    <row r="2251" spans="4:4" x14ac:dyDescent="0.2">
      <c r="D2251" t="s">
        <v>2584</v>
      </c>
    </row>
    <row r="2252" spans="4:4" x14ac:dyDescent="0.2">
      <c r="D2252" t="s">
        <v>2584</v>
      </c>
    </row>
    <row r="2253" spans="4:4" x14ac:dyDescent="0.2">
      <c r="D2253" t="s">
        <v>2584</v>
      </c>
    </row>
    <row r="2254" spans="4:4" x14ac:dyDescent="0.2">
      <c r="D2254" t="s">
        <v>2584</v>
      </c>
    </row>
    <row r="2255" spans="4:4" x14ac:dyDescent="0.2">
      <c r="D2255" t="s">
        <v>2584</v>
      </c>
    </row>
    <row r="2256" spans="4:4" x14ac:dyDescent="0.2">
      <c r="D2256" t="s">
        <v>2584</v>
      </c>
    </row>
    <row r="2257" spans="4:4" x14ac:dyDescent="0.2">
      <c r="D2257" t="s">
        <v>2584</v>
      </c>
    </row>
    <row r="2258" spans="4:4" x14ac:dyDescent="0.2">
      <c r="D2258" t="s">
        <v>2584</v>
      </c>
    </row>
    <row r="2259" spans="4:4" x14ac:dyDescent="0.2">
      <c r="D2259" t="s">
        <v>2584</v>
      </c>
    </row>
    <row r="2260" spans="4:4" x14ac:dyDescent="0.2">
      <c r="D2260" t="s">
        <v>2584</v>
      </c>
    </row>
    <row r="2261" spans="4:4" x14ac:dyDescent="0.2">
      <c r="D2261" t="s">
        <v>2584</v>
      </c>
    </row>
    <row r="2262" spans="4:4" x14ac:dyDescent="0.2">
      <c r="D2262" t="s">
        <v>2584</v>
      </c>
    </row>
    <row r="2263" spans="4:4" x14ac:dyDescent="0.2">
      <c r="D2263" t="s">
        <v>2584</v>
      </c>
    </row>
    <row r="2264" spans="4:4" x14ac:dyDescent="0.2">
      <c r="D2264" t="s">
        <v>2584</v>
      </c>
    </row>
    <row r="2265" spans="4:4" x14ac:dyDescent="0.2">
      <c r="D2265" t="s">
        <v>2584</v>
      </c>
    </row>
    <row r="2266" spans="4:4" x14ac:dyDescent="0.2">
      <c r="D2266" t="s">
        <v>2584</v>
      </c>
    </row>
    <row r="2267" spans="4:4" x14ac:dyDescent="0.2">
      <c r="D2267" t="s">
        <v>2584</v>
      </c>
    </row>
    <row r="2268" spans="4:4" x14ac:dyDescent="0.2">
      <c r="D2268" t="s">
        <v>2584</v>
      </c>
    </row>
    <row r="2269" spans="4:4" x14ac:dyDescent="0.2">
      <c r="D2269" t="s">
        <v>2584</v>
      </c>
    </row>
    <row r="2270" spans="4:4" x14ac:dyDescent="0.2">
      <c r="D2270" t="s">
        <v>2584</v>
      </c>
    </row>
    <row r="2271" spans="4:4" x14ac:dyDescent="0.2">
      <c r="D2271" t="s">
        <v>2584</v>
      </c>
    </row>
    <row r="2272" spans="4:4" x14ac:dyDescent="0.2">
      <c r="D2272" t="s">
        <v>2584</v>
      </c>
    </row>
    <row r="2273" spans="4:4" x14ac:dyDescent="0.2">
      <c r="D2273" t="s">
        <v>2584</v>
      </c>
    </row>
    <row r="2274" spans="4:4" x14ac:dyDescent="0.2">
      <c r="D2274" t="s">
        <v>2584</v>
      </c>
    </row>
    <row r="2275" spans="4:4" x14ac:dyDescent="0.2">
      <c r="D2275" t="s">
        <v>2584</v>
      </c>
    </row>
    <row r="2276" spans="4:4" x14ac:dyDescent="0.2">
      <c r="D2276" t="s">
        <v>2584</v>
      </c>
    </row>
    <row r="2277" spans="4:4" x14ac:dyDescent="0.2">
      <c r="D2277" t="s">
        <v>2584</v>
      </c>
    </row>
    <row r="2278" spans="4:4" x14ac:dyDescent="0.2">
      <c r="D2278" t="s">
        <v>2584</v>
      </c>
    </row>
    <row r="2279" spans="4:4" x14ac:dyDescent="0.2">
      <c r="D2279" t="s">
        <v>2584</v>
      </c>
    </row>
    <row r="2280" spans="4:4" x14ac:dyDescent="0.2">
      <c r="D2280" t="s">
        <v>2584</v>
      </c>
    </row>
    <row r="2281" spans="4:4" x14ac:dyDescent="0.2">
      <c r="D2281" t="s">
        <v>2584</v>
      </c>
    </row>
    <row r="2282" spans="4:4" x14ac:dyDescent="0.2">
      <c r="D2282" t="s">
        <v>2584</v>
      </c>
    </row>
    <row r="2283" spans="4:4" x14ac:dyDescent="0.2">
      <c r="D2283" t="s">
        <v>2584</v>
      </c>
    </row>
    <row r="2284" spans="4:4" x14ac:dyDescent="0.2">
      <c r="D2284" t="s">
        <v>2584</v>
      </c>
    </row>
    <row r="2285" spans="4:4" x14ac:dyDescent="0.2">
      <c r="D2285" t="s">
        <v>2584</v>
      </c>
    </row>
    <row r="2286" spans="4:4" x14ac:dyDescent="0.2">
      <c r="D2286" t="s">
        <v>2584</v>
      </c>
    </row>
    <row r="2287" spans="4:4" x14ac:dyDescent="0.2">
      <c r="D2287" t="s">
        <v>2584</v>
      </c>
    </row>
    <row r="2288" spans="4:4" x14ac:dyDescent="0.2">
      <c r="D2288" t="s">
        <v>2584</v>
      </c>
    </row>
    <row r="2289" spans="4:4" x14ac:dyDescent="0.2">
      <c r="D2289" t="s">
        <v>2584</v>
      </c>
    </row>
    <row r="2290" spans="4:4" x14ac:dyDescent="0.2">
      <c r="D2290" t="s">
        <v>2584</v>
      </c>
    </row>
    <row r="2291" spans="4:4" x14ac:dyDescent="0.2">
      <c r="D2291" t="s">
        <v>2584</v>
      </c>
    </row>
    <row r="2292" spans="4:4" x14ac:dyDescent="0.2">
      <c r="D2292" t="s">
        <v>2584</v>
      </c>
    </row>
    <row r="2293" spans="4:4" x14ac:dyDescent="0.2">
      <c r="D2293" t="s">
        <v>2584</v>
      </c>
    </row>
    <row r="2294" spans="4:4" x14ac:dyDescent="0.2">
      <c r="D2294" t="s">
        <v>2584</v>
      </c>
    </row>
    <row r="2295" spans="4:4" x14ac:dyDescent="0.2">
      <c r="D2295" t="s">
        <v>2584</v>
      </c>
    </row>
    <row r="2296" spans="4:4" x14ac:dyDescent="0.2">
      <c r="D2296" t="s">
        <v>2584</v>
      </c>
    </row>
    <row r="2297" spans="4:4" x14ac:dyDescent="0.2">
      <c r="D2297" t="s">
        <v>2584</v>
      </c>
    </row>
    <row r="2298" spans="4:4" x14ac:dyDescent="0.2">
      <c r="D2298" t="s">
        <v>2584</v>
      </c>
    </row>
    <row r="2299" spans="4:4" x14ac:dyDescent="0.2">
      <c r="D2299" t="s">
        <v>2584</v>
      </c>
    </row>
    <row r="2300" spans="4:4" x14ac:dyDescent="0.2">
      <c r="D2300" t="s">
        <v>2584</v>
      </c>
    </row>
    <row r="2301" spans="4:4" x14ac:dyDescent="0.2">
      <c r="D2301" t="s">
        <v>2584</v>
      </c>
    </row>
    <row r="2302" spans="4:4" x14ac:dyDescent="0.2">
      <c r="D2302" t="s">
        <v>2584</v>
      </c>
    </row>
    <row r="2303" spans="4:4" x14ac:dyDescent="0.2">
      <c r="D2303" t="s">
        <v>2584</v>
      </c>
    </row>
    <row r="2304" spans="4:4" x14ac:dyDescent="0.2">
      <c r="D2304" t="s">
        <v>2584</v>
      </c>
    </row>
    <row r="2305" spans="4:4" x14ac:dyDescent="0.2">
      <c r="D2305" t="s">
        <v>2584</v>
      </c>
    </row>
    <row r="2306" spans="4:4" x14ac:dyDescent="0.2">
      <c r="D2306" t="s">
        <v>2584</v>
      </c>
    </row>
    <row r="2307" spans="4:4" x14ac:dyDescent="0.2">
      <c r="D2307" t="s">
        <v>2584</v>
      </c>
    </row>
    <row r="2308" spans="4:4" x14ac:dyDescent="0.2">
      <c r="D2308" t="s">
        <v>2584</v>
      </c>
    </row>
    <row r="2309" spans="4:4" x14ac:dyDescent="0.2">
      <c r="D2309" t="s">
        <v>2584</v>
      </c>
    </row>
    <row r="2310" spans="4:4" x14ac:dyDescent="0.2">
      <c r="D2310" t="s">
        <v>2584</v>
      </c>
    </row>
    <row r="2311" spans="4:4" x14ac:dyDescent="0.2">
      <c r="D2311" t="s">
        <v>2584</v>
      </c>
    </row>
    <row r="2312" spans="4:4" x14ac:dyDescent="0.2">
      <c r="D2312" t="s">
        <v>2584</v>
      </c>
    </row>
    <row r="2313" spans="4:4" x14ac:dyDescent="0.2">
      <c r="D2313" t="s">
        <v>2584</v>
      </c>
    </row>
    <row r="2314" spans="4:4" x14ac:dyDescent="0.2">
      <c r="D2314" t="s">
        <v>2584</v>
      </c>
    </row>
    <row r="2315" spans="4:4" x14ac:dyDescent="0.2">
      <c r="D2315" t="s">
        <v>2584</v>
      </c>
    </row>
    <row r="2316" spans="4:4" x14ac:dyDescent="0.2">
      <c r="D2316" t="s">
        <v>2584</v>
      </c>
    </row>
    <row r="2317" spans="4:4" x14ac:dyDescent="0.2">
      <c r="D2317" t="s">
        <v>2584</v>
      </c>
    </row>
    <row r="2318" spans="4:4" x14ac:dyDescent="0.2">
      <c r="D2318" t="s">
        <v>2584</v>
      </c>
    </row>
    <row r="2319" spans="4:4" x14ac:dyDescent="0.2">
      <c r="D2319" t="s">
        <v>2584</v>
      </c>
    </row>
    <row r="2320" spans="4:4" x14ac:dyDescent="0.2">
      <c r="D2320" t="s">
        <v>2584</v>
      </c>
    </row>
    <row r="2321" spans="4:4" x14ac:dyDescent="0.2">
      <c r="D2321" t="s">
        <v>2584</v>
      </c>
    </row>
    <row r="2322" spans="4:4" x14ac:dyDescent="0.2">
      <c r="D2322" t="s">
        <v>2584</v>
      </c>
    </row>
    <row r="2323" spans="4:4" x14ac:dyDescent="0.2">
      <c r="D2323" t="s">
        <v>2584</v>
      </c>
    </row>
    <row r="2324" spans="4:4" x14ac:dyDescent="0.2">
      <c r="D2324" t="s">
        <v>2584</v>
      </c>
    </row>
    <row r="2325" spans="4:4" x14ac:dyDescent="0.2">
      <c r="D2325" t="s">
        <v>2584</v>
      </c>
    </row>
    <row r="2326" spans="4:4" x14ac:dyDescent="0.2">
      <c r="D2326" t="s">
        <v>2584</v>
      </c>
    </row>
    <row r="2327" spans="4:4" x14ac:dyDescent="0.2">
      <c r="D2327" t="s">
        <v>2584</v>
      </c>
    </row>
    <row r="2328" spans="4:4" x14ac:dyDescent="0.2">
      <c r="D2328" t="s">
        <v>2584</v>
      </c>
    </row>
    <row r="2329" spans="4:4" x14ac:dyDescent="0.2">
      <c r="D2329" t="s">
        <v>2584</v>
      </c>
    </row>
    <row r="2330" spans="4:4" x14ac:dyDescent="0.2">
      <c r="D2330" t="s">
        <v>2584</v>
      </c>
    </row>
    <row r="2331" spans="4:4" x14ac:dyDescent="0.2">
      <c r="D2331" t="s">
        <v>2584</v>
      </c>
    </row>
    <row r="2332" spans="4:4" x14ac:dyDescent="0.2">
      <c r="D2332" t="s">
        <v>2584</v>
      </c>
    </row>
    <row r="2333" spans="4:4" x14ac:dyDescent="0.2">
      <c r="D2333" t="s">
        <v>2584</v>
      </c>
    </row>
    <row r="2334" spans="4:4" x14ac:dyDescent="0.2">
      <c r="D2334" t="s">
        <v>2584</v>
      </c>
    </row>
    <row r="2335" spans="4:4" x14ac:dyDescent="0.2">
      <c r="D2335" t="s">
        <v>2584</v>
      </c>
    </row>
    <row r="2336" spans="4:4" x14ac:dyDescent="0.2">
      <c r="D2336" t="s">
        <v>2584</v>
      </c>
    </row>
    <row r="2337" spans="4:4" x14ac:dyDescent="0.2">
      <c r="D2337" t="s">
        <v>2584</v>
      </c>
    </row>
    <row r="2338" spans="4:4" x14ac:dyDescent="0.2">
      <c r="D2338" t="s">
        <v>2584</v>
      </c>
    </row>
    <row r="2339" spans="4:4" x14ac:dyDescent="0.2">
      <c r="D2339" t="s">
        <v>2584</v>
      </c>
    </row>
    <row r="2340" spans="4:4" x14ac:dyDescent="0.2">
      <c r="D2340" t="s">
        <v>2584</v>
      </c>
    </row>
    <row r="2341" spans="4:4" x14ac:dyDescent="0.2">
      <c r="D2341" t="s">
        <v>2584</v>
      </c>
    </row>
    <row r="2342" spans="4:4" x14ac:dyDescent="0.2">
      <c r="D2342" t="s">
        <v>2584</v>
      </c>
    </row>
    <row r="2343" spans="4:4" x14ac:dyDescent="0.2">
      <c r="D2343" t="s">
        <v>2584</v>
      </c>
    </row>
    <row r="2344" spans="4:4" x14ac:dyDescent="0.2">
      <c r="D2344" t="s">
        <v>2584</v>
      </c>
    </row>
    <row r="2345" spans="4:4" x14ac:dyDescent="0.2">
      <c r="D2345" t="s">
        <v>2584</v>
      </c>
    </row>
    <row r="2346" spans="4:4" x14ac:dyDescent="0.2">
      <c r="D2346" t="s">
        <v>2584</v>
      </c>
    </row>
    <row r="2347" spans="4:4" x14ac:dyDescent="0.2">
      <c r="D2347" t="s">
        <v>2584</v>
      </c>
    </row>
    <row r="2348" spans="4:4" x14ac:dyDescent="0.2">
      <c r="D2348" t="s">
        <v>2584</v>
      </c>
    </row>
    <row r="2349" spans="4:4" x14ac:dyDescent="0.2">
      <c r="D2349" t="s">
        <v>2584</v>
      </c>
    </row>
    <row r="2350" spans="4:4" x14ac:dyDescent="0.2">
      <c r="D2350" t="s">
        <v>2584</v>
      </c>
    </row>
    <row r="2351" spans="4:4" x14ac:dyDescent="0.2">
      <c r="D2351" t="s">
        <v>2584</v>
      </c>
    </row>
    <row r="2352" spans="4:4" x14ac:dyDescent="0.2">
      <c r="D2352" t="s">
        <v>2584</v>
      </c>
    </row>
    <row r="2353" spans="4:4" x14ac:dyDescent="0.2">
      <c r="D2353" t="s">
        <v>2584</v>
      </c>
    </row>
    <row r="2354" spans="4:4" x14ac:dyDescent="0.2">
      <c r="D2354" t="s">
        <v>2584</v>
      </c>
    </row>
    <row r="2355" spans="4:4" x14ac:dyDescent="0.2">
      <c r="D2355" t="s">
        <v>2584</v>
      </c>
    </row>
    <row r="2356" spans="4:4" x14ac:dyDescent="0.2">
      <c r="D2356" t="s">
        <v>2584</v>
      </c>
    </row>
    <row r="2357" spans="4:4" x14ac:dyDescent="0.2">
      <c r="D2357" t="s">
        <v>2584</v>
      </c>
    </row>
    <row r="2358" spans="4:4" x14ac:dyDescent="0.2">
      <c r="D2358" t="s">
        <v>2584</v>
      </c>
    </row>
    <row r="2359" spans="4:4" x14ac:dyDescent="0.2">
      <c r="D2359" t="s">
        <v>2584</v>
      </c>
    </row>
    <row r="2360" spans="4:4" x14ac:dyDescent="0.2">
      <c r="D2360" t="s">
        <v>2584</v>
      </c>
    </row>
    <row r="2361" spans="4:4" x14ac:dyDescent="0.2">
      <c r="D2361" t="s">
        <v>2584</v>
      </c>
    </row>
    <row r="2362" spans="4:4" x14ac:dyDescent="0.2">
      <c r="D2362" t="s">
        <v>2584</v>
      </c>
    </row>
    <row r="2363" spans="4:4" x14ac:dyDescent="0.2">
      <c r="D2363" t="s">
        <v>2584</v>
      </c>
    </row>
    <row r="2364" spans="4:4" x14ac:dyDescent="0.2">
      <c r="D2364" t="s">
        <v>2584</v>
      </c>
    </row>
    <row r="2365" spans="4:4" x14ac:dyDescent="0.2">
      <c r="D2365" t="s">
        <v>2584</v>
      </c>
    </row>
    <row r="2366" spans="4:4" x14ac:dyDescent="0.2">
      <c r="D2366" t="s">
        <v>2584</v>
      </c>
    </row>
    <row r="2367" spans="4:4" x14ac:dyDescent="0.2">
      <c r="D2367" t="s">
        <v>2584</v>
      </c>
    </row>
    <row r="2368" spans="4:4" x14ac:dyDescent="0.2">
      <c r="D2368" t="s">
        <v>2584</v>
      </c>
    </row>
    <row r="2369" spans="4:4" x14ac:dyDescent="0.2">
      <c r="D2369" t="s">
        <v>2584</v>
      </c>
    </row>
    <row r="2370" spans="4:4" x14ac:dyDescent="0.2">
      <c r="D2370" t="s">
        <v>2584</v>
      </c>
    </row>
    <row r="2371" spans="4:4" x14ac:dyDescent="0.2">
      <c r="D2371" t="s">
        <v>2584</v>
      </c>
    </row>
    <row r="2372" spans="4:4" x14ac:dyDescent="0.2">
      <c r="D2372" t="s">
        <v>2584</v>
      </c>
    </row>
    <row r="2373" spans="4:4" x14ac:dyDescent="0.2">
      <c r="D2373" t="s">
        <v>2584</v>
      </c>
    </row>
    <row r="2374" spans="4:4" x14ac:dyDescent="0.2">
      <c r="D2374" t="s">
        <v>2584</v>
      </c>
    </row>
    <row r="2375" spans="4:4" x14ac:dyDescent="0.2">
      <c r="D2375" t="s">
        <v>2584</v>
      </c>
    </row>
    <row r="2376" spans="4:4" x14ac:dyDescent="0.2">
      <c r="D2376" t="s">
        <v>2584</v>
      </c>
    </row>
    <row r="2377" spans="4:4" x14ac:dyDescent="0.2">
      <c r="D2377" t="s">
        <v>2584</v>
      </c>
    </row>
    <row r="2378" spans="4:4" x14ac:dyDescent="0.2">
      <c r="D2378" t="s">
        <v>2584</v>
      </c>
    </row>
    <row r="2379" spans="4:4" x14ac:dyDescent="0.2">
      <c r="D2379" t="s">
        <v>2584</v>
      </c>
    </row>
    <row r="2380" spans="4:4" x14ac:dyDescent="0.2">
      <c r="D2380" t="s">
        <v>2584</v>
      </c>
    </row>
    <row r="2381" spans="4:4" x14ac:dyDescent="0.2">
      <c r="D2381" t="s">
        <v>2584</v>
      </c>
    </row>
    <row r="2382" spans="4:4" x14ac:dyDescent="0.2">
      <c r="D2382" t="s">
        <v>2584</v>
      </c>
    </row>
    <row r="2383" spans="4:4" x14ac:dyDescent="0.2">
      <c r="D2383" t="s">
        <v>2584</v>
      </c>
    </row>
    <row r="2384" spans="4:4" x14ac:dyDescent="0.2">
      <c r="D2384" t="s">
        <v>2584</v>
      </c>
    </row>
    <row r="2385" spans="4:4" x14ac:dyDescent="0.2">
      <c r="D2385" t="s">
        <v>2584</v>
      </c>
    </row>
    <row r="2386" spans="4:4" x14ac:dyDescent="0.2">
      <c r="D2386" t="s">
        <v>2584</v>
      </c>
    </row>
    <row r="2387" spans="4:4" x14ac:dyDescent="0.2">
      <c r="D2387" t="s">
        <v>2584</v>
      </c>
    </row>
    <row r="2388" spans="4:4" x14ac:dyDescent="0.2">
      <c r="D2388" t="s">
        <v>2584</v>
      </c>
    </row>
    <row r="2389" spans="4:4" x14ac:dyDescent="0.2">
      <c r="D2389" t="s">
        <v>2584</v>
      </c>
    </row>
    <row r="2390" spans="4:4" x14ac:dyDescent="0.2">
      <c r="D2390" t="s">
        <v>2584</v>
      </c>
    </row>
    <row r="2391" spans="4:4" x14ac:dyDescent="0.2">
      <c r="D2391" t="s">
        <v>2584</v>
      </c>
    </row>
    <row r="2392" spans="4:4" x14ac:dyDescent="0.2">
      <c r="D2392" t="s">
        <v>2584</v>
      </c>
    </row>
    <row r="2393" spans="4:4" x14ac:dyDescent="0.2">
      <c r="D2393" t="s">
        <v>2584</v>
      </c>
    </row>
    <row r="2394" spans="4:4" x14ac:dyDescent="0.2">
      <c r="D2394" t="s">
        <v>2584</v>
      </c>
    </row>
    <row r="2395" spans="4:4" x14ac:dyDescent="0.2">
      <c r="D2395" t="s">
        <v>2584</v>
      </c>
    </row>
    <row r="2396" spans="4:4" x14ac:dyDescent="0.2">
      <c r="D2396" t="s">
        <v>2584</v>
      </c>
    </row>
    <row r="2397" spans="4:4" x14ac:dyDescent="0.2">
      <c r="D2397" t="s">
        <v>2584</v>
      </c>
    </row>
    <row r="2398" spans="4:4" x14ac:dyDescent="0.2">
      <c r="D2398" t="s">
        <v>2584</v>
      </c>
    </row>
    <row r="2399" spans="4:4" x14ac:dyDescent="0.2">
      <c r="D2399" t="s">
        <v>2584</v>
      </c>
    </row>
    <row r="2400" spans="4:4" x14ac:dyDescent="0.2">
      <c r="D2400" t="s">
        <v>2584</v>
      </c>
    </row>
    <row r="2401" spans="4:4" x14ac:dyDescent="0.2">
      <c r="D2401" t="s">
        <v>2584</v>
      </c>
    </row>
    <row r="2402" spans="4:4" x14ac:dyDescent="0.2">
      <c r="D2402" t="s">
        <v>2584</v>
      </c>
    </row>
    <row r="2403" spans="4:4" x14ac:dyDescent="0.2">
      <c r="D2403" t="s">
        <v>2584</v>
      </c>
    </row>
    <row r="2404" spans="4:4" x14ac:dyDescent="0.2">
      <c r="D2404" t="s">
        <v>2584</v>
      </c>
    </row>
    <row r="2405" spans="4:4" x14ac:dyDescent="0.2">
      <c r="D2405" t="s">
        <v>2584</v>
      </c>
    </row>
    <row r="2406" spans="4:4" x14ac:dyDescent="0.2">
      <c r="D2406" t="s">
        <v>2584</v>
      </c>
    </row>
    <row r="2407" spans="4:4" x14ac:dyDescent="0.2">
      <c r="D2407" t="s">
        <v>2584</v>
      </c>
    </row>
    <row r="2408" spans="4:4" x14ac:dyDescent="0.2">
      <c r="D2408" t="s">
        <v>2584</v>
      </c>
    </row>
    <row r="2409" spans="4:4" x14ac:dyDescent="0.2">
      <c r="D2409" t="s">
        <v>2584</v>
      </c>
    </row>
    <row r="2410" spans="4:4" x14ac:dyDescent="0.2">
      <c r="D2410" t="s">
        <v>2584</v>
      </c>
    </row>
    <row r="2411" spans="4:4" x14ac:dyDescent="0.2">
      <c r="D2411" t="s">
        <v>2584</v>
      </c>
    </row>
    <row r="2412" spans="4:4" x14ac:dyDescent="0.2">
      <c r="D2412" t="s">
        <v>2584</v>
      </c>
    </row>
    <row r="2413" spans="4:4" x14ac:dyDescent="0.2">
      <c r="D2413" t="s">
        <v>2584</v>
      </c>
    </row>
    <row r="2414" spans="4:4" x14ac:dyDescent="0.2">
      <c r="D2414" t="s">
        <v>2584</v>
      </c>
    </row>
    <row r="2415" spans="4:4" x14ac:dyDescent="0.2">
      <c r="D2415" t="s">
        <v>2584</v>
      </c>
    </row>
    <row r="2416" spans="4:4" x14ac:dyDescent="0.2">
      <c r="D2416" t="s">
        <v>2584</v>
      </c>
    </row>
    <row r="2417" spans="4:4" x14ac:dyDescent="0.2">
      <c r="D2417" t="s">
        <v>2584</v>
      </c>
    </row>
    <row r="2418" spans="4:4" x14ac:dyDescent="0.2">
      <c r="D2418" t="s">
        <v>2584</v>
      </c>
    </row>
    <row r="2419" spans="4:4" x14ac:dyDescent="0.2">
      <c r="D2419" t="s">
        <v>2584</v>
      </c>
    </row>
    <row r="2420" spans="4:4" x14ac:dyDescent="0.2">
      <c r="D2420" t="s">
        <v>2584</v>
      </c>
    </row>
    <row r="2421" spans="4:4" x14ac:dyDescent="0.2">
      <c r="D2421" t="s">
        <v>2584</v>
      </c>
    </row>
    <row r="2422" spans="4:4" x14ac:dyDescent="0.2">
      <c r="D2422" t="s">
        <v>2584</v>
      </c>
    </row>
    <row r="2423" spans="4:4" x14ac:dyDescent="0.2">
      <c r="D2423" t="s">
        <v>2584</v>
      </c>
    </row>
    <row r="2424" spans="4:4" x14ac:dyDescent="0.2">
      <c r="D2424" t="s">
        <v>2584</v>
      </c>
    </row>
    <row r="2425" spans="4:4" x14ac:dyDescent="0.2">
      <c r="D2425" t="s">
        <v>2584</v>
      </c>
    </row>
    <row r="2426" spans="4:4" x14ac:dyDescent="0.2">
      <c r="D2426" t="s">
        <v>2584</v>
      </c>
    </row>
    <row r="2427" spans="4:4" x14ac:dyDescent="0.2">
      <c r="D2427" t="s">
        <v>2584</v>
      </c>
    </row>
    <row r="2428" spans="4:4" x14ac:dyDescent="0.2">
      <c r="D2428" t="s">
        <v>2584</v>
      </c>
    </row>
    <row r="2429" spans="4:4" x14ac:dyDescent="0.2">
      <c r="D2429" t="s">
        <v>2584</v>
      </c>
    </row>
    <row r="2430" spans="4:4" x14ac:dyDescent="0.2">
      <c r="D2430" t="s">
        <v>2584</v>
      </c>
    </row>
    <row r="2431" spans="4:4" x14ac:dyDescent="0.2">
      <c r="D2431" t="s">
        <v>2584</v>
      </c>
    </row>
    <row r="2432" spans="4:4" x14ac:dyDescent="0.2">
      <c r="D2432" t="s">
        <v>2584</v>
      </c>
    </row>
    <row r="2433" spans="4:4" x14ac:dyDescent="0.2">
      <c r="D2433" t="s">
        <v>2584</v>
      </c>
    </row>
    <row r="2434" spans="4:4" x14ac:dyDescent="0.2">
      <c r="D2434" t="s">
        <v>2584</v>
      </c>
    </row>
    <row r="2435" spans="4:4" x14ac:dyDescent="0.2">
      <c r="D2435" t="s">
        <v>2584</v>
      </c>
    </row>
    <row r="2436" spans="4:4" x14ac:dyDescent="0.2">
      <c r="D2436" t="s">
        <v>2584</v>
      </c>
    </row>
    <row r="2437" spans="4:4" x14ac:dyDescent="0.2">
      <c r="D2437" t="s">
        <v>2584</v>
      </c>
    </row>
    <row r="2438" spans="4:4" x14ac:dyDescent="0.2">
      <c r="D2438" t="s">
        <v>2584</v>
      </c>
    </row>
    <row r="2439" spans="4:4" x14ac:dyDescent="0.2">
      <c r="D2439" t="s">
        <v>2584</v>
      </c>
    </row>
    <row r="2440" spans="4:4" x14ac:dyDescent="0.2">
      <c r="D2440" t="s">
        <v>2584</v>
      </c>
    </row>
    <row r="2441" spans="4:4" x14ac:dyDescent="0.2">
      <c r="D2441" t="s">
        <v>2584</v>
      </c>
    </row>
    <row r="2442" spans="4:4" x14ac:dyDescent="0.2">
      <c r="D2442" t="s">
        <v>2584</v>
      </c>
    </row>
    <row r="2443" spans="4:4" x14ac:dyDescent="0.2">
      <c r="D2443" t="s">
        <v>2584</v>
      </c>
    </row>
    <row r="2444" spans="4:4" x14ac:dyDescent="0.2">
      <c r="D2444" t="s">
        <v>2584</v>
      </c>
    </row>
    <row r="2445" spans="4:4" x14ac:dyDescent="0.2">
      <c r="D2445" t="s">
        <v>2584</v>
      </c>
    </row>
    <row r="2446" spans="4:4" x14ac:dyDescent="0.2">
      <c r="D2446" t="s">
        <v>2584</v>
      </c>
    </row>
    <row r="2447" spans="4:4" x14ac:dyDescent="0.2">
      <c r="D2447" t="s">
        <v>2584</v>
      </c>
    </row>
    <row r="2448" spans="4:4" x14ac:dyDescent="0.2">
      <c r="D2448" t="s">
        <v>2584</v>
      </c>
    </row>
    <row r="2449" spans="4:4" x14ac:dyDescent="0.2">
      <c r="D2449" t="s">
        <v>2584</v>
      </c>
    </row>
    <row r="2450" spans="4:4" x14ac:dyDescent="0.2">
      <c r="D2450" t="s">
        <v>2584</v>
      </c>
    </row>
    <row r="2451" spans="4:4" x14ac:dyDescent="0.2">
      <c r="D2451" t="s">
        <v>2584</v>
      </c>
    </row>
    <row r="2452" spans="4:4" x14ac:dyDescent="0.2">
      <c r="D2452" t="s">
        <v>2584</v>
      </c>
    </row>
    <row r="2453" spans="4:4" x14ac:dyDescent="0.2">
      <c r="D2453" t="s">
        <v>2584</v>
      </c>
    </row>
    <row r="2454" spans="4:4" x14ac:dyDescent="0.2">
      <c r="D2454" t="s">
        <v>2584</v>
      </c>
    </row>
    <row r="2455" spans="4:4" x14ac:dyDescent="0.2">
      <c r="D2455" t="s">
        <v>2584</v>
      </c>
    </row>
    <row r="2456" spans="4:4" x14ac:dyDescent="0.2">
      <c r="D2456" t="s">
        <v>2584</v>
      </c>
    </row>
    <row r="2457" spans="4:4" x14ac:dyDescent="0.2">
      <c r="D2457" t="s">
        <v>2584</v>
      </c>
    </row>
    <row r="2458" spans="4:4" x14ac:dyDescent="0.2">
      <c r="D2458" t="s">
        <v>2584</v>
      </c>
    </row>
    <row r="2459" spans="4:4" x14ac:dyDescent="0.2">
      <c r="D2459" t="s">
        <v>2584</v>
      </c>
    </row>
    <row r="2460" spans="4:4" x14ac:dyDescent="0.2">
      <c r="D2460" t="s">
        <v>2584</v>
      </c>
    </row>
    <row r="2461" spans="4:4" x14ac:dyDescent="0.2">
      <c r="D2461" t="s">
        <v>2584</v>
      </c>
    </row>
    <row r="2462" spans="4:4" x14ac:dyDescent="0.2">
      <c r="D2462" t="s">
        <v>2584</v>
      </c>
    </row>
    <row r="2463" spans="4:4" x14ac:dyDescent="0.2">
      <c r="D2463" t="s">
        <v>2584</v>
      </c>
    </row>
    <row r="2464" spans="4:4" x14ac:dyDescent="0.2">
      <c r="D2464" t="s">
        <v>2584</v>
      </c>
    </row>
    <row r="2465" spans="4:4" x14ac:dyDescent="0.2">
      <c r="D2465" t="s">
        <v>2584</v>
      </c>
    </row>
    <row r="2466" spans="4:4" x14ac:dyDescent="0.2">
      <c r="D2466" t="s">
        <v>2584</v>
      </c>
    </row>
    <row r="2467" spans="4:4" x14ac:dyDescent="0.2">
      <c r="D2467" t="s">
        <v>2584</v>
      </c>
    </row>
    <row r="2468" spans="4:4" x14ac:dyDescent="0.2">
      <c r="D2468" t="s">
        <v>2584</v>
      </c>
    </row>
    <row r="2469" spans="4:4" x14ac:dyDescent="0.2">
      <c r="D2469" t="s">
        <v>2584</v>
      </c>
    </row>
    <row r="2470" spans="4:4" x14ac:dyDescent="0.2">
      <c r="D2470" t="s">
        <v>2584</v>
      </c>
    </row>
    <row r="2471" spans="4:4" x14ac:dyDescent="0.2">
      <c r="D2471" t="s">
        <v>2584</v>
      </c>
    </row>
    <row r="2472" spans="4:4" x14ac:dyDescent="0.2">
      <c r="D2472" t="s">
        <v>2584</v>
      </c>
    </row>
    <row r="2473" spans="4:4" x14ac:dyDescent="0.2">
      <c r="D2473" t="s">
        <v>2584</v>
      </c>
    </row>
    <row r="2474" spans="4:4" x14ac:dyDescent="0.2">
      <c r="D2474" t="s">
        <v>2584</v>
      </c>
    </row>
    <row r="2475" spans="4:4" x14ac:dyDescent="0.2">
      <c r="D2475" t="s">
        <v>2584</v>
      </c>
    </row>
    <row r="2476" spans="4:4" x14ac:dyDescent="0.2">
      <c r="D2476" t="s">
        <v>2584</v>
      </c>
    </row>
    <row r="2477" spans="4:4" x14ac:dyDescent="0.2">
      <c r="D2477" t="s">
        <v>2584</v>
      </c>
    </row>
    <row r="2478" spans="4:4" x14ac:dyDescent="0.2">
      <c r="D2478" t="s">
        <v>2584</v>
      </c>
    </row>
    <row r="2479" spans="4:4" x14ac:dyDescent="0.2">
      <c r="D2479" t="s">
        <v>2584</v>
      </c>
    </row>
    <row r="2480" spans="4:4" x14ac:dyDescent="0.2">
      <c r="D2480" t="s">
        <v>2584</v>
      </c>
    </row>
    <row r="2481" spans="4:4" x14ac:dyDescent="0.2">
      <c r="D2481" t="s">
        <v>2584</v>
      </c>
    </row>
    <row r="2482" spans="4:4" x14ac:dyDescent="0.2">
      <c r="D2482" t="s">
        <v>2584</v>
      </c>
    </row>
    <row r="2483" spans="4:4" x14ac:dyDescent="0.2">
      <c r="D2483" t="s">
        <v>2584</v>
      </c>
    </row>
    <row r="2484" spans="4:4" x14ac:dyDescent="0.2">
      <c r="D2484" t="s">
        <v>2584</v>
      </c>
    </row>
    <row r="2485" spans="4:4" x14ac:dyDescent="0.2">
      <c r="D2485" t="s">
        <v>2584</v>
      </c>
    </row>
    <row r="2486" spans="4:4" x14ac:dyDescent="0.2">
      <c r="D2486" t="s">
        <v>2584</v>
      </c>
    </row>
    <row r="2487" spans="4:4" x14ac:dyDescent="0.2">
      <c r="D2487" t="s">
        <v>2584</v>
      </c>
    </row>
    <row r="2488" spans="4:4" x14ac:dyDescent="0.2">
      <c r="D2488" t="s">
        <v>2584</v>
      </c>
    </row>
    <row r="2489" spans="4:4" x14ac:dyDescent="0.2">
      <c r="D2489" t="s">
        <v>2584</v>
      </c>
    </row>
    <row r="2490" spans="4:4" x14ac:dyDescent="0.2">
      <c r="D2490" t="s">
        <v>2584</v>
      </c>
    </row>
    <row r="2491" spans="4:4" x14ac:dyDescent="0.2">
      <c r="D2491" t="s">
        <v>2584</v>
      </c>
    </row>
    <row r="2492" spans="4:4" x14ac:dyDescent="0.2">
      <c r="D2492" t="s">
        <v>2584</v>
      </c>
    </row>
    <row r="2493" spans="4:4" x14ac:dyDescent="0.2">
      <c r="D2493" t="s">
        <v>2584</v>
      </c>
    </row>
    <row r="2494" spans="4:4" x14ac:dyDescent="0.2">
      <c r="D2494" t="s">
        <v>2584</v>
      </c>
    </row>
    <row r="2495" spans="4:4" x14ac:dyDescent="0.2">
      <c r="D2495" t="s">
        <v>2584</v>
      </c>
    </row>
    <row r="2496" spans="4:4" x14ac:dyDescent="0.2">
      <c r="D2496" t="s">
        <v>2584</v>
      </c>
    </row>
    <row r="2497" spans="4:4" x14ac:dyDescent="0.2">
      <c r="D2497" t="s">
        <v>2584</v>
      </c>
    </row>
    <row r="2498" spans="4:4" x14ac:dyDescent="0.2">
      <c r="D2498" t="s">
        <v>2584</v>
      </c>
    </row>
    <row r="2499" spans="4:4" x14ac:dyDescent="0.2">
      <c r="D2499" t="s">
        <v>2584</v>
      </c>
    </row>
    <row r="2500" spans="4:4" x14ac:dyDescent="0.2">
      <c r="D2500" t="s">
        <v>2584</v>
      </c>
    </row>
    <row r="2501" spans="4:4" x14ac:dyDescent="0.2">
      <c r="D2501" t="s">
        <v>2584</v>
      </c>
    </row>
    <row r="2502" spans="4:4" x14ac:dyDescent="0.2">
      <c r="D2502" t="s">
        <v>2584</v>
      </c>
    </row>
    <row r="2503" spans="4:4" x14ac:dyDescent="0.2">
      <c r="D2503" t="s">
        <v>2584</v>
      </c>
    </row>
    <row r="2504" spans="4:4" x14ac:dyDescent="0.2">
      <c r="D2504" t="s">
        <v>2584</v>
      </c>
    </row>
    <row r="2505" spans="4:4" x14ac:dyDescent="0.2">
      <c r="D2505" t="s">
        <v>2584</v>
      </c>
    </row>
    <row r="2506" spans="4:4" x14ac:dyDescent="0.2">
      <c r="D2506" t="s">
        <v>2584</v>
      </c>
    </row>
    <row r="2507" spans="4:4" x14ac:dyDescent="0.2">
      <c r="D2507" t="s">
        <v>2584</v>
      </c>
    </row>
    <row r="2508" spans="4:4" x14ac:dyDescent="0.2">
      <c r="D2508" t="s">
        <v>2584</v>
      </c>
    </row>
    <row r="2509" spans="4:4" x14ac:dyDescent="0.2">
      <c r="D2509" t="s">
        <v>2584</v>
      </c>
    </row>
    <row r="2510" spans="4:4" x14ac:dyDescent="0.2">
      <c r="D2510" t="s">
        <v>2584</v>
      </c>
    </row>
    <row r="2511" spans="4:4" x14ac:dyDescent="0.2">
      <c r="D2511" t="s">
        <v>2584</v>
      </c>
    </row>
    <row r="2512" spans="4:4" x14ac:dyDescent="0.2">
      <c r="D2512" t="s">
        <v>2584</v>
      </c>
    </row>
    <row r="2513" spans="4:4" x14ac:dyDescent="0.2">
      <c r="D2513" t="s">
        <v>2584</v>
      </c>
    </row>
    <row r="2514" spans="4:4" x14ac:dyDescent="0.2">
      <c r="D2514" t="s">
        <v>2584</v>
      </c>
    </row>
    <row r="2515" spans="4:4" x14ac:dyDescent="0.2">
      <c r="D2515" t="s">
        <v>2584</v>
      </c>
    </row>
    <row r="2516" spans="4:4" x14ac:dyDescent="0.2">
      <c r="D2516" t="s">
        <v>2584</v>
      </c>
    </row>
    <row r="2517" spans="4:4" x14ac:dyDescent="0.2">
      <c r="D2517" t="s">
        <v>2584</v>
      </c>
    </row>
    <row r="2518" spans="4:4" x14ac:dyDescent="0.2">
      <c r="D2518" t="s">
        <v>2584</v>
      </c>
    </row>
    <row r="2519" spans="4:4" x14ac:dyDescent="0.2">
      <c r="D2519" t="s">
        <v>2584</v>
      </c>
    </row>
    <row r="2520" spans="4:4" x14ac:dyDescent="0.2">
      <c r="D2520" t="s">
        <v>2584</v>
      </c>
    </row>
    <row r="2521" spans="4:4" x14ac:dyDescent="0.2">
      <c r="D2521" t="s">
        <v>2584</v>
      </c>
    </row>
    <row r="2522" spans="4:4" x14ac:dyDescent="0.2">
      <c r="D2522" t="s">
        <v>2584</v>
      </c>
    </row>
    <row r="2523" spans="4:4" x14ac:dyDescent="0.2">
      <c r="D2523" t="s">
        <v>2584</v>
      </c>
    </row>
    <row r="2524" spans="4:4" x14ac:dyDescent="0.2">
      <c r="D2524" t="s">
        <v>2584</v>
      </c>
    </row>
    <row r="2525" spans="4:4" x14ac:dyDescent="0.2">
      <c r="D2525" t="s">
        <v>2584</v>
      </c>
    </row>
    <row r="2526" spans="4:4" x14ac:dyDescent="0.2">
      <c r="D2526" t="s">
        <v>2584</v>
      </c>
    </row>
    <row r="2527" spans="4:4" x14ac:dyDescent="0.2">
      <c r="D2527" t="s">
        <v>2584</v>
      </c>
    </row>
    <row r="2528" spans="4:4" x14ac:dyDescent="0.2">
      <c r="D2528" t="s">
        <v>2584</v>
      </c>
    </row>
    <row r="2529" spans="4:4" x14ac:dyDescent="0.2">
      <c r="D2529" t="s">
        <v>2584</v>
      </c>
    </row>
    <row r="2530" spans="4:4" x14ac:dyDescent="0.2">
      <c r="D2530" t="s">
        <v>2584</v>
      </c>
    </row>
    <row r="2531" spans="4:4" x14ac:dyDescent="0.2">
      <c r="D2531" t="s">
        <v>2584</v>
      </c>
    </row>
    <row r="2532" spans="4:4" x14ac:dyDescent="0.2">
      <c r="D2532" t="s">
        <v>2584</v>
      </c>
    </row>
    <row r="2533" spans="4:4" x14ac:dyDescent="0.2">
      <c r="D2533" t="s">
        <v>2584</v>
      </c>
    </row>
    <row r="2534" spans="4:4" x14ac:dyDescent="0.2">
      <c r="D2534" t="s">
        <v>2584</v>
      </c>
    </row>
    <row r="2535" spans="4:4" x14ac:dyDescent="0.2">
      <c r="D2535" t="s">
        <v>2584</v>
      </c>
    </row>
    <row r="2536" spans="4:4" x14ac:dyDescent="0.2">
      <c r="D2536" t="s">
        <v>2584</v>
      </c>
    </row>
    <row r="2537" spans="4:4" x14ac:dyDescent="0.2">
      <c r="D2537" t="s">
        <v>2584</v>
      </c>
    </row>
    <row r="2538" spans="4:4" x14ac:dyDescent="0.2">
      <c r="D2538" t="s">
        <v>2584</v>
      </c>
    </row>
    <row r="2539" spans="4:4" x14ac:dyDescent="0.2">
      <c r="D2539" t="s">
        <v>2584</v>
      </c>
    </row>
    <row r="2540" spans="4:4" x14ac:dyDescent="0.2">
      <c r="D2540" t="s">
        <v>2584</v>
      </c>
    </row>
    <row r="2541" spans="4:4" x14ac:dyDescent="0.2">
      <c r="D2541" t="s">
        <v>2584</v>
      </c>
    </row>
    <row r="2542" spans="4:4" x14ac:dyDescent="0.2">
      <c r="D2542" t="s">
        <v>2584</v>
      </c>
    </row>
    <row r="2543" spans="4:4" x14ac:dyDescent="0.2">
      <c r="D2543" t="s">
        <v>2584</v>
      </c>
    </row>
    <row r="2544" spans="4:4" x14ac:dyDescent="0.2">
      <c r="D2544" t="s">
        <v>2584</v>
      </c>
    </row>
    <row r="2545" spans="4:4" x14ac:dyDescent="0.2">
      <c r="D2545" t="s">
        <v>2584</v>
      </c>
    </row>
    <row r="2546" spans="4:4" x14ac:dyDescent="0.2">
      <c r="D2546" t="s">
        <v>2584</v>
      </c>
    </row>
    <row r="2547" spans="4:4" x14ac:dyDescent="0.2">
      <c r="D2547" t="s">
        <v>2584</v>
      </c>
    </row>
    <row r="2548" spans="4:4" x14ac:dyDescent="0.2">
      <c r="D2548" t="s">
        <v>2584</v>
      </c>
    </row>
    <row r="2549" spans="4:4" x14ac:dyDescent="0.2">
      <c r="D2549" t="s">
        <v>2584</v>
      </c>
    </row>
    <row r="2550" spans="4:4" x14ac:dyDescent="0.2">
      <c r="D2550" t="s">
        <v>2584</v>
      </c>
    </row>
    <row r="2551" spans="4:4" x14ac:dyDescent="0.2">
      <c r="D2551" t="s">
        <v>2584</v>
      </c>
    </row>
    <row r="2552" spans="4:4" x14ac:dyDescent="0.2">
      <c r="D2552" t="s">
        <v>2584</v>
      </c>
    </row>
    <row r="2553" spans="4:4" x14ac:dyDescent="0.2">
      <c r="D2553" t="s">
        <v>2584</v>
      </c>
    </row>
    <row r="2554" spans="4:4" x14ac:dyDescent="0.2">
      <c r="D2554" t="s">
        <v>2584</v>
      </c>
    </row>
    <row r="2555" spans="4:4" x14ac:dyDescent="0.2">
      <c r="D2555" t="s">
        <v>2584</v>
      </c>
    </row>
    <row r="2556" spans="4:4" x14ac:dyDescent="0.2">
      <c r="D2556" t="s">
        <v>2584</v>
      </c>
    </row>
    <row r="2557" spans="4:4" x14ac:dyDescent="0.2">
      <c r="D2557" t="s">
        <v>2584</v>
      </c>
    </row>
    <row r="2558" spans="4:4" x14ac:dyDescent="0.2">
      <c r="D2558" t="s">
        <v>2584</v>
      </c>
    </row>
    <row r="2559" spans="4:4" x14ac:dyDescent="0.2">
      <c r="D2559" t="s">
        <v>2584</v>
      </c>
    </row>
    <row r="2560" spans="4:4" x14ac:dyDescent="0.2">
      <c r="D2560" t="s">
        <v>2584</v>
      </c>
    </row>
    <row r="2561" spans="4:4" x14ac:dyDescent="0.2">
      <c r="D2561" t="s">
        <v>2584</v>
      </c>
    </row>
    <row r="2562" spans="4:4" x14ac:dyDescent="0.2">
      <c r="D2562" t="s">
        <v>2584</v>
      </c>
    </row>
    <row r="2563" spans="4:4" x14ac:dyDescent="0.2">
      <c r="D2563" t="s">
        <v>2584</v>
      </c>
    </row>
    <row r="2564" spans="4:4" x14ac:dyDescent="0.2">
      <c r="D2564" t="s">
        <v>2584</v>
      </c>
    </row>
    <row r="2565" spans="4:4" x14ac:dyDescent="0.2">
      <c r="D2565" t="s">
        <v>2584</v>
      </c>
    </row>
    <row r="2566" spans="4:4" x14ac:dyDescent="0.2">
      <c r="D2566" t="s">
        <v>2584</v>
      </c>
    </row>
    <row r="2567" spans="4:4" x14ac:dyDescent="0.2">
      <c r="D2567" t="s">
        <v>2584</v>
      </c>
    </row>
    <row r="2568" spans="4:4" x14ac:dyDescent="0.2">
      <c r="D2568" t="s">
        <v>2584</v>
      </c>
    </row>
    <row r="2569" spans="4:4" x14ac:dyDescent="0.2">
      <c r="D2569" t="s">
        <v>2584</v>
      </c>
    </row>
    <row r="2570" spans="4:4" x14ac:dyDescent="0.2">
      <c r="D2570" t="s">
        <v>2584</v>
      </c>
    </row>
    <row r="2571" spans="4:4" x14ac:dyDescent="0.2">
      <c r="D2571" t="s">
        <v>2584</v>
      </c>
    </row>
    <row r="2572" spans="4:4" x14ac:dyDescent="0.2">
      <c r="D2572" t="s">
        <v>2584</v>
      </c>
    </row>
    <row r="2573" spans="4:4" x14ac:dyDescent="0.2">
      <c r="D2573" t="s">
        <v>2584</v>
      </c>
    </row>
    <row r="2574" spans="4:4" x14ac:dyDescent="0.2">
      <c r="D2574" t="s">
        <v>2584</v>
      </c>
    </row>
    <row r="2575" spans="4:4" x14ac:dyDescent="0.2">
      <c r="D2575" t="s">
        <v>2584</v>
      </c>
    </row>
    <row r="2576" spans="4:4" x14ac:dyDescent="0.2">
      <c r="D2576" t="s">
        <v>2584</v>
      </c>
    </row>
    <row r="2577" spans="4:4" x14ac:dyDescent="0.2">
      <c r="D2577" t="s">
        <v>2584</v>
      </c>
    </row>
    <row r="2578" spans="4:4" x14ac:dyDescent="0.2">
      <c r="D2578" t="s">
        <v>2584</v>
      </c>
    </row>
    <row r="2579" spans="4:4" x14ac:dyDescent="0.2">
      <c r="D2579" t="s">
        <v>2584</v>
      </c>
    </row>
    <row r="2580" spans="4:4" x14ac:dyDescent="0.2">
      <c r="D2580" t="s">
        <v>2584</v>
      </c>
    </row>
    <row r="2581" spans="4:4" x14ac:dyDescent="0.2">
      <c r="D2581" t="s">
        <v>2584</v>
      </c>
    </row>
    <row r="2582" spans="4:4" x14ac:dyDescent="0.2">
      <c r="D2582" t="s">
        <v>2584</v>
      </c>
    </row>
    <row r="2583" spans="4:4" x14ac:dyDescent="0.2">
      <c r="D2583" t="s">
        <v>2584</v>
      </c>
    </row>
    <row r="2584" spans="4:4" x14ac:dyDescent="0.2">
      <c r="D2584" t="s">
        <v>2584</v>
      </c>
    </row>
    <row r="2585" spans="4:4" x14ac:dyDescent="0.2">
      <c r="D2585" t="s">
        <v>2584</v>
      </c>
    </row>
    <row r="2586" spans="4:4" x14ac:dyDescent="0.2">
      <c r="D2586" t="s">
        <v>2584</v>
      </c>
    </row>
    <row r="2587" spans="4:4" x14ac:dyDescent="0.2">
      <c r="D2587" t="s">
        <v>2584</v>
      </c>
    </row>
    <row r="2588" spans="4:4" x14ac:dyDescent="0.2">
      <c r="D2588" t="s">
        <v>2584</v>
      </c>
    </row>
    <row r="2589" spans="4:4" x14ac:dyDescent="0.2">
      <c r="D2589" t="s">
        <v>2584</v>
      </c>
    </row>
    <row r="2590" spans="4:4" x14ac:dyDescent="0.2">
      <c r="D2590" t="s">
        <v>2584</v>
      </c>
    </row>
    <row r="2591" spans="4:4" x14ac:dyDescent="0.2">
      <c r="D2591" t="s">
        <v>2584</v>
      </c>
    </row>
    <row r="2592" spans="4:4" x14ac:dyDescent="0.2">
      <c r="D2592" t="s">
        <v>2584</v>
      </c>
    </row>
    <row r="2593" spans="4:4" x14ac:dyDescent="0.2">
      <c r="D2593" t="s">
        <v>2584</v>
      </c>
    </row>
    <row r="2594" spans="4:4" x14ac:dyDescent="0.2">
      <c r="D2594" t="s">
        <v>2584</v>
      </c>
    </row>
    <row r="2595" spans="4:4" x14ac:dyDescent="0.2">
      <c r="D2595" t="s">
        <v>2584</v>
      </c>
    </row>
    <row r="2596" spans="4:4" x14ac:dyDescent="0.2">
      <c r="D2596" t="s">
        <v>2584</v>
      </c>
    </row>
    <row r="2597" spans="4:4" x14ac:dyDescent="0.2">
      <c r="D2597" t="s">
        <v>2584</v>
      </c>
    </row>
    <row r="2598" spans="4:4" x14ac:dyDescent="0.2">
      <c r="D2598" t="s">
        <v>2584</v>
      </c>
    </row>
    <row r="2599" spans="4:4" x14ac:dyDescent="0.2">
      <c r="D2599" t="s">
        <v>2584</v>
      </c>
    </row>
    <row r="2600" spans="4:4" x14ac:dyDescent="0.2">
      <c r="D2600" t="s">
        <v>2584</v>
      </c>
    </row>
    <row r="2601" spans="4:4" x14ac:dyDescent="0.2">
      <c r="D2601" t="s">
        <v>2584</v>
      </c>
    </row>
    <row r="2602" spans="4:4" x14ac:dyDescent="0.2">
      <c r="D2602" t="s">
        <v>2584</v>
      </c>
    </row>
    <row r="2603" spans="4:4" x14ac:dyDescent="0.2">
      <c r="D2603" t="s">
        <v>2584</v>
      </c>
    </row>
    <row r="2604" spans="4:4" x14ac:dyDescent="0.2">
      <c r="D2604" t="s">
        <v>2584</v>
      </c>
    </row>
    <row r="2605" spans="4:4" x14ac:dyDescent="0.2">
      <c r="D2605" t="s">
        <v>2584</v>
      </c>
    </row>
    <row r="2606" spans="4:4" x14ac:dyDescent="0.2">
      <c r="D2606" t="s">
        <v>2584</v>
      </c>
    </row>
    <row r="2607" spans="4:4" x14ac:dyDescent="0.2">
      <c r="D2607" t="s">
        <v>2584</v>
      </c>
    </row>
    <row r="2608" spans="4:4" x14ac:dyDescent="0.2">
      <c r="D2608" t="s">
        <v>2584</v>
      </c>
    </row>
    <row r="2609" spans="4:4" x14ac:dyDescent="0.2">
      <c r="D2609" t="s">
        <v>2584</v>
      </c>
    </row>
    <row r="2610" spans="4:4" x14ac:dyDescent="0.2">
      <c r="D2610" t="s">
        <v>2584</v>
      </c>
    </row>
    <row r="2611" spans="4:4" x14ac:dyDescent="0.2">
      <c r="D2611" t="s">
        <v>2584</v>
      </c>
    </row>
    <row r="2612" spans="4:4" x14ac:dyDescent="0.2">
      <c r="D2612" t="s">
        <v>2584</v>
      </c>
    </row>
    <row r="2613" spans="4:4" x14ac:dyDescent="0.2">
      <c r="D2613" t="s">
        <v>2584</v>
      </c>
    </row>
    <row r="2614" spans="4:4" x14ac:dyDescent="0.2">
      <c r="D2614" t="s">
        <v>2584</v>
      </c>
    </row>
    <row r="2615" spans="4:4" x14ac:dyDescent="0.2">
      <c r="D2615" t="s">
        <v>2584</v>
      </c>
    </row>
    <row r="2616" spans="4:4" x14ac:dyDescent="0.2">
      <c r="D2616" t="s">
        <v>2584</v>
      </c>
    </row>
    <row r="2617" spans="4:4" x14ac:dyDescent="0.2">
      <c r="D2617" t="s">
        <v>2584</v>
      </c>
    </row>
    <row r="2618" spans="4:4" x14ac:dyDescent="0.2">
      <c r="D2618" t="s">
        <v>2584</v>
      </c>
    </row>
    <row r="2619" spans="4:4" x14ac:dyDescent="0.2">
      <c r="D2619" t="s">
        <v>2584</v>
      </c>
    </row>
    <row r="2620" spans="4:4" x14ac:dyDescent="0.2">
      <c r="D2620" t="s">
        <v>2584</v>
      </c>
    </row>
    <row r="2621" spans="4:4" x14ac:dyDescent="0.2">
      <c r="D2621" t="s">
        <v>2584</v>
      </c>
    </row>
    <row r="2622" spans="4:4" x14ac:dyDescent="0.2">
      <c r="D2622" t="s">
        <v>2584</v>
      </c>
    </row>
    <row r="2623" spans="4:4" x14ac:dyDescent="0.2">
      <c r="D2623" t="s">
        <v>2584</v>
      </c>
    </row>
    <row r="2624" spans="4:4" x14ac:dyDescent="0.2">
      <c r="D2624" t="s">
        <v>2584</v>
      </c>
    </row>
    <row r="2625" spans="4:4" x14ac:dyDescent="0.2">
      <c r="D2625" t="s">
        <v>2584</v>
      </c>
    </row>
    <row r="2626" spans="4:4" x14ac:dyDescent="0.2">
      <c r="D2626" t="s">
        <v>2584</v>
      </c>
    </row>
    <row r="2627" spans="4:4" x14ac:dyDescent="0.2">
      <c r="D2627" t="s">
        <v>2584</v>
      </c>
    </row>
    <row r="2628" spans="4:4" x14ac:dyDescent="0.2">
      <c r="D2628" t="s">
        <v>2584</v>
      </c>
    </row>
    <row r="2629" spans="4:4" x14ac:dyDescent="0.2">
      <c r="D2629" t="s">
        <v>2584</v>
      </c>
    </row>
    <row r="2630" spans="4:4" x14ac:dyDescent="0.2">
      <c r="D2630" t="s">
        <v>2584</v>
      </c>
    </row>
    <row r="2631" spans="4:4" x14ac:dyDescent="0.2">
      <c r="D2631" t="s">
        <v>2584</v>
      </c>
    </row>
    <row r="2632" spans="4:4" x14ac:dyDescent="0.2">
      <c r="D2632" t="s">
        <v>2584</v>
      </c>
    </row>
    <row r="2633" spans="4:4" x14ac:dyDescent="0.2">
      <c r="D2633" t="s">
        <v>2584</v>
      </c>
    </row>
    <row r="2634" spans="4:4" x14ac:dyDescent="0.2">
      <c r="D2634" t="s">
        <v>2584</v>
      </c>
    </row>
    <row r="2635" spans="4:4" x14ac:dyDescent="0.2">
      <c r="D2635" t="s">
        <v>2584</v>
      </c>
    </row>
    <row r="2636" spans="4:4" x14ac:dyDescent="0.2">
      <c r="D2636" t="s">
        <v>2584</v>
      </c>
    </row>
    <row r="2637" spans="4:4" x14ac:dyDescent="0.2">
      <c r="D2637" t="s">
        <v>2584</v>
      </c>
    </row>
    <row r="2638" spans="4:4" x14ac:dyDescent="0.2">
      <c r="D2638" t="s">
        <v>2584</v>
      </c>
    </row>
    <row r="2639" spans="4:4" x14ac:dyDescent="0.2">
      <c r="D2639" t="s">
        <v>2584</v>
      </c>
    </row>
    <row r="2640" spans="4:4" x14ac:dyDescent="0.2">
      <c r="D2640" t="s">
        <v>2584</v>
      </c>
    </row>
    <row r="2641" spans="4:4" x14ac:dyDescent="0.2">
      <c r="D2641" t="s">
        <v>2584</v>
      </c>
    </row>
    <row r="2642" spans="4:4" x14ac:dyDescent="0.2">
      <c r="D2642" t="s">
        <v>2584</v>
      </c>
    </row>
    <row r="2643" spans="4:4" x14ac:dyDescent="0.2">
      <c r="D2643" t="s">
        <v>2584</v>
      </c>
    </row>
    <row r="2644" spans="4:4" x14ac:dyDescent="0.2">
      <c r="D2644" t="s">
        <v>2584</v>
      </c>
    </row>
    <row r="2645" spans="4:4" x14ac:dyDescent="0.2">
      <c r="D2645" t="s">
        <v>2584</v>
      </c>
    </row>
    <row r="2646" spans="4:4" x14ac:dyDescent="0.2">
      <c r="D2646" t="s">
        <v>2584</v>
      </c>
    </row>
    <row r="2647" spans="4:4" x14ac:dyDescent="0.2">
      <c r="D2647" t="s">
        <v>2584</v>
      </c>
    </row>
    <row r="2648" spans="4:4" x14ac:dyDescent="0.2">
      <c r="D2648" t="s">
        <v>2584</v>
      </c>
    </row>
    <row r="2649" spans="4:4" x14ac:dyDescent="0.2">
      <c r="D2649" t="s">
        <v>2584</v>
      </c>
    </row>
    <row r="2650" spans="4:4" x14ac:dyDescent="0.2">
      <c r="D2650" t="s">
        <v>2584</v>
      </c>
    </row>
    <row r="2651" spans="4:4" x14ac:dyDescent="0.2">
      <c r="D2651" t="s">
        <v>2584</v>
      </c>
    </row>
    <row r="2652" spans="4:4" x14ac:dyDescent="0.2">
      <c r="D2652" t="s">
        <v>2584</v>
      </c>
    </row>
    <row r="2653" spans="4:4" x14ac:dyDescent="0.2">
      <c r="D2653" t="s">
        <v>2584</v>
      </c>
    </row>
    <row r="2654" spans="4:4" x14ac:dyDescent="0.2">
      <c r="D2654" t="s">
        <v>2584</v>
      </c>
    </row>
    <row r="2655" spans="4:4" x14ac:dyDescent="0.2">
      <c r="D2655" t="s">
        <v>2584</v>
      </c>
    </row>
    <row r="2656" spans="4:4" x14ac:dyDescent="0.2">
      <c r="D2656" t="s">
        <v>2584</v>
      </c>
    </row>
    <row r="2657" spans="4:4" x14ac:dyDescent="0.2">
      <c r="D2657" t="s">
        <v>2584</v>
      </c>
    </row>
    <row r="2658" spans="4:4" x14ac:dyDescent="0.2">
      <c r="D2658" t="s">
        <v>2584</v>
      </c>
    </row>
    <row r="2659" spans="4:4" x14ac:dyDescent="0.2">
      <c r="D2659" t="s">
        <v>2584</v>
      </c>
    </row>
    <row r="2660" spans="4:4" x14ac:dyDescent="0.2">
      <c r="D2660" t="s">
        <v>2584</v>
      </c>
    </row>
    <row r="2661" spans="4:4" x14ac:dyDescent="0.2">
      <c r="D2661" t="s">
        <v>2584</v>
      </c>
    </row>
    <row r="2662" spans="4:4" x14ac:dyDescent="0.2">
      <c r="D2662" t="s">
        <v>2584</v>
      </c>
    </row>
    <row r="2663" spans="4:4" x14ac:dyDescent="0.2">
      <c r="D2663" t="s">
        <v>2584</v>
      </c>
    </row>
    <row r="2664" spans="4:4" x14ac:dyDescent="0.2">
      <c r="D2664" t="s">
        <v>2584</v>
      </c>
    </row>
    <row r="2665" spans="4:4" x14ac:dyDescent="0.2">
      <c r="D2665" t="s">
        <v>2584</v>
      </c>
    </row>
    <row r="2666" spans="4:4" x14ac:dyDescent="0.2">
      <c r="D2666" t="s">
        <v>2584</v>
      </c>
    </row>
    <row r="2667" spans="4:4" x14ac:dyDescent="0.2">
      <c r="D2667" t="s">
        <v>2584</v>
      </c>
    </row>
    <row r="2668" spans="4:4" x14ac:dyDescent="0.2">
      <c r="D2668" t="s">
        <v>2584</v>
      </c>
    </row>
    <row r="2669" spans="4:4" x14ac:dyDescent="0.2">
      <c r="D2669" t="s">
        <v>2584</v>
      </c>
    </row>
    <row r="2670" spans="4:4" x14ac:dyDescent="0.2">
      <c r="D2670" t="s">
        <v>2584</v>
      </c>
    </row>
    <row r="2671" spans="4:4" x14ac:dyDescent="0.2">
      <c r="D2671" t="s">
        <v>2584</v>
      </c>
    </row>
    <row r="2672" spans="4:4" x14ac:dyDescent="0.2">
      <c r="D2672" t="s">
        <v>2584</v>
      </c>
    </row>
    <row r="2673" spans="4:4" x14ac:dyDescent="0.2">
      <c r="D2673" t="s">
        <v>2584</v>
      </c>
    </row>
    <row r="2674" spans="4:4" x14ac:dyDescent="0.2">
      <c r="D2674" t="s">
        <v>2584</v>
      </c>
    </row>
    <row r="2675" spans="4:4" x14ac:dyDescent="0.2">
      <c r="D2675" t="s">
        <v>2584</v>
      </c>
    </row>
    <row r="2676" spans="4:4" x14ac:dyDescent="0.2">
      <c r="D2676" t="s">
        <v>2584</v>
      </c>
    </row>
    <row r="2677" spans="4:4" x14ac:dyDescent="0.2">
      <c r="D2677" t="s">
        <v>2584</v>
      </c>
    </row>
    <row r="2678" spans="4:4" x14ac:dyDescent="0.2">
      <c r="D2678" t="s">
        <v>2584</v>
      </c>
    </row>
    <row r="2679" spans="4:4" x14ac:dyDescent="0.2">
      <c r="D2679" t="s">
        <v>2584</v>
      </c>
    </row>
    <row r="2680" spans="4:4" x14ac:dyDescent="0.2">
      <c r="D2680" t="s">
        <v>2584</v>
      </c>
    </row>
    <row r="2681" spans="4:4" x14ac:dyDescent="0.2">
      <c r="D2681" t="s">
        <v>2584</v>
      </c>
    </row>
    <row r="2682" spans="4:4" x14ac:dyDescent="0.2">
      <c r="D2682" t="s">
        <v>2584</v>
      </c>
    </row>
    <row r="2683" spans="4:4" x14ac:dyDescent="0.2">
      <c r="D2683" t="s">
        <v>2584</v>
      </c>
    </row>
    <row r="2684" spans="4:4" x14ac:dyDescent="0.2">
      <c r="D2684" t="s">
        <v>2584</v>
      </c>
    </row>
    <row r="2685" spans="4:4" x14ac:dyDescent="0.2">
      <c r="D2685" t="s">
        <v>2584</v>
      </c>
    </row>
    <row r="2686" spans="4:4" x14ac:dyDescent="0.2">
      <c r="D2686" t="s">
        <v>2584</v>
      </c>
    </row>
    <row r="2687" spans="4:4" x14ac:dyDescent="0.2">
      <c r="D2687" t="s">
        <v>2584</v>
      </c>
    </row>
    <row r="2688" spans="4:4" x14ac:dyDescent="0.2">
      <c r="D2688" t="s">
        <v>2584</v>
      </c>
    </row>
    <row r="2689" spans="4:4" x14ac:dyDescent="0.2">
      <c r="D2689" t="s">
        <v>2584</v>
      </c>
    </row>
    <row r="2690" spans="4:4" x14ac:dyDescent="0.2">
      <c r="D2690" t="s">
        <v>2584</v>
      </c>
    </row>
    <row r="2691" spans="4:4" x14ac:dyDescent="0.2">
      <c r="D2691" t="s">
        <v>2584</v>
      </c>
    </row>
    <row r="2692" spans="4:4" x14ac:dyDescent="0.2">
      <c r="D2692" t="s">
        <v>2584</v>
      </c>
    </row>
    <row r="2693" spans="4:4" x14ac:dyDescent="0.2">
      <c r="D2693" t="s">
        <v>2584</v>
      </c>
    </row>
    <row r="2694" spans="4:4" x14ac:dyDescent="0.2">
      <c r="D2694" t="s">
        <v>2584</v>
      </c>
    </row>
    <row r="2695" spans="4:4" x14ac:dyDescent="0.2">
      <c r="D2695" t="s">
        <v>2584</v>
      </c>
    </row>
    <row r="2696" spans="4:4" x14ac:dyDescent="0.2">
      <c r="D2696" t="s">
        <v>2584</v>
      </c>
    </row>
    <row r="2697" spans="4:4" x14ac:dyDescent="0.2">
      <c r="D2697" t="s">
        <v>2584</v>
      </c>
    </row>
    <row r="2698" spans="4:4" x14ac:dyDescent="0.2">
      <c r="D2698" t="s">
        <v>2584</v>
      </c>
    </row>
    <row r="2699" spans="4:4" x14ac:dyDescent="0.2">
      <c r="D2699" t="s">
        <v>2584</v>
      </c>
    </row>
    <row r="2700" spans="4:4" x14ac:dyDescent="0.2">
      <c r="D2700" t="s">
        <v>2584</v>
      </c>
    </row>
    <row r="2701" spans="4:4" x14ac:dyDescent="0.2">
      <c r="D2701" t="s">
        <v>2584</v>
      </c>
    </row>
    <row r="2702" spans="4:4" x14ac:dyDescent="0.2">
      <c r="D2702" t="s">
        <v>2584</v>
      </c>
    </row>
    <row r="2703" spans="4:4" x14ac:dyDescent="0.2">
      <c r="D2703" t="s">
        <v>2584</v>
      </c>
    </row>
    <row r="2704" spans="4:4" x14ac:dyDescent="0.2">
      <c r="D2704" t="s">
        <v>2584</v>
      </c>
    </row>
    <row r="2705" spans="4:4" x14ac:dyDescent="0.2">
      <c r="D2705" t="s">
        <v>2584</v>
      </c>
    </row>
    <row r="2706" spans="4:4" x14ac:dyDescent="0.2">
      <c r="D2706" t="s">
        <v>2584</v>
      </c>
    </row>
    <row r="2707" spans="4:4" x14ac:dyDescent="0.2">
      <c r="D2707" t="s">
        <v>2584</v>
      </c>
    </row>
    <row r="2708" spans="4:4" x14ac:dyDescent="0.2">
      <c r="D2708" t="s">
        <v>2584</v>
      </c>
    </row>
    <row r="2709" spans="4:4" x14ac:dyDescent="0.2">
      <c r="D2709" t="s">
        <v>2584</v>
      </c>
    </row>
    <row r="2710" spans="4:4" x14ac:dyDescent="0.2">
      <c r="D2710" t="s">
        <v>2584</v>
      </c>
    </row>
    <row r="2711" spans="4:4" x14ac:dyDescent="0.2">
      <c r="D2711" t="s">
        <v>2584</v>
      </c>
    </row>
    <row r="2712" spans="4:4" x14ac:dyDescent="0.2">
      <c r="D2712" t="s">
        <v>2584</v>
      </c>
    </row>
    <row r="2713" spans="4:4" x14ac:dyDescent="0.2">
      <c r="D2713" t="s">
        <v>2584</v>
      </c>
    </row>
    <row r="2714" spans="4:4" x14ac:dyDescent="0.2">
      <c r="D2714" t="s">
        <v>2584</v>
      </c>
    </row>
    <row r="2715" spans="4:4" x14ac:dyDescent="0.2">
      <c r="D2715" t="s">
        <v>2584</v>
      </c>
    </row>
    <row r="2716" spans="4:4" x14ac:dyDescent="0.2">
      <c r="D2716" t="s">
        <v>2584</v>
      </c>
    </row>
    <row r="2717" spans="4:4" x14ac:dyDescent="0.2">
      <c r="D2717" t="s">
        <v>2584</v>
      </c>
    </row>
    <row r="2718" spans="4:4" x14ac:dyDescent="0.2">
      <c r="D2718" t="s">
        <v>2584</v>
      </c>
    </row>
    <row r="2719" spans="4:4" x14ac:dyDescent="0.2">
      <c r="D2719" t="s">
        <v>2584</v>
      </c>
    </row>
    <row r="2720" spans="4:4" x14ac:dyDescent="0.2">
      <c r="D2720" t="s">
        <v>2584</v>
      </c>
    </row>
    <row r="2721" spans="4:4" x14ac:dyDescent="0.2">
      <c r="D2721" t="s">
        <v>2584</v>
      </c>
    </row>
    <row r="2722" spans="4:4" x14ac:dyDescent="0.2">
      <c r="D2722" t="s">
        <v>2584</v>
      </c>
    </row>
    <row r="2723" spans="4:4" x14ac:dyDescent="0.2">
      <c r="D2723" t="s">
        <v>2584</v>
      </c>
    </row>
    <row r="2724" spans="4:4" x14ac:dyDescent="0.2">
      <c r="D2724" t="s">
        <v>2584</v>
      </c>
    </row>
    <row r="2725" spans="4:4" x14ac:dyDescent="0.2">
      <c r="D2725" t="s">
        <v>2584</v>
      </c>
    </row>
    <row r="2726" spans="4:4" x14ac:dyDescent="0.2">
      <c r="D2726" t="s">
        <v>2584</v>
      </c>
    </row>
    <row r="2727" spans="4:4" x14ac:dyDescent="0.2">
      <c r="D2727" t="s">
        <v>2584</v>
      </c>
    </row>
    <row r="2728" spans="4:4" x14ac:dyDescent="0.2">
      <c r="D2728" t="s">
        <v>2584</v>
      </c>
    </row>
    <row r="2729" spans="4:4" x14ac:dyDescent="0.2">
      <c r="D2729" t="s">
        <v>2584</v>
      </c>
    </row>
    <row r="2730" spans="4:4" x14ac:dyDescent="0.2">
      <c r="D2730" t="s">
        <v>2584</v>
      </c>
    </row>
    <row r="2731" spans="4:4" x14ac:dyDescent="0.2">
      <c r="D2731" t="s">
        <v>2584</v>
      </c>
    </row>
    <row r="2732" spans="4:4" x14ac:dyDescent="0.2">
      <c r="D2732" t="s">
        <v>2584</v>
      </c>
    </row>
    <row r="2733" spans="4:4" x14ac:dyDescent="0.2">
      <c r="D2733" t="s">
        <v>2584</v>
      </c>
    </row>
    <row r="2734" spans="4:4" x14ac:dyDescent="0.2">
      <c r="D2734" t="s">
        <v>2584</v>
      </c>
    </row>
    <row r="2735" spans="4:4" x14ac:dyDescent="0.2">
      <c r="D2735" t="s">
        <v>2584</v>
      </c>
    </row>
    <row r="2736" spans="4:4" x14ac:dyDescent="0.2">
      <c r="D2736" t="s">
        <v>2584</v>
      </c>
    </row>
    <row r="2737" spans="4:4" x14ac:dyDescent="0.2">
      <c r="D2737" t="s">
        <v>2584</v>
      </c>
    </row>
    <row r="2738" spans="4:4" x14ac:dyDescent="0.2">
      <c r="D2738" t="s">
        <v>2584</v>
      </c>
    </row>
    <row r="2739" spans="4:4" x14ac:dyDescent="0.2">
      <c r="D2739" t="s">
        <v>2584</v>
      </c>
    </row>
    <row r="2740" spans="4:4" x14ac:dyDescent="0.2">
      <c r="D2740" t="s">
        <v>2584</v>
      </c>
    </row>
    <row r="2741" spans="4:4" x14ac:dyDescent="0.2">
      <c r="D2741" t="s">
        <v>2584</v>
      </c>
    </row>
    <row r="2742" spans="4:4" x14ac:dyDescent="0.2">
      <c r="D2742" t="s">
        <v>2584</v>
      </c>
    </row>
    <row r="2743" spans="4:4" x14ac:dyDescent="0.2">
      <c r="D2743" t="s">
        <v>2584</v>
      </c>
    </row>
    <row r="2744" spans="4:4" x14ac:dyDescent="0.2">
      <c r="D2744" t="s">
        <v>2584</v>
      </c>
    </row>
    <row r="2745" spans="4:4" x14ac:dyDescent="0.2">
      <c r="D2745" t="s">
        <v>2584</v>
      </c>
    </row>
    <row r="2746" spans="4:4" x14ac:dyDescent="0.2">
      <c r="D2746" t="s">
        <v>2584</v>
      </c>
    </row>
    <row r="2747" spans="4:4" x14ac:dyDescent="0.2">
      <c r="D2747" t="s">
        <v>2584</v>
      </c>
    </row>
    <row r="2748" spans="4:4" x14ac:dyDescent="0.2">
      <c r="D2748" t="s">
        <v>2584</v>
      </c>
    </row>
    <row r="2749" spans="4:4" x14ac:dyDescent="0.2">
      <c r="D2749" t="s">
        <v>2584</v>
      </c>
    </row>
    <row r="2750" spans="4:4" x14ac:dyDescent="0.2">
      <c r="D2750" t="s">
        <v>2584</v>
      </c>
    </row>
    <row r="2751" spans="4:4" x14ac:dyDescent="0.2">
      <c r="D2751" t="s">
        <v>2584</v>
      </c>
    </row>
    <row r="2752" spans="4:4" x14ac:dyDescent="0.2">
      <c r="D2752" t="s">
        <v>2584</v>
      </c>
    </row>
    <row r="2753" spans="4:4" x14ac:dyDescent="0.2">
      <c r="D2753" t="s">
        <v>2584</v>
      </c>
    </row>
    <row r="2754" spans="4:4" x14ac:dyDescent="0.2">
      <c r="D2754" t="s">
        <v>2584</v>
      </c>
    </row>
    <row r="2755" spans="4:4" x14ac:dyDescent="0.2">
      <c r="D2755" t="s">
        <v>2584</v>
      </c>
    </row>
    <row r="2756" spans="4:4" x14ac:dyDescent="0.2">
      <c r="D2756" t="s">
        <v>2584</v>
      </c>
    </row>
    <row r="2757" spans="4:4" x14ac:dyDescent="0.2">
      <c r="D2757" t="s">
        <v>2584</v>
      </c>
    </row>
    <row r="2758" spans="4:4" x14ac:dyDescent="0.2">
      <c r="D2758" t="s">
        <v>2584</v>
      </c>
    </row>
    <row r="2759" spans="4:4" x14ac:dyDescent="0.2">
      <c r="D2759" t="s">
        <v>2584</v>
      </c>
    </row>
    <row r="2760" spans="4:4" x14ac:dyDescent="0.2">
      <c r="D2760" t="s">
        <v>2584</v>
      </c>
    </row>
    <row r="2761" spans="4:4" x14ac:dyDescent="0.2">
      <c r="D2761" t="s">
        <v>2584</v>
      </c>
    </row>
    <row r="2762" spans="4:4" x14ac:dyDescent="0.2">
      <c r="D2762" t="s">
        <v>2584</v>
      </c>
    </row>
    <row r="2763" spans="4:4" x14ac:dyDescent="0.2">
      <c r="D2763" t="s">
        <v>2584</v>
      </c>
    </row>
    <row r="2764" spans="4:4" x14ac:dyDescent="0.2">
      <c r="D2764" t="s">
        <v>2584</v>
      </c>
    </row>
    <row r="2765" spans="4:4" x14ac:dyDescent="0.2">
      <c r="D2765" t="s">
        <v>2584</v>
      </c>
    </row>
    <row r="2766" spans="4:4" x14ac:dyDescent="0.2">
      <c r="D2766" t="s">
        <v>2584</v>
      </c>
    </row>
    <row r="2767" spans="4:4" x14ac:dyDescent="0.2">
      <c r="D2767" t="s">
        <v>2584</v>
      </c>
    </row>
    <row r="2768" spans="4:4" x14ac:dyDescent="0.2">
      <c r="D2768" t="s">
        <v>2584</v>
      </c>
    </row>
    <row r="2769" spans="4:4" x14ac:dyDescent="0.2">
      <c r="D2769" t="s">
        <v>2584</v>
      </c>
    </row>
    <row r="2770" spans="4:4" x14ac:dyDescent="0.2">
      <c r="D2770" t="s">
        <v>2584</v>
      </c>
    </row>
    <row r="2771" spans="4:4" x14ac:dyDescent="0.2">
      <c r="D2771" t="s">
        <v>2584</v>
      </c>
    </row>
    <row r="2772" spans="4:4" x14ac:dyDescent="0.2">
      <c r="D2772" t="s">
        <v>2584</v>
      </c>
    </row>
    <row r="2773" spans="4:4" x14ac:dyDescent="0.2">
      <c r="D2773" t="s">
        <v>2584</v>
      </c>
    </row>
    <row r="2774" spans="4:4" x14ac:dyDescent="0.2">
      <c r="D2774" t="s">
        <v>2584</v>
      </c>
    </row>
    <row r="2775" spans="4:4" x14ac:dyDescent="0.2">
      <c r="D2775" t="s">
        <v>2584</v>
      </c>
    </row>
    <row r="2776" spans="4:4" x14ac:dyDescent="0.2">
      <c r="D2776" t="s">
        <v>2584</v>
      </c>
    </row>
    <row r="2777" spans="4:4" x14ac:dyDescent="0.2">
      <c r="D2777" t="s">
        <v>2584</v>
      </c>
    </row>
    <row r="2778" spans="4:4" x14ac:dyDescent="0.2">
      <c r="D2778" t="s">
        <v>2584</v>
      </c>
    </row>
    <row r="2779" spans="4:4" x14ac:dyDescent="0.2">
      <c r="D2779" t="s">
        <v>2584</v>
      </c>
    </row>
    <row r="2780" spans="4:4" x14ac:dyDescent="0.2">
      <c r="D2780" t="s">
        <v>2584</v>
      </c>
    </row>
    <row r="2781" spans="4:4" x14ac:dyDescent="0.2">
      <c r="D2781" t="s">
        <v>2584</v>
      </c>
    </row>
    <row r="2782" spans="4:4" x14ac:dyDescent="0.2">
      <c r="D2782" t="s">
        <v>2584</v>
      </c>
    </row>
    <row r="2783" spans="4:4" x14ac:dyDescent="0.2">
      <c r="D2783" t="s">
        <v>2584</v>
      </c>
    </row>
    <row r="2784" spans="4:4" x14ac:dyDescent="0.2">
      <c r="D2784" t="s">
        <v>2584</v>
      </c>
    </row>
    <row r="2785" spans="4:4" x14ac:dyDescent="0.2">
      <c r="D2785" t="s">
        <v>2584</v>
      </c>
    </row>
    <row r="2786" spans="4:4" x14ac:dyDescent="0.2">
      <c r="D2786" t="s">
        <v>2584</v>
      </c>
    </row>
    <row r="2787" spans="4:4" x14ac:dyDescent="0.2">
      <c r="D2787" t="s">
        <v>2584</v>
      </c>
    </row>
    <row r="2788" spans="4:4" x14ac:dyDescent="0.2">
      <c r="D2788" t="s">
        <v>2584</v>
      </c>
    </row>
    <row r="2789" spans="4:4" x14ac:dyDescent="0.2">
      <c r="D2789" t="s">
        <v>2584</v>
      </c>
    </row>
    <row r="2790" spans="4:4" x14ac:dyDescent="0.2">
      <c r="D2790" t="s">
        <v>2584</v>
      </c>
    </row>
    <row r="2791" spans="4:4" x14ac:dyDescent="0.2">
      <c r="D2791" t="s">
        <v>2584</v>
      </c>
    </row>
    <row r="2792" spans="4:4" x14ac:dyDescent="0.2">
      <c r="D2792" t="s">
        <v>2584</v>
      </c>
    </row>
    <row r="2793" spans="4:4" x14ac:dyDescent="0.2">
      <c r="D2793" t="s">
        <v>2584</v>
      </c>
    </row>
    <row r="2794" spans="4:4" x14ac:dyDescent="0.2">
      <c r="D2794" t="s">
        <v>2584</v>
      </c>
    </row>
    <row r="2795" spans="4:4" x14ac:dyDescent="0.2">
      <c r="D2795" t="s">
        <v>2584</v>
      </c>
    </row>
    <row r="2796" spans="4:4" x14ac:dyDescent="0.2">
      <c r="D2796" t="s">
        <v>2584</v>
      </c>
    </row>
    <row r="2797" spans="4:4" x14ac:dyDescent="0.2">
      <c r="D2797" t="s">
        <v>2584</v>
      </c>
    </row>
    <row r="2798" spans="4:4" x14ac:dyDescent="0.2">
      <c r="D2798" t="s">
        <v>2584</v>
      </c>
    </row>
    <row r="2799" spans="4:4" x14ac:dyDescent="0.2">
      <c r="D2799" t="s">
        <v>2584</v>
      </c>
    </row>
    <row r="2800" spans="4:4" x14ac:dyDescent="0.2">
      <c r="D2800" t="s">
        <v>2584</v>
      </c>
    </row>
    <row r="2801" spans="4:4" x14ac:dyDescent="0.2">
      <c r="D2801" t="s">
        <v>2584</v>
      </c>
    </row>
    <row r="2802" spans="4:4" x14ac:dyDescent="0.2">
      <c r="D2802" t="s">
        <v>2584</v>
      </c>
    </row>
    <row r="2803" spans="4:4" x14ac:dyDescent="0.2">
      <c r="D2803" t="s">
        <v>2584</v>
      </c>
    </row>
    <row r="2804" spans="4:4" x14ac:dyDescent="0.2">
      <c r="D2804" t="s">
        <v>2584</v>
      </c>
    </row>
    <row r="2805" spans="4:4" x14ac:dyDescent="0.2">
      <c r="D2805" t="s">
        <v>2584</v>
      </c>
    </row>
    <row r="2806" spans="4:4" x14ac:dyDescent="0.2">
      <c r="D2806" t="s">
        <v>2584</v>
      </c>
    </row>
    <row r="2807" spans="4:4" x14ac:dyDescent="0.2">
      <c r="D2807" t="s">
        <v>2584</v>
      </c>
    </row>
    <row r="2808" spans="4:4" x14ac:dyDescent="0.2">
      <c r="D2808" t="s">
        <v>2584</v>
      </c>
    </row>
    <row r="2809" spans="4:4" x14ac:dyDescent="0.2">
      <c r="D2809" t="s">
        <v>2584</v>
      </c>
    </row>
    <row r="2810" spans="4:4" x14ac:dyDescent="0.2">
      <c r="D2810" t="s">
        <v>2584</v>
      </c>
    </row>
    <row r="2811" spans="4:4" x14ac:dyDescent="0.2">
      <c r="D2811" t="s">
        <v>2584</v>
      </c>
    </row>
    <row r="2812" spans="4:4" x14ac:dyDescent="0.2">
      <c r="D2812" t="s">
        <v>2584</v>
      </c>
    </row>
    <row r="2813" spans="4:4" x14ac:dyDescent="0.2">
      <c r="D2813" t="s">
        <v>2584</v>
      </c>
    </row>
    <row r="2814" spans="4:4" x14ac:dyDescent="0.2">
      <c r="D2814" t="s">
        <v>2584</v>
      </c>
    </row>
    <row r="2815" spans="4:4" x14ac:dyDescent="0.2">
      <c r="D2815" t="s">
        <v>2584</v>
      </c>
    </row>
    <row r="2816" spans="4:4" x14ac:dyDescent="0.2">
      <c r="D2816" t="s">
        <v>2584</v>
      </c>
    </row>
    <row r="2817" spans="4:4" x14ac:dyDescent="0.2">
      <c r="D2817" t="s">
        <v>2584</v>
      </c>
    </row>
    <row r="2818" spans="4:4" x14ac:dyDescent="0.2">
      <c r="D2818" t="s">
        <v>2584</v>
      </c>
    </row>
    <row r="2819" spans="4:4" x14ac:dyDescent="0.2">
      <c r="D2819" t="s">
        <v>2584</v>
      </c>
    </row>
    <row r="2820" spans="4:4" x14ac:dyDescent="0.2">
      <c r="D2820" t="s">
        <v>2584</v>
      </c>
    </row>
    <row r="2821" spans="4:4" x14ac:dyDescent="0.2">
      <c r="D2821" t="s">
        <v>2584</v>
      </c>
    </row>
    <row r="2822" spans="4:4" x14ac:dyDescent="0.2">
      <c r="D2822" t="s">
        <v>2584</v>
      </c>
    </row>
    <row r="2823" spans="4:4" x14ac:dyDescent="0.2">
      <c r="D2823" t="s">
        <v>2584</v>
      </c>
    </row>
    <row r="2824" spans="4:4" x14ac:dyDescent="0.2">
      <c r="D2824" t="s">
        <v>2584</v>
      </c>
    </row>
    <row r="2825" spans="4:4" x14ac:dyDescent="0.2">
      <c r="D2825" t="s">
        <v>2584</v>
      </c>
    </row>
    <row r="2826" spans="4:4" x14ac:dyDescent="0.2">
      <c r="D2826" t="s">
        <v>2584</v>
      </c>
    </row>
    <row r="2827" spans="4:4" x14ac:dyDescent="0.2">
      <c r="D2827" t="s">
        <v>2584</v>
      </c>
    </row>
    <row r="2828" spans="4:4" x14ac:dyDescent="0.2">
      <c r="D2828" t="s">
        <v>2584</v>
      </c>
    </row>
    <row r="2829" spans="4:4" x14ac:dyDescent="0.2">
      <c r="D2829" t="s">
        <v>2584</v>
      </c>
    </row>
    <row r="2830" spans="4:4" x14ac:dyDescent="0.2">
      <c r="D2830" t="s">
        <v>2584</v>
      </c>
    </row>
    <row r="2831" spans="4:4" x14ac:dyDescent="0.2">
      <c r="D2831" t="s">
        <v>2584</v>
      </c>
    </row>
    <row r="2832" spans="4:4" x14ac:dyDescent="0.2">
      <c r="D2832" t="s">
        <v>2584</v>
      </c>
    </row>
    <row r="2833" spans="4:4" x14ac:dyDescent="0.2">
      <c r="D2833" t="s">
        <v>2584</v>
      </c>
    </row>
    <row r="2834" spans="4:4" x14ac:dyDescent="0.2">
      <c r="D2834" t="s">
        <v>2584</v>
      </c>
    </row>
    <row r="2835" spans="4:4" x14ac:dyDescent="0.2">
      <c r="D2835" t="s">
        <v>2584</v>
      </c>
    </row>
    <row r="2836" spans="4:4" x14ac:dyDescent="0.2">
      <c r="D2836" t="s">
        <v>2584</v>
      </c>
    </row>
    <row r="2837" spans="4:4" x14ac:dyDescent="0.2">
      <c r="D2837" t="s">
        <v>2584</v>
      </c>
    </row>
    <row r="2838" spans="4:4" x14ac:dyDescent="0.2">
      <c r="D2838" t="s">
        <v>2584</v>
      </c>
    </row>
    <row r="2839" spans="4:4" x14ac:dyDescent="0.2">
      <c r="D2839" t="s">
        <v>2584</v>
      </c>
    </row>
    <row r="2840" spans="4:4" x14ac:dyDescent="0.2">
      <c r="D2840" t="s">
        <v>2584</v>
      </c>
    </row>
    <row r="2841" spans="4:4" x14ac:dyDescent="0.2">
      <c r="D2841" t="s">
        <v>2584</v>
      </c>
    </row>
    <row r="2842" spans="4:4" x14ac:dyDescent="0.2">
      <c r="D2842" t="s">
        <v>2584</v>
      </c>
    </row>
    <row r="2843" spans="4:4" x14ac:dyDescent="0.2">
      <c r="D2843" t="s">
        <v>2584</v>
      </c>
    </row>
    <row r="2844" spans="4:4" x14ac:dyDescent="0.2">
      <c r="D2844" t="s">
        <v>2584</v>
      </c>
    </row>
    <row r="2845" spans="4:4" x14ac:dyDescent="0.2">
      <c r="D2845" t="s">
        <v>2584</v>
      </c>
    </row>
    <row r="2846" spans="4:4" x14ac:dyDescent="0.2">
      <c r="D2846" t="s">
        <v>2584</v>
      </c>
    </row>
    <row r="2847" spans="4:4" x14ac:dyDescent="0.2">
      <c r="D2847" t="s">
        <v>2584</v>
      </c>
    </row>
    <row r="2848" spans="4:4" x14ac:dyDescent="0.2">
      <c r="D2848" t="s">
        <v>2584</v>
      </c>
    </row>
    <row r="2849" spans="4:4" x14ac:dyDescent="0.2">
      <c r="D2849" t="s">
        <v>2584</v>
      </c>
    </row>
    <row r="2850" spans="4:4" x14ac:dyDescent="0.2">
      <c r="D2850" t="s">
        <v>2584</v>
      </c>
    </row>
    <row r="2851" spans="4:4" x14ac:dyDescent="0.2">
      <c r="D2851" t="s">
        <v>2584</v>
      </c>
    </row>
    <row r="2852" spans="4:4" x14ac:dyDescent="0.2">
      <c r="D2852" t="s">
        <v>2584</v>
      </c>
    </row>
    <row r="2853" spans="4:4" x14ac:dyDescent="0.2">
      <c r="D2853" t="s">
        <v>2584</v>
      </c>
    </row>
    <row r="2854" spans="4:4" x14ac:dyDescent="0.2">
      <c r="D2854" t="s">
        <v>2584</v>
      </c>
    </row>
    <row r="2855" spans="4:4" x14ac:dyDescent="0.2">
      <c r="D2855" t="s">
        <v>2584</v>
      </c>
    </row>
    <row r="2856" spans="4:4" x14ac:dyDescent="0.2">
      <c r="D2856" t="s">
        <v>2584</v>
      </c>
    </row>
    <row r="2857" spans="4:4" x14ac:dyDescent="0.2">
      <c r="D2857" t="s">
        <v>2584</v>
      </c>
    </row>
    <row r="2858" spans="4:4" x14ac:dyDescent="0.2">
      <c r="D2858" t="s">
        <v>2584</v>
      </c>
    </row>
    <row r="2859" spans="4:4" x14ac:dyDescent="0.2">
      <c r="D2859" t="s">
        <v>2584</v>
      </c>
    </row>
    <row r="2860" spans="4:4" x14ac:dyDescent="0.2">
      <c r="D2860" t="s">
        <v>2584</v>
      </c>
    </row>
    <row r="2861" spans="4:4" x14ac:dyDescent="0.2">
      <c r="D2861" t="s">
        <v>2584</v>
      </c>
    </row>
    <row r="2862" spans="4:4" x14ac:dyDescent="0.2">
      <c r="D2862" t="s">
        <v>2584</v>
      </c>
    </row>
    <row r="2863" spans="4:4" x14ac:dyDescent="0.2">
      <c r="D2863" t="s">
        <v>2584</v>
      </c>
    </row>
    <row r="2864" spans="4:4" x14ac:dyDescent="0.2">
      <c r="D2864" t="s">
        <v>2584</v>
      </c>
    </row>
    <row r="2865" spans="4:4" x14ac:dyDescent="0.2">
      <c r="D2865" t="s">
        <v>2584</v>
      </c>
    </row>
    <row r="2866" spans="4:4" x14ac:dyDescent="0.2">
      <c r="D2866" t="s">
        <v>2584</v>
      </c>
    </row>
    <row r="2867" spans="4:4" x14ac:dyDescent="0.2">
      <c r="D2867" t="s">
        <v>2584</v>
      </c>
    </row>
    <row r="2868" spans="4:4" x14ac:dyDescent="0.2">
      <c r="D2868" t="s">
        <v>2584</v>
      </c>
    </row>
    <row r="2869" spans="4:4" x14ac:dyDescent="0.2">
      <c r="D2869" t="s">
        <v>2584</v>
      </c>
    </row>
    <row r="2870" spans="4:4" x14ac:dyDescent="0.2">
      <c r="D2870" t="s">
        <v>2584</v>
      </c>
    </row>
    <row r="2871" spans="4:4" x14ac:dyDescent="0.2">
      <c r="D2871" t="s">
        <v>2584</v>
      </c>
    </row>
    <row r="2872" spans="4:4" x14ac:dyDescent="0.2">
      <c r="D2872" t="s">
        <v>2584</v>
      </c>
    </row>
    <row r="2873" spans="4:4" x14ac:dyDescent="0.2">
      <c r="D2873" t="s">
        <v>2584</v>
      </c>
    </row>
    <row r="2874" spans="4:4" x14ac:dyDescent="0.2">
      <c r="D2874" t="s">
        <v>2584</v>
      </c>
    </row>
    <row r="2875" spans="4:4" x14ac:dyDescent="0.2">
      <c r="D2875" t="s">
        <v>2584</v>
      </c>
    </row>
    <row r="2876" spans="4:4" x14ac:dyDescent="0.2">
      <c r="D2876" t="s">
        <v>2584</v>
      </c>
    </row>
    <row r="2877" spans="4:4" x14ac:dyDescent="0.2">
      <c r="D2877" t="s">
        <v>2584</v>
      </c>
    </row>
    <row r="2878" spans="4:4" x14ac:dyDescent="0.2">
      <c r="D2878" t="s">
        <v>2584</v>
      </c>
    </row>
    <row r="2879" spans="4:4" x14ac:dyDescent="0.2">
      <c r="D2879" t="s">
        <v>2584</v>
      </c>
    </row>
    <row r="2880" spans="4:4" x14ac:dyDescent="0.2">
      <c r="D2880" t="s">
        <v>2584</v>
      </c>
    </row>
    <row r="2881" spans="4:4" x14ac:dyDescent="0.2">
      <c r="D2881" t="s">
        <v>2584</v>
      </c>
    </row>
    <row r="2882" spans="4:4" x14ac:dyDescent="0.2">
      <c r="D2882" t="s">
        <v>2584</v>
      </c>
    </row>
    <row r="2883" spans="4:4" x14ac:dyDescent="0.2">
      <c r="D2883" t="s">
        <v>2584</v>
      </c>
    </row>
    <row r="2884" spans="4:4" x14ac:dyDescent="0.2">
      <c r="D2884" t="s">
        <v>2584</v>
      </c>
    </row>
    <row r="2885" spans="4:4" x14ac:dyDescent="0.2">
      <c r="D2885" t="s">
        <v>2584</v>
      </c>
    </row>
    <row r="2886" spans="4:4" x14ac:dyDescent="0.2">
      <c r="D2886" t="s">
        <v>2584</v>
      </c>
    </row>
    <row r="2887" spans="4:4" x14ac:dyDescent="0.2">
      <c r="D2887" t="s">
        <v>2584</v>
      </c>
    </row>
    <row r="2888" spans="4:4" x14ac:dyDescent="0.2">
      <c r="D2888" t="s">
        <v>2584</v>
      </c>
    </row>
    <row r="2889" spans="4:4" x14ac:dyDescent="0.2">
      <c r="D2889" t="s">
        <v>2584</v>
      </c>
    </row>
    <row r="2890" spans="4:4" x14ac:dyDescent="0.2">
      <c r="D2890" t="s">
        <v>2584</v>
      </c>
    </row>
    <row r="2891" spans="4:4" x14ac:dyDescent="0.2">
      <c r="D2891" t="s">
        <v>2584</v>
      </c>
    </row>
    <row r="2892" spans="4:4" x14ac:dyDescent="0.2">
      <c r="D2892" t="s">
        <v>2584</v>
      </c>
    </row>
    <row r="2893" spans="4:4" x14ac:dyDescent="0.2">
      <c r="D2893" t="s">
        <v>2584</v>
      </c>
    </row>
    <row r="2894" spans="4:4" x14ac:dyDescent="0.2">
      <c r="D2894" t="s">
        <v>2584</v>
      </c>
    </row>
    <row r="2895" spans="4:4" x14ac:dyDescent="0.2">
      <c r="D2895" t="s">
        <v>2584</v>
      </c>
    </row>
    <row r="2896" spans="4:4" x14ac:dyDescent="0.2">
      <c r="D2896" t="s">
        <v>2584</v>
      </c>
    </row>
    <row r="2897" spans="4:4" x14ac:dyDescent="0.2">
      <c r="D2897" t="s">
        <v>2584</v>
      </c>
    </row>
    <row r="2898" spans="4:4" x14ac:dyDescent="0.2">
      <c r="D2898" t="s">
        <v>2584</v>
      </c>
    </row>
    <row r="2899" spans="4:4" x14ac:dyDescent="0.2">
      <c r="D2899" t="s">
        <v>2584</v>
      </c>
    </row>
    <row r="2900" spans="4:4" x14ac:dyDescent="0.2">
      <c r="D2900" t="s">
        <v>2584</v>
      </c>
    </row>
    <row r="2901" spans="4:4" x14ac:dyDescent="0.2">
      <c r="D2901" t="s">
        <v>2584</v>
      </c>
    </row>
    <row r="2902" spans="4:4" x14ac:dyDescent="0.2">
      <c r="D2902" t="s">
        <v>2584</v>
      </c>
    </row>
    <row r="2903" spans="4:4" x14ac:dyDescent="0.2">
      <c r="D2903" t="s">
        <v>2584</v>
      </c>
    </row>
    <row r="2904" spans="4:4" x14ac:dyDescent="0.2">
      <c r="D2904" t="s">
        <v>2584</v>
      </c>
    </row>
    <row r="2905" spans="4:4" x14ac:dyDescent="0.2">
      <c r="D2905" t="s">
        <v>2584</v>
      </c>
    </row>
    <row r="2906" spans="4:4" x14ac:dyDescent="0.2">
      <c r="D2906" t="s">
        <v>2584</v>
      </c>
    </row>
    <row r="2907" spans="4:4" x14ac:dyDescent="0.2">
      <c r="D2907" t="s">
        <v>2584</v>
      </c>
    </row>
    <row r="2908" spans="4:4" x14ac:dyDescent="0.2">
      <c r="D2908" t="s">
        <v>2584</v>
      </c>
    </row>
    <row r="2909" spans="4:4" x14ac:dyDescent="0.2">
      <c r="D2909" t="s">
        <v>2584</v>
      </c>
    </row>
    <row r="2910" spans="4:4" x14ac:dyDescent="0.2">
      <c r="D2910" t="s">
        <v>2584</v>
      </c>
    </row>
    <row r="2911" spans="4:4" x14ac:dyDescent="0.2">
      <c r="D2911" t="s">
        <v>2584</v>
      </c>
    </row>
    <row r="2912" spans="4:4" x14ac:dyDescent="0.2">
      <c r="D2912" t="s">
        <v>2584</v>
      </c>
    </row>
    <row r="2913" spans="4:4" x14ac:dyDescent="0.2">
      <c r="D2913" t="s">
        <v>2584</v>
      </c>
    </row>
    <row r="2914" spans="4:4" x14ac:dyDescent="0.2">
      <c r="D2914" t="s">
        <v>2584</v>
      </c>
    </row>
    <row r="2915" spans="4:4" x14ac:dyDescent="0.2">
      <c r="D2915" t="s">
        <v>2584</v>
      </c>
    </row>
    <row r="2916" spans="4:4" x14ac:dyDescent="0.2">
      <c r="D2916" t="s">
        <v>2584</v>
      </c>
    </row>
    <row r="2917" spans="4:4" x14ac:dyDescent="0.2">
      <c r="D2917" t="s">
        <v>2584</v>
      </c>
    </row>
    <row r="2918" spans="4:4" x14ac:dyDescent="0.2">
      <c r="D2918" t="s">
        <v>2584</v>
      </c>
    </row>
    <row r="2919" spans="4:4" x14ac:dyDescent="0.2">
      <c r="D2919" t="s">
        <v>2584</v>
      </c>
    </row>
    <row r="2920" spans="4:4" x14ac:dyDescent="0.2">
      <c r="D2920" t="s">
        <v>2584</v>
      </c>
    </row>
    <row r="2921" spans="4:4" x14ac:dyDescent="0.2">
      <c r="D2921" t="s">
        <v>2584</v>
      </c>
    </row>
    <row r="2922" spans="4:4" x14ac:dyDescent="0.2">
      <c r="D2922" t="s">
        <v>2584</v>
      </c>
    </row>
    <row r="2923" spans="4:4" x14ac:dyDescent="0.2">
      <c r="D2923" t="s">
        <v>2584</v>
      </c>
    </row>
    <row r="2924" spans="4:4" x14ac:dyDescent="0.2">
      <c r="D2924" t="s">
        <v>2584</v>
      </c>
    </row>
    <row r="2925" spans="4:4" x14ac:dyDescent="0.2">
      <c r="D2925" t="s">
        <v>2584</v>
      </c>
    </row>
    <row r="2926" spans="4:4" x14ac:dyDescent="0.2">
      <c r="D2926" t="s">
        <v>2584</v>
      </c>
    </row>
    <row r="2927" spans="4:4" x14ac:dyDescent="0.2">
      <c r="D2927" t="s">
        <v>2584</v>
      </c>
    </row>
    <row r="2928" spans="4:4" x14ac:dyDescent="0.2">
      <c r="D2928" t="s">
        <v>2584</v>
      </c>
    </row>
    <row r="2929" spans="4:4" x14ac:dyDescent="0.2">
      <c r="D2929" t="s">
        <v>2584</v>
      </c>
    </row>
    <row r="2930" spans="4:4" x14ac:dyDescent="0.2">
      <c r="D2930" t="s">
        <v>2584</v>
      </c>
    </row>
    <row r="2931" spans="4:4" x14ac:dyDescent="0.2">
      <c r="D2931" t="s">
        <v>2584</v>
      </c>
    </row>
    <row r="2932" spans="4:4" x14ac:dyDescent="0.2">
      <c r="D2932" t="s">
        <v>2584</v>
      </c>
    </row>
    <row r="2933" spans="4:4" x14ac:dyDescent="0.2">
      <c r="D2933" t="s">
        <v>2584</v>
      </c>
    </row>
    <row r="2934" spans="4:4" x14ac:dyDescent="0.2">
      <c r="D2934" t="s">
        <v>2584</v>
      </c>
    </row>
    <row r="2935" spans="4:4" x14ac:dyDescent="0.2">
      <c r="D2935" t="s">
        <v>2584</v>
      </c>
    </row>
    <row r="2936" spans="4:4" x14ac:dyDescent="0.2">
      <c r="D2936" t="s">
        <v>2584</v>
      </c>
    </row>
    <row r="2937" spans="4:4" x14ac:dyDescent="0.2">
      <c r="D2937" t="s">
        <v>2584</v>
      </c>
    </row>
    <row r="2938" spans="4:4" x14ac:dyDescent="0.2">
      <c r="D2938" t="s">
        <v>2584</v>
      </c>
    </row>
    <row r="2939" spans="4:4" x14ac:dyDescent="0.2">
      <c r="D2939" t="s">
        <v>2584</v>
      </c>
    </row>
    <row r="2940" spans="4:4" x14ac:dyDescent="0.2">
      <c r="D2940" t="s">
        <v>2584</v>
      </c>
    </row>
    <row r="2941" spans="4:4" x14ac:dyDescent="0.2">
      <c r="D2941" t="s">
        <v>2584</v>
      </c>
    </row>
    <row r="2942" spans="4:4" x14ac:dyDescent="0.2">
      <c r="D2942" t="s">
        <v>2584</v>
      </c>
    </row>
    <row r="2943" spans="4:4" x14ac:dyDescent="0.2">
      <c r="D2943" t="s">
        <v>2584</v>
      </c>
    </row>
    <row r="2944" spans="4:4" x14ac:dyDescent="0.2">
      <c r="D2944" t="s">
        <v>2584</v>
      </c>
    </row>
    <row r="2945" spans="4:4" x14ac:dyDescent="0.2">
      <c r="D2945" t="s">
        <v>2584</v>
      </c>
    </row>
    <row r="2946" spans="4:4" x14ac:dyDescent="0.2">
      <c r="D2946" t="s">
        <v>2584</v>
      </c>
    </row>
    <row r="2947" spans="4:4" x14ac:dyDescent="0.2">
      <c r="D2947" t="s">
        <v>2584</v>
      </c>
    </row>
    <row r="2948" spans="4:4" x14ac:dyDescent="0.2">
      <c r="D2948" t="s">
        <v>2584</v>
      </c>
    </row>
    <row r="2949" spans="4:4" x14ac:dyDescent="0.2">
      <c r="D2949" t="s">
        <v>2584</v>
      </c>
    </row>
    <row r="2950" spans="4:4" x14ac:dyDescent="0.2">
      <c r="D2950" t="s">
        <v>2584</v>
      </c>
    </row>
    <row r="2951" spans="4:4" x14ac:dyDescent="0.2">
      <c r="D2951" t="s">
        <v>2584</v>
      </c>
    </row>
    <row r="2952" spans="4:4" x14ac:dyDescent="0.2">
      <c r="D2952" t="s">
        <v>2584</v>
      </c>
    </row>
    <row r="2953" spans="4:4" x14ac:dyDescent="0.2">
      <c r="D2953" t="s">
        <v>2584</v>
      </c>
    </row>
    <row r="2954" spans="4:4" x14ac:dyDescent="0.2">
      <c r="D2954" t="s">
        <v>2584</v>
      </c>
    </row>
    <row r="2955" spans="4:4" x14ac:dyDescent="0.2">
      <c r="D2955" t="s">
        <v>2584</v>
      </c>
    </row>
    <row r="2956" spans="4:4" x14ac:dyDescent="0.2">
      <c r="D2956" t="s">
        <v>2584</v>
      </c>
    </row>
    <row r="2957" spans="4:4" x14ac:dyDescent="0.2">
      <c r="D2957" t="s">
        <v>2584</v>
      </c>
    </row>
    <row r="2958" spans="4:4" x14ac:dyDescent="0.2">
      <c r="D2958" t="s">
        <v>2584</v>
      </c>
    </row>
    <row r="2959" spans="4:4" x14ac:dyDescent="0.2">
      <c r="D2959" t="s">
        <v>2584</v>
      </c>
    </row>
    <row r="2960" spans="4:4" x14ac:dyDescent="0.2">
      <c r="D2960" t="s">
        <v>2584</v>
      </c>
    </row>
    <row r="2961" spans="4:4" x14ac:dyDescent="0.2">
      <c r="D2961" t="s">
        <v>2584</v>
      </c>
    </row>
    <row r="2962" spans="4:4" x14ac:dyDescent="0.2">
      <c r="D2962" t="s">
        <v>2584</v>
      </c>
    </row>
    <row r="2963" spans="4:4" x14ac:dyDescent="0.2">
      <c r="D2963" t="s">
        <v>2584</v>
      </c>
    </row>
    <row r="2964" spans="4:4" x14ac:dyDescent="0.2">
      <c r="D2964" t="s">
        <v>2584</v>
      </c>
    </row>
    <row r="2965" spans="4:4" x14ac:dyDescent="0.2">
      <c r="D2965" t="s">
        <v>2584</v>
      </c>
    </row>
    <row r="2966" spans="4:4" x14ac:dyDescent="0.2">
      <c r="D2966" t="s">
        <v>2584</v>
      </c>
    </row>
    <row r="2967" spans="4:4" x14ac:dyDescent="0.2">
      <c r="D2967" t="s">
        <v>2584</v>
      </c>
    </row>
    <row r="2968" spans="4:4" x14ac:dyDescent="0.2">
      <c r="D2968" t="s">
        <v>2584</v>
      </c>
    </row>
    <row r="2969" spans="4:4" x14ac:dyDescent="0.2">
      <c r="D2969" t="s">
        <v>2584</v>
      </c>
    </row>
    <row r="2970" spans="4:4" x14ac:dyDescent="0.2">
      <c r="D2970" t="s">
        <v>2584</v>
      </c>
    </row>
    <row r="2971" spans="4:4" x14ac:dyDescent="0.2">
      <c r="D2971" t="s">
        <v>2584</v>
      </c>
    </row>
    <row r="2972" spans="4:4" x14ac:dyDescent="0.2">
      <c r="D2972" t="s">
        <v>2584</v>
      </c>
    </row>
    <row r="2973" spans="4:4" x14ac:dyDescent="0.2">
      <c r="D2973" t="s">
        <v>2584</v>
      </c>
    </row>
    <row r="2974" spans="4:4" x14ac:dyDescent="0.2">
      <c r="D2974" t="s">
        <v>2584</v>
      </c>
    </row>
    <row r="2975" spans="4:4" x14ac:dyDescent="0.2">
      <c r="D2975" t="s">
        <v>2584</v>
      </c>
    </row>
    <row r="2976" spans="4:4" x14ac:dyDescent="0.2">
      <c r="D2976" t="s">
        <v>2584</v>
      </c>
    </row>
    <row r="2977" spans="4:4" x14ac:dyDescent="0.2">
      <c r="D2977" t="s">
        <v>2584</v>
      </c>
    </row>
    <row r="2978" spans="4:4" x14ac:dyDescent="0.2">
      <c r="D2978" t="s">
        <v>2584</v>
      </c>
    </row>
    <row r="2979" spans="4:4" x14ac:dyDescent="0.2">
      <c r="D2979" t="s">
        <v>2584</v>
      </c>
    </row>
    <row r="2980" spans="4:4" x14ac:dyDescent="0.2">
      <c r="D2980" t="s">
        <v>2584</v>
      </c>
    </row>
    <row r="2981" spans="4:4" x14ac:dyDescent="0.2">
      <c r="D2981" t="s">
        <v>2584</v>
      </c>
    </row>
    <row r="2982" spans="4:4" x14ac:dyDescent="0.2">
      <c r="D2982" t="s">
        <v>2584</v>
      </c>
    </row>
    <row r="2983" spans="4:4" x14ac:dyDescent="0.2">
      <c r="D2983" t="s">
        <v>2584</v>
      </c>
    </row>
    <row r="2984" spans="4:4" x14ac:dyDescent="0.2">
      <c r="D2984" t="s">
        <v>2584</v>
      </c>
    </row>
    <row r="2985" spans="4:4" x14ac:dyDescent="0.2">
      <c r="D2985" t="s">
        <v>2584</v>
      </c>
    </row>
    <row r="2986" spans="4:4" x14ac:dyDescent="0.2">
      <c r="D2986" t="s">
        <v>2584</v>
      </c>
    </row>
    <row r="2987" spans="4:4" x14ac:dyDescent="0.2">
      <c r="D2987" t="s">
        <v>2584</v>
      </c>
    </row>
    <row r="2988" spans="4:4" x14ac:dyDescent="0.2">
      <c r="D2988" t="s">
        <v>2584</v>
      </c>
    </row>
    <row r="2989" spans="4:4" x14ac:dyDescent="0.2">
      <c r="D2989" t="s">
        <v>2584</v>
      </c>
    </row>
    <row r="2990" spans="4:4" x14ac:dyDescent="0.2">
      <c r="D2990" t="s">
        <v>2584</v>
      </c>
    </row>
    <row r="2991" spans="4:4" x14ac:dyDescent="0.2">
      <c r="D2991" t="s">
        <v>2584</v>
      </c>
    </row>
    <row r="2992" spans="4:4" x14ac:dyDescent="0.2">
      <c r="D2992" t="s">
        <v>2584</v>
      </c>
    </row>
    <row r="2993" spans="4:4" x14ac:dyDescent="0.2">
      <c r="D2993" t="s">
        <v>2584</v>
      </c>
    </row>
    <row r="2994" spans="4:4" x14ac:dyDescent="0.2">
      <c r="D2994" t="s">
        <v>2584</v>
      </c>
    </row>
    <row r="2995" spans="4:4" x14ac:dyDescent="0.2">
      <c r="D2995" t="s">
        <v>2584</v>
      </c>
    </row>
    <row r="2996" spans="4:4" x14ac:dyDescent="0.2">
      <c r="D2996" t="s">
        <v>2584</v>
      </c>
    </row>
    <row r="2997" spans="4:4" x14ac:dyDescent="0.2">
      <c r="D2997" t="s">
        <v>2584</v>
      </c>
    </row>
    <row r="2998" spans="4:4" x14ac:dyDescent="0.2">
      <c r="D2998" t="s">
        <v>2584</v>
      </c>
    </row>
    <row r="2999" spans="4:4" x14ac:dyDescent="0.2">
      <c r="D2999" t="s">
        <v>2584</v>
      </c>
    </row>
    <row r="3000" spans="4:4" x14ac:dyDescent="0.2">
      <c r="D3000" t="s">
        <v>2584</v>
      </c>
    </row>
    <row r="3001" spans="4:4" x14ac:dyDescent="0.2">
      <c r="D3001" t="s">
        <v>2584</v>
      </c>
    </row>
    <row r="3002" spans="4:4" x14ac:dyDescent="0.2">
      <c r="D3002" t="s">
        <v>2584</v>
      </c>
    </row>
    <row r="3003" spans="4:4" x14ac:dyDescent="0.2">
      <c r="D3003" t="s">
        <v>2584</v>
      </c>
    </row>
    <row r="3004" spans="4:4" x14ac:dyDescent="0.2">
      <c r="D3004" t="s">
        <v>2584</v>
      </c>
    </row>
    <row r="3005" spans="4:4" x14ac:dyDescent="0.2">
      <c r="D3005" t="s">
        <v>2584</v>
      </c>
    </row>
    <row r="3006" spans="4:4" x14ac:dyDescent="0.2">
      <c r="D3006" t="s">
        <v>2584</v>
      </c>
    </row>
    <row r="3007" spans="4:4" x14ac:dyDescent="0.2">
      <c r="D3007" t="s">
        <v>2584</v>
      </c>
    </row>
    <row r="3008" spans="4:4" x14ac:dyDescent="0.2">
      <c r="D3008" t="s">
        <v>2584</v>
      </c>
    </row>
    <row r="3009" spans="4:4" x14ac:dyDescent="0.2">
      <c r="D3009" t="s">
        <v>2584</v>
      </c>
    </row>
    <row r="3010" spans="4:4" x14ac:dyDescent="0.2">
      <c r="D3010" t="s">
        <v>2584</v>
      </c>
    </row>
    <row r="3011" spans="4:4" x14ac:dyDescent="0.2">
      <c r="D3011" t="s">
        <v>2584</v>
      </c>
    </row>
    <row r="3012" spans="4:4" x14ac:dyDescent="0.2">
      <c r="D3012" t="s">
        <v>2584</v>
      </c>
    </row>
    <row r="3013" spans="4:4" x14ac:dyDescent="0.2">
      <c r="D3013" t="s">
        <v>2584</v>
      </c>
    </row>
    <row r="3014" spans="4:4" x14ac:dyDescent="0.2">
      <c r="D3014" t="s">
        <v>2584</v>
      </c>
    </row>
    <row r="3015" spans="4:4" x14ac:dyDescent="0.2">
      <c r="D3015" t="s">
        <v>2584</v>
      </c>
    </row>
    <row r="3016" spans="4:4" x14ac:dyDescent="0.2">
      <c r="D3016" t="s">
        <v>2584</v>
      </c>
    </row>
    <row r="3017" spans="4:4" x14ac:dyDescent="0.2">
      <c r="D3017" t="s">
        <v>2584</v>
      </c>
    </row>
    <row r="3018" spans="4:4" x14ac:dyDescent="0.2">
      <c r="D3018" t="s">
        <v>2584</v>
      </c>
    </row>
    <row r="3019" spans="4:4" x14ac:dyDescent="0.2">
      <c r="D3019" t="s">
        <v>2584</v>
      </c>
    </row>
    <row r="3020" spans="4:4" x14ac:dyDescent="0.2">
      <c r="D3020" t="s">
        <v>2584</v>
      </c>
    </row>
    <row r="3021" spans="4:4" x14ac:dyDescent="0.2">
      <c r="D3021" t="s">
        <v>2584</v>
      </c>
    </row>
    <row r="3022" spans="4:4" x14ac:dyDescent="0.2">
      <c r="D3022" t="s">
        <v>2584</v>
      </c>
    </row>
    <row r="3023" spans="4:4" x14ac:dyDescent="0.2">
      <c r="D3023" t="s">
        <v>2584</v>
      </c>
    </row>
    <row r="3024" spans="4:4" x14ac:dyDescent="0.2">
      <c r="D3024" t="s">
        <v>2584</v>
      </c>
    </row>
    <row r="3025" spans="4:4" x14ac:dyDescent="0.2">
      <c r="D3025" t="s">
        <v>2584</v>
      </c>
    </row>
    <row r="3026" spans="4:4" x14ac:dyDescent="0.2">
      <c r="D3026" t="s">
        <v>2584</v>
      </c>
    </row>
    <row r="3027" spans="4:4" x14ac:dyDescent="0.2">
      <c r="D3027" t="s">
        <v>2584</v>
      </c>
    </row>
    <row r="3028" spans="4:4" x14ac:dyDescent="0.2">
      <c r="D3028" t="s">
        <v>2584</v>
      </c>
    </row>
    <row r="3029" spans="4:4" x14ac:dyDescent="0.2">
      <c r="D3029" t="s">
        <v>2584</v>
      </c>
    </row>
    <row r="3030" spans="4:4" x14ac:dyDescent="0.2">
      <c r="D3030" t="s">
        <v>2584</v>
      </c>
    </row>
    <row r="3031" spans="4:4" x14ac:dyDescent="0.2">
      <c r="D3031" t="s">
        <v>2584</v>
      </c>
    </row>
    <row r="3032" spans="4:4" x14ac:dyDescent="0.2">
      <c r="D3032" t="s">
        <v>2584</v>
      </c>
    </row>
    <row r="3033" spans="4:4" x14ac:dyDescent="0.2">
      <c r="D3033" t="s">
        <v>2584</v>
      </c>
    </row>
    <row r="3034" spans="4:4" x14ac:dyDescent="0.2">
      <c r="D3034" t="s">
        <v>2584</v>
      </c>
    </row>
    <row r="3035" spans="4:4" x14ac:dyDescent="0.2">
      <c r="D3035" t="s">
        <v>2584</v>
      </c>
    </row>
    <row r="3036" spans="4:4" x14ac:dyDescent="0.2">
      <c r="D3036" t="s">
        <v>2584</v>
      </c>
    </row>
    <row r="3037" spans="4:4" x14ac:dyDescent="0.2">
      <c r="D3037" t="s">
        <v>2584</v>
      </c>
    </row>
    <row r="3038" spans="4:4" x14ac:dyDescent="0.2">
      <c r="D3038" t="s">
        <v>2584</v>
      </c>
    </row>
    <row r="3039" spans="4:4" x14ac:dyDescent="0.2">
      <c r="D3039" t="s">
        <v>2584</v>
      </c>
    </row>
    <row r="3040" spans="4:4" x14ac:dyDescent="0.2">
      <c r="D3040" t="s">
        <v>2584</v>
      </c>
    </row>
    <row r="3041" spans="4:4" x14ac:dyDescent="0.2">
      <c r="D3041" t="s">
        <v>2584</v>
      </c>
    </row>
    <row r="3042" spans="4:4" x14ac:dyDescent="0.2">
      <c r="D3042" t="s">
        <v>2584</v>
      </c>
    </row>
    <row r="3043" spans="4:4" x14ac:dyDescent="0.2">
      <c r="D3043" t="s">
        <v>2584</v>
      </c>
    </row>
    <row r="3044" spans="4:4" x14ac:dyDescent="0.2">
      <c r="D3044" t="s">
        <v>2584</v>
      </c>
    </row>
    <row r="3045" spans="4:4" x14ac:dyDescent="0.2">
      <c r="D3045" t="s">
        <v>2584</v>
      </c>
    </row>
    <row r="3046" spans="4:4" x14ac:dyDescent="0.2">
      <c r="D3046" t="s">
        <v>2584</v>
      </c>
    </row>
    <row r="3047" spans="4:4" x14ac:dyDescent="0.2">
      <c r="D3047" t="s">
        <v>2584</v>
      </c>
    </row>
    <row r="3048" spans="4:4" x14ac:dyDescent="0.2">
      <c r="D3048" t="s">
        <v>2584</v>
      </c>
    </row>
    <row r="3049" spans="4:4" x14ac:dyDescent="0.2">
      <c r="D3049" t="s">
        <v>2584</v>
      </c>
    </row>
    <row r="3050" spans="4:4" x14ac:dyDescent="0.2">
      <c r="D3050" t="s">
        <v>2584</v>
      </c>
    </row>
    <row r="3051" spans="4:4" x14ac:dyDescent="0.2">
      <c r="D3051" t="s">
        <v>2584</v>
      </c>
    </row>
    <row r="3052" spans="4:4" x14ac:dyDescent="0.2">
      <c r="D3052" t="s">
        <v>2584</v>
      </c>
    </row>
    <row r="3053" spans="4:4" x14ac:dyDescent="0.2">
      <c r="D3053" t="s">
        <v>2584</v>
      </c>
    </row>
    <row r="3054" spans="4:4" x14ac:dyDescent="0.2">
      <c r="D3054" t="s">
        <v>2584</v>
      </c>
    </row>
    <row r="3055" spans="4:4" x14ac:dyDescent="0.2">
      <c r="D3055" t="s">
        <v>2584</v>
      </c>
    </row>
    <row r="3056" spans="4:4" x14ac:dyDescent="0.2">
      <c r="D3056" t="s">
        <v>2584</v>
      </c>
    </row>
    <row r="3057" spans="4:4" x14ac:dyDescent="0.2">
      <c r="D3057" t="s">
        <v>2584</v>
      </c>
    </row>
    <row r="3058" spans="4:4" x14ac:dyDescent="0.2">
      <c r="D3058" t="s">
        <v>2584</v>
      </c>
    </row>
    <row r="3059" spans="4:4" x14ac:dyDescent="0.2">
      <c r="D3059" t="s">
        <v>2584</v>
      </c>
    </row>
    <row r="3060" spans="4:4" x14ac:dyDescent="0.2">
      <c r="D3060" t="s">
        <v>2584</v>
      </c>
    </row>
    <row r="3061" spans="4:4" x14ac:dyDescent="0.2">
      <c r="D3061" t="s">
        <v>2584</v>
      </c>
    </row>
    <row r="3062" spans="4:4" x14ac:dyDescent="0.2">
      <c r="D3062" t="s">
        <v>2584</v>
      </c>
    </row>
    <row r="3063" spans="4:4" x14ac:dyDescent="0.2">
      <c r="D3063" t="s">
        <v>2584</v>
      </c>
    </row>
    <row r="3064" spans="4:4" x14ac:dyDescent="0.2">
      <c r="D3064" t="s">
        <v>2584</v>
      </c>
    </row>
    <row r="3065" spans="4:4" x14ac:dyDescent="0.2">
      <c r="D3065" t="s">
        <v>2584</v>
      </c>
    </row>
    <row r="3066" spans="4:4" x14ac:dyDescent="0.2">
      <c r="D3066" t="s">
        <v>2584</v>
      </c>
    </row>
    <row r="3067" spans="4:4" x14ac:dyDescent="0.2">
      <c r="D3067" t="s">
        <v>2584</v>
      </c>
    </row>
    <row r="3068" spans="4:4" x14ac:dyDescent="0.2">
      <c r="D3068" t="s">
        <v>2584</v>
      </c>
    </row>
    <row r="3069" spans="4:4" x14ac:dyDescent="0.2">
      <c r="D3069" t="s">
        <v>2584</v>
      </c>
    </row>
    <row r="3070" spans="4:4" x14ac:dyDescent="0.2">
      <c r="D3070" t="s">
        <v>2584</v>
      </c>
    </row>
    <row r="3071" spans="4:4" x14ac:dyDescent="0.2">
      <c r="D3071" t="s">
        <v>2584</v>
      </c>
    </row>
    <row r="3072" spans="4:4" x14ac:dyDescent="0.2">
      <c r="D3072" t="s">
        <v>2584</v>
      </c>
    </row>
    <row r="3073" spans="4:4" x14ac:dyDescent="0.2">
      <c r="D3073" t="s">
        <v>2584</v>
      </c>
    </row>
    <row r="3074" spans="4:4" x14ac:dyDescent="0.2">
      <c r="D3074" t="s">
        <v>2584</v>
      </c>
    </row>
    <row r="3075" spans="4:4" x14ac:dyDescent="0.2">
      <c r="D3075" t="s">
        <v>2584</v>
      </c>
    </row>
    <row r="3076" spans="4:4" x14ac:dyDescent="0.2">
      <c r="D3076" t="s">
        <v>2584</v>
      </c>
    </row>
    <row r="3077" spans="4:4" x14ac:dyDescent="0.2">
      <c r="D3077" t="s">
        <v>2584</v>
      </c>
    </row>
    <row r="3078" spans="4:4" x14ac:dyDescent="0.2">
      <c r="D3078" t="s">
        <v>2584</v>
      </c>
    </row>
    <row r="3079" spans="4:4" x14ac:dyDescent="0.2">
      <c r="D3079" t="s">
        <v>2584</v>
      </c>
    </row>
    <row r="3080" spans="4:4" x14ac:dyDescent="0.2">
      <c r="D3080" t="s">
        <v>2584</v>
      </c>
    </row>
    <row r="3081" spans="4:4" x14ac:dyDescent="0.2">
      <c r="D3081" t="s">
        <v>2584</v>
      </c>
    </row>
    <row r="3082" spans="4:4" x14ac:dyDescent="0.2">
      <c r="D3082" t="s">
        <v>2584</v>
      </c>
    </row>
    <row r="3083" spans="4:4" x14ac:dyDescent="0.2">
      <c r="D3083" t="s">
        <v>2584</v>
      </c>
    </row>
    <row r="3084" spans="4:4" x14ac:dyDescent="0.2">
      <c r="D3084" t="s">
        <v>2584</v>
      </c>
    </row>
    <row r="3085" spans="4:4" x14ac:dyDescent="0.2">
      <c r="D3085" t="s">
        <v>2584</v>
      </c>
    </row>
    <row r="3086" spans="4:4" x14ac:dyDescent="0.2">
      <c r="D3086" t="s">
        <v>2584</v>
      </c>
    </row>
    <row r="3087" spans="4:4" x14ac:dyDescent="0.2">
      <c r="D3087" t="s">
        <v>2584</v>
      </c>
    </row>
    <row r="3088" spans="4:4" x14ac:dyDescent="0.2">
      <c r="D3088" t="s">
        <v>2584</v>
      </c>
    </row>
    <row r="3089" spans="4:4" x14ac:dyDescent="0.2">
      <c r="D3089" t="s">
        <v>2584</v>
      </c>
    </row>
    <row r="3090" spans="4:4" x14ac:dyDescent="0.2">
      <c r="D3090" t="s">
        <v>2584</v>
      </c>
    </row>
    <row r="3091" spans="4:4" x14ac:dyDescent="0.2">
      <c r="D3091" t="s">
        <v>2584</v>
      </c>
    </row>
    <row r="3092" spans="4:4" x14ac:dyDescent="0.2">
      <c r="D3092" t="s">
        <v>2584</v>
      </c>
    </row>
    <row r="3093" spans="4:4" x14ac:dyDescent="0.2">
      <c r="D3093" t="s">
        <v>2584</v>
      </c>
    </row>
    <row r="3094" spans="4:4" x14ac:dyDescent="0.2">
      <c r="D3094" t="s">
        <v>2584</v>
      </c>
    </row>
    <row r="3095" spans="4:4" x14ac:dyDescent="0.2">
      <c r="D3095" t="s">
        <v>2584</v>
      </c>
    </row>
    <row r="3096" spans="4:4" x14ac:dyDescent="0.2">
      <c r="D3096" t="s">
        <v>2584</v>
      </c>
    </row>
    <row r="3097" spans="4:4" x14ac:dyDescent="0.2">
      <c r="D3097" t="s">
        <v>2584</v>
      </c>
    </row>
    <row r="3098" spans="4:4" x14ac:dyDescent="0.2">
      <c r="D3098" t="s">
        <v>2584</v>
      </c>
    </row>
    <row r="3099" spans="4:4" x14ac:dyDescent="0.2">
      <c r="D3099" t="s">
        <v>2584</v>
      </c>
    </row>
    <row r="3100" spans="4:4" x14ac:dyDescent="0.2">
      <c r="D3100" t="s">
        <v>2584</v>
      </c>
    </row>
    <row r="3101" spans="4:4" x14ac:dyDescent="0.2">
      <c r="D3101" t="s">
        <v>2584</v>
      </c>
    </row>
    <row r="3102" spans="4:4" x14ac:dyDescent="0.2">
      <c r="D3102" t="s">
        <v>2584</v>
      </c>
    </row>
    <row r="3103" spans="4:4" x14ac:dyDescent="0.2">
      <c r="D3103" t="s">
        <v>2584</v>
      </c>
    </row>
    <row r="3104" spans="4:4" x14ac:dyDescent="0.2">
      <c r="D3104" t="s">
        <v>2584</v>
      </c>
    </row>
    <row r="3105" spans="4:4" x14ac:dyDescent="0.2">
      <c r="D3105" t="s">
        <v>2584</v>
      </c>
    </row>
    <row r="3106" spans="4:4" x14ac:dyDescent="0.2">
      <c r="D3106" t="s">
        <v>2584</v>
      </c>
    </row>
    <row r="3107" spans="4:4" x14ac:dyDescent="0.2">
      <c r="D3107" t="s">
        <v>2584</v>
      </c>
    </row>
    <row r="3108" spans="4:4" x14ac:dyDescent="0.2">
      <c r="D3108" t="s">
        <v>2584</v>
      </c>
    </row>
    <row r="3109" spans="4:4" x14ac:dyDescent="0.2">
      <c r="D3109" t="s">
        <v>2584</v>
      </c>
    </row>
    <row r="3110" spans="4:4" x14ac:dyDescent="0.2">
      <c r="D3110" t="s">
        <v>2584</v>
      </c>
    </row>
    <row r="3111" spans="4:4" x14ac:dyDescent="0.2">
      <c r="D3111" t="s">
        <v>2584</v>
      </c>
    </row>
    <row r="3112" spans="4:4" x14ac:dyDescent="0.2">
      <c r="D3112" t="s">
        <v>2584</v>
      </c>
    </row>
    <row r="3113" spans="4:4" x14ac:dyDescent="0.2">
      <c r="D3113" t="s">
        <v>2584</v>
      </c>
    </row>
    <row r="3114" spans="4:4" x14ac:dyDescent="0.2">
      <c r="D3114" t="s">
        <v>2584</v>
      </c>
    </row>
    <row r="3115" spans="4:4" x14ac:dyDescent="0.2">
      <c r="D3115" t="s">
        <v>2584</v>
      </c>
    </row>
    <row r="3116" spans="4:4" x14ac:dyDescent="0.2">
      <c r="D3116" t="s">
        <v>2584</v>
      </c>
    </row>
    <row r="3117" spans="4:4" x14ac:dyDescent="0.2">
      <c r="D3117" t="s">
        <v>2584</v>
      </c>
    </row>
    <row r="3118" spans="4:4" x14ac:dyDescent="0.2">
      <c r="D3118" t="s">
        <v>2584</v>
      </c>
    </row>
    <row r="3119" spans="4:4" x14ac:dyDescent="0.2">
      <c r="D3119" t="s">
        <v>2584</v>
      </c>
    </row>
    <row r="3120" spans="4:4" x14ac:dyDescent="0.2">
      <c r="D3120" t="s">
        <v>2584</v>
      </c>
    </row>
    <row r="3121" spans="4:4" x14ac:dyDescent="0.2">
      <c r="D3121" t="s">
        <v>2584</v>
      </c>
    </row>
    <row r="3122" spans="4:4" x14ac:dyDescent="0.2">
      <c r="D3122" t="s">
        <v>2584</v>
      </c>
    </row>
    <row r="3123" spans="4:4" x14ac:dyDescent="0.2">
      <c r="D3123" t="s">
        <v>2584</v>
      </c>
    </row>
    <row r="3124" spans="4:4" x14ac:dyDescent="0.2">
      <c r="D3124" t="s">
        <v>2584</v>
      </c>
    </row>
    <row r="3125" spans="4:4" x14ac:dyDescent="0.2">
      <c r="D3125" t="s">
        <v>2584</v>
      </c>
    </row>
    <row r="3126" spans="4:4" x14ac:dyDescent="0.2">
      <c r="D3126" t="s">
        <v>2584</v>
      </c>
    </row>
    <row r="3127" spans="4:4" x14ac:dyDescent="0.2">
      <c r="D3127" t="s">
        <v>2584</v>
      </c>
    </row>
    <row r="3128" spans="4:4" x14ac:dyDescent="0.2">
      <c r="D3128" t="s">
        <v>2584</v>
      </c>
    </row>
    <row r="3129" spans="4:4" x14ac:dyDescent="0.2">
      <c r="D3129" t="s">
        <v>2584</v>
      </c>
    </row>
    <row r="3130" spans="4:4" x14ac:dyDescent="0.2">
      <c r="D3130" t="s">
        <v>2584</v>
      </c>
    </row>
    <row r="3131" spans="4:4" x14ac:dyDescent="0.2">
      <c r="D3131" t="s">
        <v>2584</v>
      </c>
    </row>
    <row r="3132" spans="4:4" x14ac:dyDescent="0.2">
      <c r="D3132" t="s">
        <v>2584</v>
      </c>
    </row>
    <row r="3133" spans="4:4" x14ac:dyDescent="0.2">
      <c r="D3133" t="s">
        <v>2584</v>
      </c>
    </row>
    <row r="3134" spans="4:4" x14ac:dyDescent="0.2">
      <c r="D3134" t="s">
        <v>2584</v>
      </c>
    </row>
    <row r="3135" spans="4:4" x14ac:dyDescent="0.2">
      <c r="D3135" t="s">
        <v>2584</v>
      </c>
    </row>
    <row r="3136" spans="4:4" x14ac:dyDescent="0.2">
      <c r="D3136" t="s">
        <v>2584</v>
      </c>
    </row>
    <row r="3137" spans="4:4" x14ac:dyDescent="0.2">
      <c r="D3137" t="s">
        <v>2584</v>
      </c>
    </row>
    <row r="3138" spans="4:4" x14ac:dyDescent="0.2">
      <c r="D3138" t="s">
        <v>2584</v>
      </c>
    </row>
    <row r="3139" spans="4:4" x14ac:dyDescent="0.2">
      <c r="D3139" t="s">
        <v>2584</v>
      </c>
    </row>
    <row r="3140" spans="4:4" x14ac:dyDescent="0.2">
      <c r="D3140" t="s">
        <v>2584</v>
      </c>
    </row>
    <row r="3141" spans="4:4" x14ac:dyDescent="0.2">
      <c r="D3141" t="s">
        <v>2584</v>
      </c>
    </row>
    <row r="3142" spans="4:4" x14ac:dyDescent="0.2">
      <c r="D3142" t="s">
        <v>2584</v>
      </c>
    </row>
    <row r="3143" spans="4:4" x14ac:dyDescent="0.2">
      <c r="D3143" t="s">
        <v>2584</v>
      </c>
    </row>
    <row r="3144" spans="4:4" x14ac:dyDescent="0.2">
      <c r="D3144" t="s">
        <v>2584</v>
      </c>
    </row>
    <row r="3145" spans="4:4" x14ac:dyDescent="0.2">
      <c r="D3145" t="s">
        <v>2584</v>
      </c>
    </row>
    <row r="3146" spans="4:4" x14ac:dyDescent="0.2">
      <c r="D3146" t="s">
        <v>2584</v>
      </c>
    </row>
    <row r="3147" spans="4:4" x14ac:dyDescent="0.2">
      <c r="D3147" t="s">
        <v>2584</v>
      </c>
    </row>
    <row r="3148" spans="4:4" x14ac:dyDescent="0.2">
      <c r="D3148" t="s">
        <v>2584</v>
      </c>
    </row>
    <row r="3149" spans="4:4" x14ac:dyDescent="0.2">
      <c r="D3149" t="s">
        <v>2584</v>
      </c>
    </row>
    <row r="3150" spans="4:4" x14ac:dyDescent="0.2">
      <c r="D3150" t="s">
        <v>2584</v>
      </c>
    </row>
    <row r="3151" spans="4:4" x14ac:dyDescent="0.2">
      <c r="D3151" t="s">
        <v>2584</v>
      </c>
    </row>
    <row r="3152" spans="4:4" x14ac:dyDescent="0.2">
      <c r="D3152" t="s">
        <v>2584</v>
      </c>
    </row>
    <row r="3153" spans="4:4" x14ac:dyDescent="0.2">
      <c r="D3153" t="s">
        <v>2584</v>
      </c>
    </row>
    <row r="3154" spans="4:4" x14ac:dyDescent="0.2">
      <c r="D3154" t="s">
        <v>2584</v>
      </c>
    </row>
    <row r="3155" spans="4:4" x14ac:dyDescent="0.2">
      <c r="D3155" t="s">
        <v>2584</v>
      </c>
    </row>
    <row r="3156" spans="4:4" x14ac:dyDescent="0.2">
      <c r="D3156" t="s">
        <v>2584</v>
      </c>
    </row>
    <row r="3157" spans="4:4" x14ac:dyDescent="0.2">
      <c r="D3157" t="s">
        <v>2584</v>
      </c>
    </row>
    <row r="3158" spans="4:4" x14ac:dyDescent="0.2">
      <c r="D3158" t="s">
        <v>2584</v>
      </c>
    </row>
    <row r="3159" spans="4:4" x14ac:dyDescent="0.2">
      <c r="D3159" t="s">
        <v>2584</v>
      </c>
    </row>
    <row r="3160" spans="4:4" x14ac:dyDescent="0.2">
      <c r="D3160" t="s">
        <v>2584</v>
      </c>
    </row>
    <row r="3161" spans="4:4" x14ac:dyDescent="0.2">
      <c r="D3161" t="s">
        <v>2584</v>
      </c>
    </row>
    <row r="3162" spans="4:4" x14ac:dyDescent="0.2">
      <c r="D3162" t="s">
        <v>2584</v>
      </c>
    </row>
    <row r="3163" spans="4:4" x14ac:dyDescent="0.2">
      <c r="D3163" t="s">
        <v>2584</v>
      </c>
    </row>
    <row r="3164" spans="4:4" x14ac:dyDescent="0.2">
      <c r="D3164" t="s">
        <v>2584</v>
      </c>
    </row>
    <row r="3165" spans="4:4" x14ac:dyDescent="0.2">
      <c r="D3165" t="s">
        <v>2584</v>
      </c>
    </row>
    <row r="3166" spans="4:4" x14ac:dyDescent="0.2">
      <c r="D3166" t="s">
        <v>2584</v>
      </c>
    </row>
    <row r="3167" spans="4:4" x14ac:dyDescent="0.2">
      <c r="D3167" t="s">
        <v>2584</v>
      </c>
    </row>
    <row r="3168" spans="4:4" x14ac:dyDescent="0.2">
      <c r="D3168" t="s">
        <v>2584</v>
      </c>
    </row>
    <row r="3169" spans="4:4" x14ac:dyDescent="0.2">
      <c r="D3169" t="s">
        <v>2584</v>
      </c>
    </row>
    <row r="3170" spans="4:4" x14ac:dyDescent="0.2">
      <c r="D3170" t="s">
        <v>2584</v>
      </c>
    </row>
    <row r="3171" spans="4:4" x14ac:dyDescent="0.2">
      <c r="D3171" t="s">
        <v>2584</v>
      </c>
    </row>
    <row r="3172" spans="4:4" x14ac:dyDescent="0.2">
      <c r="D3172" t="s">
        <v>2584</v>
      </c>
    </row>
    <row r="3173" spans="4:4" x14ac:dyDescent="0.2">
      <c r="D3173" t="s">
        <v>2584</v>
      </c>
    </row>
    <row r="3174" spans="4:4" x14ac:dyDescent="0.2">
      <c r="D3174" t="s">
        <v>2584</v>
      </c>
    </row>
    <row r="3175" spans="4:4" x14ac:dyDescent="0.2">
      <c r="D3175" t="s">
        <v>2584</v>
      </c>
    </row>
    <row r="3176" spans="4:4" x14ac:dyDescent="0.2">
      <c r="D3176" t="s">
        <v>2584</v>
      </c>
    </row>
    <row r="3177" spans="4:4" x14ac:dyDescent="0.2">
      <c r="D3177" t="s">
        <v>2584</v>
      </c>
    </row>
    <row r="3178" spans="4:4" x14ac:dyDescent="0.2">
      <c r="D3178" t="s">
        <v>2584</v>
      </c>
    </row>
    <row r="3179" spans="4:4" x14ac:dyDescent="0.2">
      <c r="D3179" t="s">
        <v>2584</v>
      </c>
    </row>
    <row r="3180" spans="4:4" x14ac:dyDescent="0.2">
      <c r="D3180" t="s">
        <v>2584</v>
      </c>
    </row>
    <row r="3181" spans="4:4" x14ac:dyDescent="0.2">
      <c r="D3181" t="s">
        <v>2584</v>
      </c>
    </row>
    <row r="3182" spans="4:4" x14ac:dyDescent="0.2">
      <c r="D3182" t="s">
        <v>2584</v>
      </c>
    </row>
    <row r="3183" spans="4:4" x14ac:dyDescent="0.2">
      <c r="D3183" t="s">
        <v>2584</v>
      </c>
    </row>
    <row r="3184" spans="4:4" x14ac:dyDescent="0.2">
      <c r="D3184" t="s">
        <v>2584</v>
      </c>
    </row>
    <row r="3185" spans="4:4" x14ac:dyDescent="0.2">
      <c r="D3185" t="s">
        <v>2584</v>
      </c>
    </row>
    <row r="3186" spans="4:4" x14ac:dyDescent="0.2">
      <c r="D3186" t="s">
        <v>2584</v>
      </c>
    </row>
    <row r="3187" spans="4:4" x14ac:dyDescent="0.2">
      <c r="D3187" t="s">
        <v>2584</v>
      </c>
    </row>
    <row r="3188" spans="4:4" x14ac:dyDescent="0.2">
      <c r="D3188" t="s">
        <v>2584</v>
      </c>
    </row>
    <row r="3189" spans="4:4" x14ac:dyDescent="0.2">
      <c r="D3189" t="s">
        <v>2584</v>
      </c>
    </row>
    <row r="3190" spans="4:4" x14ac:dyDescent="0.2">
      <c r="D3190" t="s">
        <v>2584</v>
      </c>
    </row>
    <row r="3191" spans="4:4" x14ac:dyDescent="0.2">
      <c r="D3191" t="s">
        <v>2584</v>
      </c>
    </row>
    <row r="3192" spans="4:4" x14ac:dyDescent="0.2">
      <c r="D3192" t="s">
        <v>2584</v>
      </c>
    </row>
    <row r="3193" spans="4:4" x14ac:dyDescent="0.2">
      <c r="D3193" t="s">
        <v>2584</v>
      </c>
    </row>
    <row r="3194" spans="4:4" x14ac:dyDescent="0.2">
      <c r="D3194" t="s">
        <v>2584</v>
      </c>
    </row>
    <row r="3195" spans="4:4" x14ac:dyDescent="0.2">
      <c r="D3195" t="s">
        <v>2584</v>
      </c>
    </row>
    <row r="3196" spans="4:4" x14ac:dyDescent="0.2">
      <c r="D3196" t="s">
        <v>2584</v>
      </c>
    </row>
    <row r="3197" spans="4:4" x14ac:dyDescent="0.2">
      <c r="D3197" t="s">
        <v>2584</v>
      </c>
    </row>
    <row r="3198" spans="4:4" x14ac:dyDescent="0.2">
      <c r="D3198" t="s">
        <v>2584</v>
      </c>
    </row>
    <row r="3199" spans="4:4" x14ac:dyDescent="0.2">
      <c r="D3199" t="s">
        <v>2584</v>
      </c>
    </row>
    <row r="3200" spans="4:4" x14ac:dyDescent="0.2">
      <c r="D3200" t="s">
        <v>2584</v>
      </c>
    </row>
    <row r="3201" spans="4:4" x14ac:dyDescent="0.2">
      <c r="D3201" t="s">
        <v>2584</v>
      </c>
    </row>
    <row r="3202" spans="4:4" x14ac:dyDescent="0.2">
      <c r="D3202" t="s">
        <v>2584</v>
      </c>
    </row>
    <row r="3203" spans="4:4" x14ac:dyDescent="0.2">
      <c r="D3203" t="s">
        <v>2584</v>
      </c>
    </row>
    <row r="3204" spans="4:4" x14ac:dyDescent="0.2">
      <c r="D3204" t="s">
        <v>2584</v>
      </c>
    </row>
    <row r="3205" spans="4:4" x14ac:dyDescent="0.2">
      <c r="D3205" t="s">
        <v>2584</v>
      </c>
    </row>
    <row r="3206" spans="4:4" x14ac:dyDescent="0.2">
      <c r="D3206" t="s">
        <v>2584</v>
      </c>
    </row>
    <row r="3207" spans="4:4" x14ac:dyDescent="0.2">
      <c r="D3207" t="s">
        <v>2584</v>
      </c>
    </row>
    <row r="3208" spans="4:4" x14ac:dyDescent="0.2">
      <c r="D3208" t="s">
        <v>2584</v>
      </c>
    </row>
    <row r="3209" spans="4:4" x14ac:dyDescent="0.2">
      <c r="D3209" t="s">
        <v>2584</v>
      </c>
    </row>
    <row r="3210" spans="4:4" x14ac:dyDescent="0.2">
      <c r="D3210" t="s">
        <v>2584</v>
      </c>
    </row>
    <row r="3211" spans="4:4" x14ac:dyDescent="0.2">
      <c r="D3211" t="s">
        <v>2584</v>
      </c>
    </row>
    <row r="3212" spans="4:4" x14ac:dyDescent="0.2">
      <c r="D3212" t="s">
        <v>2584</v>
      </c>
    </row>
    <row r="3213" spans="4:4" x14ac:dyDescent="0.2">
      <c r="D3213" t="s">
        <v>2584</v>
      </c>
    </row>
    <row r="3214" spans="4:4" x14ac:dyDescent="0.2">
      <c r="D3214" t="s">
        <v>2584</v>
      </c>
    </row>
    <row r="3215" spans="4:4" x14ac:dyDescent="0.2">
      <c r="D3215" t="s">
        <v>2584</v>
      </c>
    </row>
    <row r="3216" spans="4:4" x14ac:dyDescent="0.2">
      <c r="D3216" t="s">
        <v>2584</v>
      </c>
    </row>
    <row r="3217" spans="4:4" x14ac:dyDescent="0.2">
      <c r="D3217" t="s">
        <v>2584</v>
      </c>
    </row>
    <row r="3218" spans="4:4" x14ac:dyDescent="0.2">
      <c r="D3218" t="s">
        <v>2584</v>
      </c>
    </row>
    <row r="3219" spans="4:4" x14ac:dyDescent="0.2">
      <c r="D3219" t="s">
        <v>2584</v>
      </c>
    </row>
    <row r="3220" spans="4:4" x14ac:dyDescent="0.2">
      <c r="D3220" t="s">
        <v>2584</v>
      </c>
    </row>
    <row r="3221" spans="4:4" x14ac:dyDescent="0.2">
      <c r="D3221" t="s">
        <v>2584</v>
      </c>
    </row>
    <row r="3222" spans="4:4" x14ac:dyDescent="0.2">
      <c r="D3222" t="s">
        <v>2584</v>
      </c>
    </row>
    <row r="3223" spans="4:4" x14ac:dyDescent="0.2">
      <c r="D3223" t="s">
        <v>2584</v>
      </c>
    </row>
    <row r="3224" spans="4:4" x14ac:dyDescent="0.2">
      <c r="D3224" t="s">
        <v>2584</v>
      </c>
    </row>
    <row r="3225" spans="4:4" x14ac:dyDescent="0.2">
      <c r="D3225" t="s">
        <v>2584</v>
      </c>
    </row>
    <row r="3226" spans="4:4" x14ac:dyDescent="0.2">
      <c r="D3226" t="s">
        <v>2584</v>
      </c>
    </row>
    <row r="3227" spans="4:4" x14ac:dyDescent="0.2">
      <c r="D3227" t="s">
        <v>2584</v>
      </c>
    </row>
    <row r="3228" spans="4:4" x14ac:dyDescent="0.2">
      <c r="D3228" t="s">
        <v>2584</v>
      </c>
    </row>
    <row r="3229" spans="4:4" x14ac:dyDescent="0.2">
      <c r="D3229" t="s">
        <v>2584</v>
      </c>
    </row>
    <row r="3230" spans="4:4" x14ac:dyDescent="0.2">
      <c r="D3230" t="s">
        <v>2584</v>
      </c>
    </row>
    <row r="3231" spans="4:4" x14ac:dyDescent="0.2">
      <c r="D3231" t="s">
        <v>2584</v>
      </c>
    </row>
    <row r="3232" spans="4:4" x14ac:dyDescent="0.2">
      <c r="D3232" t="s">
        <v>2584</v>
      </c>
    </row>
    <row r="3233" spans="4:4" x14ac:dyDescent="0.2">
      <c r="D3233" t="s">
        <v>2584</v>
      </c>
    </row>
    <row r="3234" spans="4:4" x14ac:dyDescent="0.2">
      <c r="D3234" t="s">
        <v>2584</v>
      </c>
    </row>
    <row r="3235" spans="4:4" x14ac:dyDescent="0.2">
      <c r="D3235" t="s">
        <v>2584</v>
      </c>
    </row>
    <row r="3236" spans="4:4" x14ac:dyDescent="0.2">
      <c r="D3236" t="s">
        <v>2584</v>
      </c>
    </row>
    <row r="3237" spans="4:4" x14ac:dyDescent="0.2">
      <c r="D3237" t="s">
        <v>2584</v>
      </c>
    </row>
    <row r="3238" spans="4:4" x14ac:dyDescent="0.2">
      <c r="D3238" t="s">
        <v>2584</v>
      </c>
    </row>
    <row r="3239" spans="4:4" x14ac:dyDescent="0.2">
      <c r="D3239" t="s">
        <v>2584</v>
      </c>
    </row>
    <row r="3240" spans="4:4" x14ac:dyDescent="0.2">
      <c r="D3240" t="s">
        <v>2584</v>
      </c>
    </row>
    <row r="3241" spans="4:4" x14ac:dyDescent="0.2">
      <c r="D3241" t="s">
        <v>2584</v>
      </c>
    </row>
    <row r="3242" spans="4:4" x14ac:dyDescent="0.2">
      <c r="D3242" t="s">
        <v>2584</v>
      </c>
    </row>
    <row r="3243" spans="4:4" x14ac:dyDescent="0.2">
      <c r="D3243" t="s">
        <v>2584</v>
      </c>
    </row>
    <row r="3244" spans="4:4" x14ac:dyDescent="0.2">
      <c r="D3244" t="s">
        <v>2584</v>
      </c>
    </row>
    <row r="3245" spans="4:4" x14ac:dyDescent="0.2">
      <c r="D3245" t="s">
        <v>2584</v>
      </c>
    </row>
    <row r="3246" spans="4:4" x14ac:dyDescent="0.2">
      <c r="D3246" t="s">
        <v>2584</v>
      </c>
    </row>
    <row r="3247" spans="4:4" x14ac:dyDescent="0.2">
      <c r="D3247" t="s">
        <v>2584</v>
      </c>
    </row>
    <row r="3248" spans="4:4" x14ac:dyDescent="0.2">
      <c r="D3248" t="s">
        <v>2584</v>
      </c>
    </row>
    <row r="3249" spans="4:4" x14ac:dyDescent="0.2">
      <c r="D3249" t="s">
        <v>2584</v>
      </c>
    </row>
    <row r="3250" spans="4:4" x14ac:dyDescent="0.2">
      <c r="D3250" t="s">
        <v>2584</v>
      </c>
    </row>
    <row r="3251" spans="4:4" x14ac:dyDescent="0.2">
      <c r="D3251" t="s">
        <v>2584</v>
      </c>
    </row>
    <row r="3252" spans="4:4" x14ac:dyDescent="0.2">
      <c r="D3252" t="s">
        <v>2584</v>
      </c>
    </row>
    <row r="3253" spans="4:4" x14ac:dyDescent="0.2">
      <c r="D3253" t="s">
        <v>2584</v>
      </c>
    </row>
    <row r="3254" spans="4:4" x14ac:dyDescent="0.2">
      <c r="D3254" t="s">
        <v>2584</v>
      </c>
    </row>
    <row r="3255" spans="4:4" x14ac:dyDescent="0.2">
      <c r="D3255" t="s">
        <v>2584</v>
      </c>
    </row>
    <row r="3256" spans="4:4" x14ac:dyDescent="0.2">
      <c r="D3256" t="s">
        <v>2584</v>
      </c>
    </row>
    <row r="3257" spans="4:4" x14ac:dyDescent="0.2">
      <c r="D3257" t="s">
        <v>2584</v>
      </c>
    </row>
    <row r="3258" spans="4:4" x14ac:dyDescent="0.2">
      <c r="D3258" t="s">
        <v>2584</v>
      </c>
    </row>
    <row r="3259" spans="4:4" x14ac:dyDescent="0.2">
      <c r="D3259" t="s">
        <v>2584</v>
      </c>
    </row>
    <row r="3260" spans="4:4" x14ac:dyDescent="0.2">
      <c r="D3260" t="s">
        <v>2584</v>
      </c>
    </row>
    <row r="3261" spans="4:4" x14ac:dyDescent="0.2">
      <c r="D3261" t="s">
        <v>2584</v>
      </c>
    </row>
    <row r="3262" spans="4:4" x14ac:dyDescent="0.2">
      <c r="D3262" t="s">
        <v>2584</v>
      </c>
    </row>
    <row r="3263" spans="4:4" x14ac:dyDescent="0.2">
      <c r="D3263" t="s">
        <v>2584</v>
      </c>
    </row>
    <row r="3264" spans="4:4" x14ac:dyDescent="0.2">
      <c r="D3264" t="s">
        <v>2584</v>
      </c>
    </row>
    <row r="3265" spans="4:4" x14ac:dyDescent="0.2">
      <c r="D3265" t="s">
        <v>2584</v>
      </c>
    </row>
    <row r="3266" spans="4:4" x14ac:dyDescent="0.2">
      <c r="D3266" t="s">
        <v>2584</v>
      </c>
    </row>
    <row r="3267" spans="4:4" x14ac:dyDescent="0.2">
      <c r="D3267" t="s">
        <v>2584</v>
      </c>
    </row>
    <row r="3268" spans="4:4" x14ac:dyDescent="0.2">
      <c r="D3268" t="s">
        <v>2584</v>
      </c>
    </row>
    <row r="3269" spans="4:4" x14ac:dyDescent="0.2">
      <c r="D3269" t="s">
        <v>2584</v>
      </c>
    </row>
    <row r="3270" spans="4:4" x14ac:dyDescent="0.2">
      <c r="D3270" t="s">
        <v>2584</v>
      </c>
    </row>
    <row r="3271" spans="4:4" x14ac:dyDescent="0.2">
      <c r="D3271" t="s">
        <v>2584</v>
      </c>
    </row>
    <row r="3272" spans="4:4" x14ac:dyDescent="0.2">
      <c r="D3272" t="s">
        <v>2584</v>
      </c>
    </row>
    <row r="3273" spans="4:4" x14ac:dyDescent="0.2">
      <c r="D3273" t="s">
        <v>2584</v>
      </c>
    </row>
    <row r="3274" spans="4:4" x14ac:dyDescent="0.2">
      <c r="D3274" t="s">
        <v>2584</v>
      </c>
    </row>
    <row r="3275" spans="4:4" x14ac:dyDescent="0.2">
      <c r="D3275" t="s">
        <v>2584</v>
      </c>
    </row>
    <row r="3276" spans="4:4" x14ac:dyDescent="0.2">
      <c r="D3276" t="s">
        <v>2584</v>
      </c>
    </row>
    <row r="3277" spans="4:4" x14ac:dyDescent="0.2">
      <c r="D3277" t="s">
        <v>2584</v>
      </c>
    </row>
    <row r="3278" spans="4:4" x14ac:dyDescent="0.2">
      <c r="D3278" t="s">
        <v>2584</v>
      </c>
    </row>
    <row r="3279" spans="4:4" x14ac:dyDescent="0.2">
      <c r="D3279" t="s">
        <v>2584</v>
      </c>
    </row>
    <row r="3280" spans="4:4" x14ac:dyDescent="0.2">
      <c r="D3280" t="s">
        <v>2584</v>
      </c>
    </row>
    <row r="3281" spans="4:4" x14ac:dyDescent="0.2">
      <c r="D3281" t="s">
        <v>2584</v>
      </c>
    </row>
    <row r="3282" spans="4:4" x14ac:dyDescent="0.2">
      <c r="D3282" t="s">
        <v>2584</v>
      </c>
    </row>
    <row r="3283" spans="4:4" x14ac:dyDescent="0.2">
      <c r="D3283" t="s">
        <v>2584</v>
      </c>
    </row>
    <row r="3284" spans="4:4" x14ac:dyDescent="0.2">
      <c r="D3284" t="s">
        <v>2584</v>
      </c>
    </row>
    <row r="3285" spans="4:4" x14ac:dyDescent="0.2">
      <c r="D3285" t="s">
        <v>2584</v>
      </c>
    </row>
    <row r="3286" spans="4:4" x14ac:dyDescent="0.2">
      <c r="D3286" t="s">
        <v>2584</v>
      </c>
    </row>
    <row r="3287" spans="4:4" x14ac:dyDescent="0.2">
      <c r="D3287" t="s">
        <v>2584</v>
      </c>
    </row>
    <row r="3288" spans="4:4" x14ac:dyDescent="0.2">
      <c r="D3288" t="s">
        <v>2584</v>
      </c>
    </row>
    <row r="3289" spans="4:4" x14ac:dyDescent="0.2">
      <c r="D3289" t="s">
        <v>2584</v>
      </c>
    </row>
    <row r="3290" spans="4:4" x14ac:dyDescent="0.2">
      <c r="D3290" t="s">
        <v>2584</v>
      </c>
    </row>
    <row r="3291" spans="4:4" x14ac:dyDescent="0.2">
      <c r="D3291" t="s">
        <v>2584</v>
      </c>
    </row>
    <row r="3292" spans="4:4" x14ac:dyDescent="0.2">
      <c r="D3292" t="s">
        <v>2584</v>
      </c>
    </row>
    <row r="3293" spans="4:4" x14ac:dyDescent="0.2">
      <c r="D3293" t="s">
        <v>2584</v>
      </c>
    </row>
    <row r="3294" spans="4:4" x14ac:dyDescent="0.2">
      <c r="D3294" t="s">
        <v>2584</v>
      </c>
    </row>
    <row r="3295" spans="4:4" x14ac:dyDescent="0.2">
      <c r="D3295" t="s">
        <v>2584</v>
      </c>
    </row>
    <row r="3296" spans="4:4" x14ac:dyDescent="0.2">
      <c r="D3296" t="s">
        <v>2584</v>
      </c>
    </row>
    <row r="3297" spans="4:4" x14ac:dyDescent="0.2">
      <c r="D3297" t="s">
        <v>2584</v>
      </c>
    </row>
    <row r="3298" spans="4:4" x14ac:dyDescent="0.2">
      <c r="D3298" t="s">
        <v>2584</v>
      </c>
    </row>
    <row r="3299" spans="4:4" x14ac:dyDescent="0.2">
      <c r="D3299" t="s">
        <v>2584</v>
      </c>
    </row>
    <row r="3300" spans="4:4" x14ac:dyDescent="0.2">
      <c r="D3300" t="s">
        <v>2584</v>
      </c>
    </row>
    <row r="3301" spans="4:4" x14ac:dyDescent="0.2">
      <c r="D3301" t="s">
        <v>2584</v>
      </c>
    </row>
    <row r="3302" spans="4:4" x14ac:dyDescent="0.2">
      <c r="D3302" t="s">
        <v>2584</v>
      </c>
    </row>
    <row r="3303" spans="4:4" x14ac:dyDescent="0.2">
      <c r="D3303" t="s">
        <v>2584</v>
      </c>
    </row>
    <row r="3304" spans="4:4" x14ac:dyDescent="0.2">
      <c r="D3304" t="s">
        <v>2584</v>
      </c>
    </row>
    <row r="3305" spans="4:4" x14ac:dyDescent="0.2">
      <c r="D3305" t="s">
        <v>2584</v>
      </c>
    </row>
    <row r="3306" spans="4:4" x14ac:dyDescent="0.2">
      <c r="D3306" t="s">
        <v>2584</v>
      </c>
    </row>
    <row r="3307" spans="4:4" x14ac:dyDescent="0.2">
      <c r="D3307" t="s">
        <v>2584</v>
      </c>
    </row>
    <row r="3308" spans="4:4" x14ac:dyDescent="0.2">
      <c r="D3308" t="s">
        <v>2584</v>
      </c>
    </row>
    <row r="3309" spans="4:4" x14ac:dyDescent="0.2">
      <c r="D3309" t="s">
        <v>2584</v>
      </c>
    </row>
    <row r="3310" spans="4:4" x14ac:dyDescent="0.2">
      <c r="D3310" t="s">
        <v>2584</v>
      </c>
    </row>
    <row r="3311" spans="4:4" x14ac:dyDescent="0.2">
      <c r="D3311" t="s">
        <v>2584</v>
      </c>
    </row>
    <row r="3312" spans="4:4" x14ac:dyDescent="0.2">
      <c r="D3312" t="s">
        <v>2584</v>
      </c>
    </row>
    <row r="3313" spans="4:4" x14ac:dyDescent="0.2">
      <c r="D3313" t="s">
        <v>2584</v>
      </c>
    </row>
    <row r="3314" spans="4:4" x14ac:dyDescent="0.2">
      <c r="D3314" t="s">
        <v>2584</v>
      </c>
    </row>
    <row r="3315" spans="4:4" x14ac:dyDescent="0.2">
      <c r="D3315" t="s">
        <v>2584</v>
      </c>
    </row>
    <row r="3316" spans="4:4" x14ac:dyDescent="0.2">
      <c r="D3316" t="s">
        <v>2584</v>
      </c>
    </row>
    <row r="3317" spans="4:4" x14ac:dyDescent="0.2">
      <c r="D3317" t="s">
        <v>2584</v>
      </c>
    </row>
    <row r="3318" spans="4:4" x14ac:dyDescent="0.2">
      <c r="D3318" t="s">
        <v>2584</v>
      </c>
    </row>
    <row r="3319" spans="4:4" x14ac:dyDescent="0.2">
      <c r="D3319" t="s">
        <v>2584</v>
      </c>
    </row>
    <row r="3320" spans="4:4" x14ac:dyDescent="0.2">
      <c r="D3320" t="s">
        <v>2584</v>
      </c>
    </row>
    <row r="3321" spans="4:4" x14ac:dyDescent="0.2">
      <c r="D3321" t="s">
        <v>2584</v>
      </c>
    </row>
    <row r="3322" spans="4:4" x14ac:dyDescent="0.2">
      <c r="D3322" t="s">
        <v>2584</v>
      </c>
    </row>
    <row r="3323" spans="4:4" x14ac:dyDescent="0.2">
      <c r="D3323" t="s">
        <v>2584</v>
      </c>
    </row>
    <row r="3324" spans="4:4" x14ac:dyDescent="0.2">
      <c r="D3324" t="s">
        <v>2584</v>
      </c>
    </row>
    <row r="3325" spans="4:4" x14ac:dyDescent="0.2">
      <c r="D3325" t="s">
        <v>2584</v>
      </c>
    </row>
    <row r="3326" spans="4:4" x14ac:dyDescent="0.2">
      <c r="D3326" t="s">
        <v>2584</v>
      </c>
    </row>
    <row r="3327" spans="4:4" x14ac:dyDescent="0.2">
      <c r="D3327" t="s">
        <v>2584</v>
      </c>
    </row>
    <row r="3328" spans="4:4" x14ac:dyDescent="0.2">
      <c r="D3328" t="s">
        <v>2584</v>
      </c>
    </row>
    <row r="3329" spans="4:4" x14ac:dyDescent="0.2">
      <c r="D3329" t="s">
        <v>2584</v>
      </c>
    </row>
    <row r="3330" spans="4:4" x14ac:dyDescent="0.2">
      <c r="D3330" t="s">
        <v>2584</v>
      </c>
    </row>
    <row r="3331" spans="4:4" x14ac:dyDescent="0.2">
      <c r="D3331" t="s">
        <v>2584</v>
      </c>
    </row>
    <row r="3332" spans="4:4" x14ac:dyDescent="0.2">
      <c r="D3332" t="s">
        <v>2584</v>
      </c>
    </row>
    <row r="3333" spans="4:4" x14ac:dyDescent="0.2">
      <c r="D3333" t="s">
        <v>2584</v>
      </c>
    </row>
    <row r="3334" spans="4:4" x14ac:dyDescent="0.2">
      <c r="D3334" t="s">
        <v>2584</v>
      </c>
    </row>
    <row r="3335" spans="4:4" x14ac:dyDescent="0.2">
      <c r="D3335" t="s">
        <v>2584</v>
      </c>
    </row>
    <row r="3336" spans="4:4" x14ac:dyDescent="0.2">
      <c r="D3336" t="s">
        <v>2584</v>
      </c>
    </row>
    <row r="3337" spans="4:4" x14ac:dyDescent="0.2">
      <c r="D3337" t="s">
        <v>2584</v>
      </c>
    </row>
    <row r="3338" spans="4:4" x14ac:dyDescent="0.2">
      <c r="D3338" t="s">
        <v>2584</v>
      </c>
    </row>
    <row r="3339" spans="4:4" x14ac:dyDescent="0.2">
      <c r="D3339" t="s">
        <v>2584</v>
      </c>
    </row>
    <row r="3340" spans="4:4" x14ac:dyDescent="0.2">
      <c r="D3340" t="s">
        <v>2584</v>
      </c>
    </row>
    <row r="3341" spans="4:4" x14ac:dyDescent="0.2">
      <c r="D3341" t="s">
        <v>2584</v>
      </c>
    </row>
    <row r="3342" spans="4:4" x14ac:dyDescent="0.2">
      <c r="D3342" t="s">
        <v>2584</v>
      </c>
    </row>
    <row r="3343" spans="4:4" x14ac:dyDescent="0.2">
      <c r="D3343" t="s">
        <v>2584</v>
      </c>
    </row>
    <row r="3344" spans="4:4" x14ac:dyDescent="0.2">
      <c r="D3344" t="s">
        <v>2584</v>
      </c>
    </row>
    <row r="3345" spans="4:4" x14ac:dyDescent="0.2">
      <c r="D3345" t="s">
        <v>2584</v>
      </c>
    </row>
    <row r="3346" spans="4:4" x14ac:dyDescent="0.2">
      <c r="D3346" t="s">
        <v>2584</v>
      </c>
    </row>
    <row r="3347" spans="4:4" x14ac:dyDescent="0.2">
      <c r="D3347" t="s">
        <v>2584</v>
      </c>
    </row>
    <row r="3348" spans="4:4" x14ac:dyDescent="0.2">
      <c r="D3348" t="s">
        <v>2584</v>
      </c>
    </row>
    <row r="3349" spans="4:4" x14ac:dyDescent="0.2">
      <c r="D3349" t="s">
        <v>2584</v>
      </c>
    </row>
    <row r="3350" spans="4:4" x14ac:dyDescent="0.2">
      <c r="D3350" t="s">
        <v>2584</v>
      </c>
    </row>
    <row r="3351" spans="4:4" x14ac:dyDescent="0.2">
      <c r="D3351" t="s">
        <v>2584</v>
      </c>
    </row>
    <row r="3352" spans="4:4" x14ac:dyDescent="0.2">
      <c r="D3352" t="s">
        <v>2584</v>
      </c>
    </row>
    <row r="3353" spans="4:4" x14ac:dyDescent="0.2">
      <c r="D3353" t="s">
        <v>2584</v>
      </c>
    </row>
    <row r="3354" spans="4:4" x14ac:dyDescent="0.2">
      <c r="D3354" t="s">
        <v>2584</v>
      </c>
    </row>
    <row r="3355" spans="4:4" x14ac:dyDescent="0.2">
      <c r="D3355" t="s">
        <v>2584</v>
      </c>
    </row>
    <row r="3356" spans="4:4" x14ac:dyDescent="0.2">
      <c r="D3356" t="s">
        <v>2584</v>
      </c>
    </row>
    <row r="3357" spans="4:4" x14ac:dyDescent="0.2">
      <c r="D3357" t="s">
        <v>2584</v>
      </c>
    </row>
    <row r="3358" spans="4:4" x14ac:dyDescent="0.2">
      <c r="D3358" t="s">
        <v>2584</v>
      </c>
    </row>
    <row r="3359" spans="4:4" x14ac:dyDescent="0.2">
      <c r="D3359" t="s">
        <v>2584</v>
      </c>
    </row>
    <row r="3360" spans="4:4" x14ac:dyDescent="0.2">
      <c r="D3360" t="s">
        <v>2584</v>
      </c>
    </row>
    <row r="3361" spans="4:4" x14ac:dyDescent="0.2">
      <c r="D3361" t="s">
        <v>2584</v>
      </c>
    </row>
    <row r="3362" spans="4:4" x14ac:dyDescent="0.2">
      <c r="D3362" t="s">
        <v>2584</v>
      </c>
    </row>
    <row r="3363" spans="4:4" x14ac:dyDescent="0.2">
      <c r="D3363" t="s">
        <v>2584</v>
      </c>
    </row>
    <row r="3364" spans="4:4" x14ac:dyDescent="0.2">
      <c r="D3364" t="s">
        <v>2584</v>
      </c>
    </row>
    <row r="3365" spans="4:4" x14ac:dyDescent="0.2">
      <c r="D3365" t="s">
        <v>2584</v>
      </c>
    </row>
    <row r="3366" spans="4:4" x14ac:dyDescent="0.2">
      <c r="D3366" t="s">
        <v>2584</v>
      </c>
    </row>
    <row r="3367" spans="4:4" x14ac:dyDescent="0.2">
      <c r="D3367" t="s">
        <v>2584</v>
      </c>
    </row>
    <row r="3368" spans="4:4" x14ac:dyDescent="0.2">
      <c r="D3368" t="s">
        <v>2584</v>
      </c>
    </row>
    <row r="3369" spans="4:4" x14ac:dyDescent="0.2">
      <c r="D3369" t="s">
        <v>2584</v>
      </c>
    </row>
    <row r="3370" spans="4:4" x14ac:dyDescent="0.2">
      <c r="D3370" t="s">
        <v>2584</v>
      </c>
    </row>
    <row r="3371" spans="4:4" x14ac:dyDescent="0.2">
      <c r="D3371" t="s">
        <v>2584</v>
      </c>
    </row>
    <row r="3372" spans="4:4" x14ac:dyDescent="0.2">
      <c r="D3372" t="s">
        <v>2584</v>
      </c>
    </row>
    <row r="3373" spans="4:4" x14ac:dyDescent="0.2">
      <c r="D3373" t="s">
        <v>2584</v>
      </c>
    </row>
    <row r="3374" spans="4:4" x14ac:dyDescent="0.2">
      <c r="D3374" t="s">
        <v>2584</v>
      </c>
    </row>
    <row r="3375" spans="4:4" x14ac:dyDescent="0.2">
      <c r="D3375" t="s">
        <v>2584</v>
      </c>
    </row>
    <row r="3376" spans="4:4" x14ac:dyDescent="0.2">
      <c r="D3376" t="s">
        <v>2584</v>
      </c>
    </row>
    <row r="3377" spans="4:4" x14ac:dyDescent="0.2">
      <c r="D3377" t="s">
        <v>2584</v>
      </c>
    </row>
    <row r="3378" spans="4:4" x14ac:dyDescent="0.2">
      <c r="D3378" t="s">
        <v>2584</v>
      </c>
    </row>
    <row r="3379" spans="4:4" x14ac:dyDescent="0.2">
      <c r="D3379" t="s">
        <v>2584</v>
      </c>
    </row>
    <row r="3380" spans="4:4" x14ac:dyDescent="0.2">
      <c r="D3380" t="s">
        <v>2584</v>
      </c>
    </row>
    <row r="3381" spans="4:4" x14ac:dyDescent="0.2">
      <c r="D3381" t="s">
        <v>2584</v>
      </c>
    </row>
    <row r="3382" spans="4:4" x14ac:dyDescent="0.2">
      <c r="D3382" t="s">
        <v>2584</v>
      </c>
    </row>
    <row r="3383" spans="4:4" x14ac:dyDescent="0.2">
      <c r="D3383" t="s">
        <v>2584</v>
      </c>
    </row>
    <row r="3384" spans="4:4" x14ac:dyDescent="0.2">
      <c r="D3384" t="s">
        <v>2584</v>
      </c>
    </row>
    <row r="3385" spans="4:4" x14ac:dyDescent="0.2">
      <c r="D3385" t="s">
        <v>2584</v>
      </c>
    </row>
    <row r="3386" spans="4:4" x14ac:dyDescent="0.2">
      <c r="D3386" t="s">
        <v>2584</v>
      </c>
    </row>
    <row r="3387" spans="4:4" x14ac:dyDescent="0.2">
      <c r="D3387" t="s">
        <v>2584</v>
      </c>
    </row>
    <row r="3388" spans="4:4" x14ac:dyDescent="0.2">
      <c r="D3388" t="s">
        <v>2584</v>
      </c>
    </row>
    <row r="3389" spans="4:4" x14ac:dyDescent="0.2">
      <c r="D3389" t="s">
        <v>2584</v>
      </c>
    </row>
    <row r="3390" spans="4:4" x14ac:dyDescent="0.2">
      <c r="D3390" t="s">
        <v>2584</v>
      </c>
    </row>
    <row r="3391" spans="4:4" x14ac:dyDescent="0.2">
      <c r="D3391" t="s">
        <v>2584</v>
      </c>
    </row>
    <row r="3392" spans="4:4" x14ac:dyDescent="0.2">
      <c r="D3392" t="s">
        <v>2584</v>
      </c>
    </row>
    <row r="3393" spans="4:4" x14ac:dyDescent="0.2">
      <c r="D3393" t="s">
        <v>2584</v>
      </c>
    </row>
    <row r="3394" spans="4:4" x14ac:dyDescent="0.2">
      <c r="D3394" t="s">
        <v>2584</v>
      </c>
    </row>
    <row r="3395" spans="4:4" x14ac:dyDescent="0.2">
      <c r="D3395" t="s">
        <v>2584</v>
      </c>
    </row>
    <row r="3396" spans="4:4" x14ac:dyDescent="0.2">
      <c r="D3396" t="s">
        <v>2584</v>
      </c>
    </row>
    <row r="3397" spans="4:4" x14ac:dyDescent="0.2">
      <c r="D3397" t="s">
        <v>2584</v>
      </c>
    </row>
    <row r="3398" spans="4:4" x14ac:dyDescent="0.2">
      <c r="D3398" t="s">
        <v>2584</v>
      </c>
    </row>
    <row r="3399" spans="4:4" x14ac:dyDescent="0.2">
      <c r="D3399" t="s">
        <v>2584</v>
      </c>
    </row>
    <row r="3400" spans="4:4" x14ac:dyDescent="0.2">
      <c r="D3400" t="s">
        <v>2584</v>
      </c>
    </row>
    <row r="3401" spans="4:4" x14ac:dyDescent="0.2">
      <c r="D3401" t="s">
        <v>2584</v>
      </c>
    </row>
    <row r="3402" spans="4:4" x14ac:dyDescent="0.2">
      <c r="D3402" t="s">
        <v>2584</v>
      </c>
    </row>
    <row r="3403" spans="4:4" x14ac:dyDescent="0.2">
      <c r="D3403" t="s">
        <v>2584</v>
      </c>
    </row>
    <row r="3404" spans="4:4" x14ac:dyDescent="0.2">
      <c r="D3404" t="s">
        <v>2584</v>
      </c>
    </row>
    <row r="3405" spans="4:4" x14ac:dyDescent="0.2">
      <c r="D3405" t="s">
        <v>2584</v>
      </c>
    </row>
    <row r="3406" spans="4:4" x14ac:dyDescent="0.2">
      <c r="D3406" t="s">
        <v>2584</v>
      </c>
    </row>
    <row r="3407" spans="4:4" x14ac:dyDescent="0.2">
      <c r="D3407" t="s">
        <v>2584</v>
      </c>
    </row>
    <row r="3408" spans="4:4" x14ac:dyDescent="0.2">
      <c r="D3408" t="s">
        <v>2584</v>
      </c>
    </row>
    <row r="3409" spans="4:4" x14ac:dyDescent="0.2">
      <c r="D3409" t="s">
        <v>2584</v>
      </c>
    </row>
    <row r="3410" spans="4:4" x14ac:dyDescent="0.2">
      <c r="D3410" t="s">
        <v>2584</v>
      </c>
    </row>
    <row r="3411" spans="4:4" x14ac:dyDescent="0.2">
      <c r="D3411" t="s">
        <v>2584</v>
      </c>
    </row>
    <row r="3412" spans="4:4" x14ac:dyDescent="0.2">
      <c r="D3412" t="s">
        <v>2584</v>
      </c>
    </row>
    <row r="3413" spans="4:4" x14ac:dyDescent="0.2">
      <c r="D3413" t="s">
        <v>2584</v>
      </c>
    </row>
    <row r="3414" spans="4:4" x14ac:dyDescent="0.2">
      <c r="D3414" t="s">
        <v>2584</v>
      </c>
    </row>
    <row r="3415" spans="4:4" x14ac:dyDescent="0.2">
      <c r="D3415" t="s">
        <v>2584</v>
      </c>
    </row>
    <row r="3416" spans="4:4" x14ac:dyDescent="0.2">
      <c r="D3416" t="s">
        <v>2584</v>
      </c>
    </row>
    <row r="3417" spans="4:4" x14ac:dyDescent="0.2">
      <c r="D3417" t="s">
        <v>2584</v>
      </c>
    </row>
    <row r="3418" spans="4:4" x14ac:dyDescent="0.2">
      <c r="D3418" t="s">
        <v>2584</v>
      </c>
    </row>
    <row r="3419" spans="4:4" x14ac:dyDescent="0.2">
      <c r="D3419" t="s">
        <v>2584</v>
      </c>
    </row>
    <row r="3420" spans="4:4" x14ac:dyDescent="0.2">
      <c r="D3420" t="s">
        <v>2584</v>
      </c>
    </row>
    <row r="3421" spans="4:4" x14ac:dyDescent="0.2">
      <c r="D3421" t="s">
        <v>2584</v>
      </c>
    </row>
    <row r="3422" spans="4:4" x14ac:dyDescent="0.2">
      <c r="D3422" t="s">
        <v>2584</v>
      </c>
    </row>
    <row r="3423" spans="4:4" x14ac:dyDescent="0.2">
      <c r="D3423" t="s">
        <v>2584</v>
      </c>
    </row>
    <row r="3424" spans="4:4" x14ac:dyDescent="0.2">
      <c r="D3424" t="s">
        <v>2584</v>
      </c>
    </row>
    <row r="3425" spans="4:4" x14ac:dyDescent="0.2">
      <c r="D3425" t="s">
        <v>2584</v>
      </c>
    </row>
    <row r="3426" spans="4:4" x14ac:dyDescent="0.2">
      <c r="D3426" t="s">
        <v>2584</v>
      </c>
    </row>
    <row r="3427" spans="4:4" x14ac:dyDescent="0.2">
      <c r="D3427" t="s">
        <v>2584</v>
      </c>
    </row>
    <row r="3428" spans="4:4" x14ac:dyDescent="0.2">
      <c r="D3428" t="s">
        <v>2584</v>
      </c>
    </row>
    <row r="3429" spans="4:4" x14ac:dyDescent="0.2">
      <c r="D3429" t="s">
        <v>2584</v>
      </c>
    </row>
    <row r="3430" spans="4:4" x14ac:dyDescent="0.2">
      <c r="D3430" t="s">
        <v>2584</v>
      </c>
    </row>
    <row r="3431" spans="4:4" x14ac:dyDescent="0.2">
      <c r="D3431" t="s">
        <v>2584</v>
      </c>
    </row>
    <row r="3432" spans="4:4" x14ac:dyDescent="0.2">
      <c r="D3432" t="s">
        <v>2584</v>
      </c>
    </row>
    <row r="3433" spans="4:4" x14ac:dyDescent="0.2">
      <c r="D3433" t="s">
        <v>2584</v>
      </c>
    </row>
    <row r="3434" spans="4:4" x14ac:dyDescent="0.2">
      <c r="D3434" t="s">
        <v>2584</v>
      </c>
    </row>
    <row r="3435" spans="4:4" x14ac:dyDescent="0.2">
      <c r="D3435" t="s">
        <v>2584</v>
      </c>
    </row>
    <row r="3436" spans="4:4" x14ac:dyDescent="0.2">
      <c r="D3436" t="s">
        <v>2584</v>
      </c>
    </row>
    <row r="3437" spans="4:4" x14ac:dyDescent="0.2">
      <c r="D3437" t="s">
        <v>2584</v>
      </c>
    </row>
    <row r="3438" spans="4:4" x14ac:dyDescent="0.2">
      <c r="D3438" t="s">
        <v>2584</v>
      </c>
    </row>
    <row r="3439" spans="4:4" x14ac:dyDescent="0.2">
      <c r="D3439" t="s">
        <v>2584</v>
      </c>
    </row>
    <row r="3440" spans="4:4" x14ac:dyDescent="0.2">
      <c r="D3440" t="s">
        <v>2584</v>
      </c>
    </row>
    <row r="3441" spans="4:4" x14ac:dyDescent="0.2">
      <c r="D3441" t="s">
        <v>2584</v>
      </c>
    </row>
    <row r="3442" spans="4:4" x14ac:dyDescent="0.2">
      <c r="D3442" t="s">
        <v>2584</v>
      </c>
    </row>
    <row r="3443" spans="4:4" x14ac:dyDescent="0.2">
      <c r="D3443" t="s">
        <v>2584</v>
      </c>
    </row>
    <row r="3444" spans="4:4" x14ac:dyDescent="0.2">
      <c r="D3444" t="s">
        <v>2584</v>
      </c>
    </row>
    <row r="3445" spans="4:4" x14ac:dyDescent="0.2">
      <c r="D3445" t="s">
        <v>2584</v>
      </c>
    </row>
    <row r="3446" spans="4:4" x14ac:dyDescent="0.2">
      <c r="D3446" t="s">
        <v>2584</v>
      </c>
    </row>
    <row r="3447" spans="4:4" x14ac:dyDescent="0.2">
      <c r="D3447" t="s">
        <v>2584</v>
      </c>
    </row>
    <row r="3448" spans="4:4" x14ac:dyDescent="0.2">
      <c r="D3448" t="s">
        <v>2584</v>
      </c>
    </row>
    <row r="3449" spans="4:4" x14ac:dyDescent="0.2">
      <c r="D3449" t="s">
        <v>2584</v>
      </c>
    </row>
    <row r="3450" spans="4:4" x14ac:dyDescent="0.2">
      <c r="D3450" t="s">
        <v>2584</v>
      </c>
    </row>
    <row r="3451" spans="4:4" x14ac:dyDescent="0.2">
      <c r="D3451" t="s">
        <v>2584</v>
      </c>
    </row>
    <row r="3452" spans="4:4" x14ac:dyDescent="0.2">
      <c r="D3452" t="s">
        <v>2584</v>
      </c>
    </row>
    <row r="3453" spans="4:4" x14ac:dyDescent="0.2">
      <c r="D3453" t="s">
        <v>2584</v>
      </c>
    </row>
    <row r="3454" spans="4:4" x14ac:dyDescent="0.2">
      <c r="D3454" t="s">
        <v>2584</v>
      </c>
    </row>
    <row r="3455" spans="4:4" x14ac:dyDescent="0.2">
      <c r="D3455" t="s">
        <v>2584</v>
      </c>
    </row>
    <row r="3456" spans="4:4" x14ac:dyDescent="0.2">
      <c r="D3456" t="s">
        <v>2584</v>
      </c>
    </row>
    <row r="3457" spans="4:4" x14ac:dyDescent="0.2">
      <c r="D3457" t="s">
        <v>2584</v>
      </c>
    </row>
    <row r="3458" spans="4:4" x14ac:dyDescent="0.2">
      <c r="D3458" t="s">
        <v>2584</v>
      </c>
    </row>
    <row r="3459" spans="4:4" x14ac:dyDescent="0.2">
      <c r="D3459" t="s">
        <v>2584</v>
      </c>
    </row>
    <row r="3460" spans="4:4" x14ac:dyDescent="0.2">
      <c r="D3460" t="s">
        <v>2584</v>
      </c>
    </row>
    <row r="3461" spans="4:4" x14ac:dyDescent="0.2">
      <c r="D3461" t="s">
        <v>2584</v>
      </c>
    </row>
    <row r="3462" spans="4:4" x14ac:dyDescent="0.2">
      <c r="D3462" t="s">
        <v>2584</v>
      </c>
    </row>
    <row r="3463" spans="4:4" x14ac:dyDescent="0.2">
      <c r="D3463" t="s">
        <v>2584</v>
      </c>
    </row>
    <row r="3464" spans="4:4" x14ac:dyDescent="0.2">
      <c r="D3464" t="s">
        <v>2584</v>
      </c>
    </row>
    <row r="3465" spans="4:4" x14ac:dyDescent="0.2">
      <c r="D3465" t="s">
        <v>2584</v>
      </c>
    </row>
    <row r="3466" spans="4:4" x14ac:dyDescent="0.2">
      <c r="D3466" t="s">
        <v>2584</v>
      </c>
    </row>
    <row r="3467" spans="4:4" x14ac:dyDescent="0.2">
      <c r="D3467" t="s">
        <v>2584</v>
      </c>
    </row>
    <row r="3468" spans="4:4" x14ac:dyDescent="0.2">
      <c r="D3468" t="s">
        <v>2584</v>
      </c>
    </row>
    <row r="3469" spans="4:4" x14ac:dyDescent="0.2">
      <c r="D3469" t="s">
        <v>2584</v>
      </c>
    </row>
    <row r="3470" spans="4:4" x14ac:dyDescent="0.2">
      <c r="D3470" t="s">
        <v>2584</v>
      </c>
    </row>
    <row r="3471" spans="4:4" x14ac:dyDescent="0.2">
      <c r="D3471" t="s">
        <v>2584</v>
      </c>
    </row>
    <row r="3472" spans="4:4" x14ac:dyDescent="0.2">
      <c r="D3472" t="s">
        <v>2584</v>
      </c>
    </row>
    <row r="3473" spans="4:4" x14ac:dyDescent="0.2">
      <c r="D3473" t="s">
        <v>2584</v>
      </c>
    </row>
    <row r="3474" spans="4:4" x14ac:dyDescent="0.2">
      <c r="D3474" t="s">
        <v>2584</v>
      </c>
    </row>
    <row r="3475" spans="4:4" x14ac:dyDescent="0.2">
      <c r="D3475" t="s">
        <v>2584</v>
      </c>
    </row>
    <row r="3476" spans="4:4" x14ac:dyDescent="0.2">
      <c r="D3476" t="s">
        <v>2584</v>
      </c>
    </row>
    <row r="3477" spans="4:4" x14ac:dyDescent="0.2">
      <c r="D3477" t="s">
        <v>2584</v>
      </c>
    </row>
    <row r="3478" spans="4:4" x14ac:dyDescent="0.2">
      <c r="D3478" t="s">
        <v>2584</v>
      </c>
    </row>
    <row r="3479" spans="4:4" x14ac:dyDescent="0.2">
      <c r="D3479" t="s">
        <v>2584</v>
      </c>
    </row>
    <row r="3480" spans="4:4" x14ac:dyDescent="0.2">
      <c r="D3480" t="s">
        <v>2584</v>
      </c>
    </row>
    <row r="3481" spans="4:4" x14ac:dyDescent="0.2">
      <c r="D3481" t="s">
        <v>2584</v>
      </c>
    </row>
    <row r="3482" spans="4:4" x14ac:dyDescent="0.2">
      <c r="D3482" t="s">
        <v>2584</v>
      </c>
    </row>
    <row r="3483" spans="4:4" x14ac:dyDescent="0.2">
      <c r="D3483" t="s">
        <v>2584</v>
      </c>
    </row>
    <row r="3484" spans="4:4" x14ac:dyDescent="0.2">
      <c r="D3484" t="s">
        <v>2584</v>
      </c>
    </row>
    <row r="3485" spans="4:4" x14ac:dyDescent="0.2">
      <c r="D3485" t="s">
        <v>2584</v>
      </c>
    </row>
    <row r="3486" spans="4:4" x14ac:dyDescent="0.2">
      <c r="D3486" t="s">
        <v>2584</v>
      </c>
    </row>
    <row r="3487" spans="4:4" x14ac:dyDescent="0.2">
      <c r="D3487" t="s">
        <v>2584</v>
      </c>
    </row>
    <row r="3488" spans="4:4" x14ac:dyDescent="0.2">
      <c r="D3488" t="s">
        <v>2584</v>
      </c>
    </row>
    <row r="3489" spans="4:4" x14ac:dyDescent="0.2">
      <c r="D3489" t="s">
        <v>2584</v>
      </c>
    </row>
    <row r="3490" spans="4:4" x14ac:dyDescent="0.2">
      <c r="D3490" t="s">
        <v>2584</v>
      </c>
    </row>
    <row r="3491" spans="4:4" x14ac:dyDescent="0.2">
      <c r="D3491" t="s">
        <v>2584</v>
      </c>
    </row>
    <row r="3492" spans="4:4" x14ac:dyDescent="0.2">
      <c r="D3492" t="s">
        <v>2584</v>
      </c>
    </row>
    <row r="3493" spans="4:4" x14ac:dyDescent="0.2">
      <c r="D3493" t="s">
        <v>2584</v>
      </c>
    </row>
    <row r="3494" spans="4:4" x14ac:dyDescent="0.2">
      <c r="D3494" t="s">
        <v>2584</v>
      </c>
    </row>
    <row r="3495" spans="4:4" x14ac:dyDescent="0.2">
      <c r="D3495" t="s">
        <v>2584</v>
      </c>
    </row>
    <row r="3496" spans="4:4" x14ac:dyDescent="0.2">
      <c r="D3496" t="s">
        <v>2584</v>
      </c>
    </row>
    <row r="3497" spans="4:4" x14ac:dyDescent="0.2">
      <c r="D3497" t="s">
        <v>2584</v>
      </c>
    </row>
    <row r="3498" spans="4:4" x14ac:dyDescent="0.2">
      <c r="D3498" t="s">
        <v>2584</v>
      </c>
    </row>
    <row r="3499" spans="4:4" x14ac:dyDescent="0.2">
      <c r="D3499" t="s">
        <v>2584</v>
      </c>
    </row>
    <row r="3500" spans="4:4" x14ac:dyDescent="0.2">
      <c r="D3500" t="s">
        <v>2584</v>
      </c>
    </row>
    <row r="3501" spans="4:4" x14ac:dyDescent="0.2">
      <c r="D3501" t="s">
        <v>2584</v>
      </c>
    </row>
    <row r="3502" spans="4:4" x14ac:dyDescent="0.2">
      <c r="D3502" t="s">
        <v>2584</v>
      </c>
    </row>
    <row r="3503" spans="4:4" x14ac:dyDescent="0.2">
      <c r="D3503" t="s">
        <v>2584</v>
      </c>
    </row>
    <row r="3504" spans="4:4" x14ac:dyDescent="0.2">
      <c r="D3504" t="s">
        <v>2584</v>
      </c>
    </row>
    <row r="3505" spans="4:4" x14ac:dyDescent="0.2">
      <c r="D3505" t="s">
        <v>2584</v>
      </c>
    </row>
    <row r="3506" spans="4:4" x14ac:dyDescent="0.2">
      <c r="D3506" t="s">
        <v>2584</v>
      </c>
    </row>
    <row r="3507" spans="4:4" x14ac:dyDescent="0.2">
      <c r="D3507" t="s">
        <v>2584</v>
      </c>
    </row>
    <row r="3508" spans="4:4" x14ac:dyDescent="0.2">
      <c r="D3508" t="s">
        <v>2584</v>
      </c>
    </row>
    <row r="3509" spans="4:4" x14ac:dyDescent="0.2">
      <c r="D3509" t="s">
        <v>2584</v>
      </c>
    </row>
    <row r="3510" spans="4:4" x14ac:dyDescent="0.2">
      <c r="D3510" t="s">
        <v>2584</v>
      </c>
    </row>
    <row r="3511" spans="4:4" x14ac:dyDescent="0.2">
      <c r="D3511" t="s">
        <v>2584</v>
      </c>
    </row>
    <row r="3512" spans="4:4" x14ac:dyDescent="0.2">
      <c r="D3512" t="s">
        <v>2584</v>
      </c>
    </row>
    <row r="3513" spans="4:4" x14ac:dyDescent="0.2">
      <c r="D3513" t="s">
        <v>2584</v>
      </c>
    </row>
    <row r="3514" spans="4:4" x14ac:dyDescent="0.2">
      <c r="D3514" t="s">
        <v>2584</v>
      </c>
    </row>
    <row r="3515" spans="4:4" x14ac:dyDescent="0.2">
      <c r="D3515" t="s">
        <v>2584</v>
      </c>
    </row>
    <row r="3516" spans="4:4" x14ac:dyDescent="0.2">
      <c r="D3516" t="s">
        <v>2584</v>
      </c>
    </row>
    <row r="3517" spans="4:4" x14ac:dyDescent="0.2">
      <c r="D3517" t="s">
        <v>2584</v>
      </c>
    </row>
    <row r="3518" spans="4:4" x14ac:dyDescent="0.2">
      <c r="D3518" t="s">
        <v>2584</v>
      </c>
    </row>
    <row r="3519" spans="4:4" x14ac:dyDescent="0.2">
      <c r="D3519" t="s">
        <v>2584</v>
      </c>
    </row>
    <row r="3520" spans="4:4" x14ac:dyDescent="0.2">
      <c r="D3520" t="s">
        <v>2584</v>
      </c>
    </row>
    <row r="3521" spans="4:4" x14ac:dyDescent="0.2">
      <c r="D3521" t="s">
        <v>2584</v>
      </c>
    </row>
    <row r="3522" spans="4:4" x14ac:dyDescent="0.2">
      <c r="D3522" t="s">
        <v>2584</v>
      </c>
    </row>
    <row r="3523" spans="4:4" x14ac:dyDescent="0.2">
      <c r="D3523" t="s">
        <v>2584</v>
      </c>
    </row>
    <row r="3524" spans="4:4" x14ac:dyDescent="0.2">
      <c r="D3524" t="s">
        <v>2584</v>
      </c>
    </row>
    <row r="3525" spans="4:4" x14ac:dyDescent="0.2">
      <c r="D3525" t="s">
        <v>2584</v>
      </c>
    </row>
    <row r="3526" spans="4:4" x14ac:dyDescent="0.2">
      <c r="D3526" t="s">
        <v>2584</v>
      </c>
    </row>
    <row r="3527" spans="4:4" x14ac:dyDescent="0.2">
      <c r="D3527" t="s">
        <v>2584</v>
      </c>
    </row>
    <row r="3528" spans="4:4" x14ac:dyDescent="0.2">
      <c r="D3528" t="s">
        <v>2584</v>
      </c>
    </row>
    <row r="3529" spans="4:4" x14ac:dyDescent="0.2">
      <c r="D3529" t="s">
        <v>2584</v>
      </c>
    </row>
    <row r="3530" spans="4:4" x14ac:dyDescent="0.2">
      <c r="D3530" t="s">
        <v>2584</v>
      </c>
    </row>
    <row r="3531" spans="4:4" x14ac:dyDescent="0.2">
      <c r="D3531" t="s">
        <v>2584</v>
      </c>
    </row>
    <row r="3532" spans="4:4" x14ac:dyDescent="0.2">
      <c r="D3532" t="s">
        <v>2584</v>
      </c>
    </row>
    <row r="3533" spans="4:4" x14ac:dyDescent="0.2">
      <c r="D3533" t="s">
        <v>2584</v>
      </c>
    </row>
    <row r="3534" spans="4:4" x14ac:dyDescent="0.2">
      <c r="D3534" t="s">
        <v>2584</v>
      </c>
    </row>
    <row r="3535" spans="4:4" x14ac:dyDescent="0.2">
      <c r="D3535" t="s">
        <v>2584</v>
      </c>
    </row>
    <row r="3536" spans="4:4" x14ac:dyDescent="0.2">
      <c r="D3536" t="s">
        <v>2584</v>
      </c>
    </row>
    <row r="3537" spans="4:4" x14ac:dyDescent="0.2">
      <c r="D3537" t="s">
        <v>2584</v>
      </c>
    </row>
    <row r="3538" spans="4:4" x14ac:dyDescent="0.2">
      <c r="D3538" t="s">
        <v>2584</v>
      </c>
    </row>
    <row r="3539" spans="4:4" x14ac:dyDescent="0.2">
      <c r="D3539" t="s">
        <v>2584</v>
      </c>
    </row>
    <row r="3540" spans="4:4" x14ac:dyDescent="0.2">
      <c r="D3540" t="s">
        <v>2584</v>
      </c>
    </row>
    <row r="3541" spans="4:4" x14ac:dyDescent="0.2">
      <c r="D3541" t="s">
        <v>2584</v>
      </c>
    </row>
    <row r="3542" spans="4:4" x14ac:dyDescent="0.2">
      <c r="D3542" t="s">
        <v>2584</v>
      </c>
    </row>
    <row r="3543" spans="4:4" x14ac:dyDescent="0.2">
      <c r="D3543" t="s">
        <v>2584</v>
      </c>
    </row>
    <row r="3544" spans="4:4" x14ac:dyDescent="0.2">
      <c r="D3544" t="s">
        <v>2584</v>
      </c>
    </row>
    <row r="3545" spans="4:4" x14ac:dyDescent="0.2">
      <c r="D3545" t="s">
        <v>2584</v>
      </c>
    </row>
    <row r="3546" spans="4:4" x14ac:dyDescent="0.2">
      <c r="D3546" t="s">
        <v>2584</v>
      </c>
    </row>
    <row r="3547" spans="4:4" x14ac:dyDescent="0.2">
      <c r="D3547" t="s">
        <v>2584</v>
      </c>
    </row>
    <row r="3548" spans="4:4" x14ac:dyDescent="0.2">
      <c r="D3548" t="s">
        <v>2584</v>
      </c>
    </row>
    <row r="3549" spans="4:4" x14ac:dyDescent="0.2">
      <c r="D3549" t="s">
        <v>2584</v>
      </c>
    </row>
    <row r="3550" spans="4:4" x14ac:dyDescent="0.2">
      <c r="D3550" t="s">
        <v>2584</v>
      </c>
    </row>
    <row r="3551" spans="4:4" x14ac:dyDescent="0.2">
      <c r="D3551" t="s">
        <v>2584</v>
      </c>
    </row>
    <row r="3552" spans="4:4" x14ac:dyDescent="0.2">
      <c r="D3552" t="s">
        <v>2584</v>
      </c>
    </row>
    <row r="3553" spans="4:4" x14ac:dyDescent="0.2">
      <c r="D3553" t="s">
        <v>2584</v>
      </c>
    </row>
    <row r="3554" spans="4:4" x14ac:dyDescent="0.2">
      <c r="D3554" t="s">
        <v>2584</v>
      </c>
    </row>
    <row r="3555" spans="4:4" x14ac:dyDescent="0.2">
      <c r="D3555" t="s">
        <v>2584</v>
      </c>
    </row>
    <row r="3556" spans="4:4" x14ac:dyDescent="0.2">
      <c r="D3556" t="s">
        <v>2584</v>
      </c>
    </row>
    <row r="3557" spans="4:4" x14ac:dyDescent="0.2">
      <c r="D3557" t="s">
        <v>2584</v>
      </c>
    </row>
    <row r="3558" spans="4:4" x14ac:dyDescent="0.2">
      <c r="D3558" t="s">
        <v>2584</v>
      </c>
    </row>
    <row r="3559" spans="4:4" x14ac:dyDescent="0.2">
      <c r="D3559" t="s">
        <v>2584</v>
      </c>
    </row>
    <row r="3560" spans="4:4" x14ac:dyDescent="0.2">
      <c r="D3560" t="s">
        <v>2584</v>
      </c>
    </row>
    <row r="3561" spans="4:4" x14ac:dyDescent="0.2">
      <c r="D3561" t="s">
        <v>2584</v>
      </c>
    </row>
    <row r="3562" spans="4:4" x14ac:dyDescent="0.2">
      <c r="D3562" t="s">
        <v>2584</v>
      </c>
    </row>
    <row r="3563" spans="4:4" x14ac:dyDescent="0.2">
      <c r="D3563" t="s">
        <v>2584</v>
      </c>
    </row>
    <row r="3564" spans="4:4" x14ac:dyDescent="0.2">
      <c r="D3564" t="s">
        <v>2584</v>
      </c>
    </row>
    <row r="3565" spans="4:4" x14ac:dyDescent="0.2">
      <c r="D3565" t="s">
        <v>2584</v>
      </c>
    </row>
    <row r="3566" spans="4:4" x14ac:dyDescent="0.2">
      <c r="D3566" t="s">
        <v>2584</v>
      </c>
    </row>
    <row r="3567" spans="4:4" x14ac:dyDescent="0.2">
      <c r="D3567" t="s">
        <v>2584</v>
      </c>
    </row>
    <row r="3568" spans="4:4" x14ac:dyDescent="0.2">
      <c r="D3568" t="s">
        <v>2584</v>
      </c>
    </row>
    <row r="3569" spans="4:4" x14ac:dyDescent="0.2">
      <c r="D3569" t="s">
        <v>2584</v>
      </c>
    </row>
    <row r="3570" spans="4:4" x14ac:dyDescent="0.2">
      <c r="D3570" t="s">
        <v>2584</v>
      </c>
    </row>
    <row r="3571" spans="4:4" x14ac:dyDescent="0.2">
      <c r="D3571" t="s">
        <v>2584</v>
      </c>
    </row>
    <row r="3572" spans="4:4" x14ac:dyDescent="0.2">
      <c r="D3572" t="s">
        <v>2584</v>
      </c>
    </row>
    <row r="3573" spans="4:4" x14ac:dyDescent="0.2">
      <c r="D3573" t="s">
        <v>2584</v>
      </c>
    </row>
    <row r="3574" spans="4:4" x14ac:dyDescent="0.2">
      <c r="D3574" t="s">
        <v>2584</v>
      </c>
    </row>
    <row r="3575" spans="4:4" x14ac:dyDescent="0.2">
      <c r="D3575" t="s">
        <v>2584</v>
      </c>
    </row>
    <row r="3576" spans="4:4" x14ac:dyDescent="0.2">
      <c r="D3576" t="s">
        <v>2584</v>
      </c>
    </row>
    <row r="3577" spans="4:4" x14ac:dyDescent="0.2">
      <c r="D3577" t="s">
        <v>2584</v>
      </c>
    </row>
    <row r="3578" spans="4:4" x14ac:dyDescent="0.2">
      <c r="D3578" t="s">
        <v>2584</v>
      </c>
    </row>
    <row r="3579" spans="4:4" x14ac:dyDescent="0.2">
      <c r="D3579" t="s">
        <v>2584</v>
      </c>
    </row>
    <row r="3580" spans="4:4" x14ac:dyDescent="0.2">
      <c r="D3580" t="s">
        <v>2584</v>
      </c>
    </row>
    <row r="3581" spans="4:4" x14ac:dyDescent="0.2">
      <c r="D3581" t="s">
        <v>2584</v>
      </c>
    </row>
    <row r="3582" spans="4:4" x14ac:dyDescent="0.2">
      <c r="D3582" t="s">
        <v>2584</v>
      </c>
    </row>
    <row r="3583" spans="4:4" x14ac:dyDescent="0.2">
      <c r="D3583" t="s">
        <v>2584</v>
      </c>
    </row>
    <row r="3584" spans="4:4" x14ac:dyDescent="0.2">
      <c r="D3584" t="s">
        <v>2584</v>
      </c>
    </row>
    <row r="3585" spans="4:4" x14ac:dyDescent="0.2">
      <c r="D3585" t="s">
        <v>2584</v>
      </c>
    </row>
    <row r="3586" spans="4:4" x14ac:dyDescent="0.2">
      <c r="D3586" t="s">
        <v>2584</v>
      </c>
    </row>
    <row r="3587" spans="4:4" x14ac:dyDescent="0.2">
      <c r="D3587" t="s">
        <v>2584</v>
      </c>
    </row>
    <row r="3588" spans="4:4" x14ac:dyDescent="0.2">
      <c r="D3588" t="s">
        <v>2584</v>
      </c>
    </row>
    <row r="3589" spans="4:4" x14ac:dyDescent="0.2">
      <c r="D3589" t="s">
        <v>2584</v>
      </c>
    </row>
    <row r="3590" spans="4:4" x14ac:dyDescent="0.2">
      <c r="D3590" t="s">
        <v>2584</v>
      </c>
    </row>
    <row r="3591" spans="4:4" x14ac:dyDescent="0.2">
      <c r="D3591" t="s">
        <v>2584</v>
      </c>
    </row>
    <row r="3592" spans="4:4" x14ac:dyDescent="0.2">
      <c r="D3592" t="s">
        <v>2584</v>
      </c>
    </row>
    <row r="3593" spans="4:4" x14ac:dyDescent="0.2">
      <c r="D3593" t="s">
        <v>2584</v>
      </c>
    </row>
    <row r="3594" spans="4:4" x14ac:dyDescent="0.2">
      <c r="D3594" t="s">
        <v>2584</v>
      </c>
    </row>
    <row r="3595" spans="4:4" x14ac:dyDescent="0.2">
      <c r="D3595" t="s">
        <v>2584</v>
      </c>
    </row>
    <row r="3596" spans="4:4" x14ac:dyDescent="0.2">
      <c r="D3596" t="s">
        <v>2584</v>
      </c>
    </row>
    <row r="3597" spans="4:4" x14ac:dyDescent="0.2">
      <c r="D3597" t="s">
        <v>2584</v>
      </c>
    </row>
    <row r="3598" spans="4:4" x14ac:dyDescent="0.2">
      <c r="D3598" t="s">
        <v>2584</v>
      </c>
    </row>
    <row r="3599" spans="4:4" x14ac:dyDescent="0.2">
      <c r="D3599" t="s">
        <v>2584</v>
      </c>
    </row>
    <row r="3600" spans="4:4" x14ac:dyDescent="0.2">
      <c r="D3600" t="s">
        <v>2584</v>
      </c>
    </row>
    <row r="3601" spans="4:4" x14ac:dyDescent="0.2">
      <c r="D3601" t="s">
        <v>2584</v>
      </c>
    </row>
    <row r="3602" spans="4:4" x14ac:dyDescent="0.2">
      <c r="D3602" t="s">
        <v>2584</v>
      </c>
    </row>
    <row r="3603" spans="4:4" x14ac:dyDescent="0.2">
      <c r="D3603" t="s">
        <v>2584</v>
      </c>
    </row>
    <row r="3604" spans="4:4" x14ac:dyDescent="0.2">
      <c r="D3604" t="s">
        <v>2584</v>
      </c>
    </row>
    <row r="3605" spans="4:4" x14ac:dyDescent="0.2">
      <c r="D3605" t="s">
        <v>2584</v>
      </c>
    </row>
    <row r="3606" spans="4:4" x14ac:dyDescent="0.2">
      <c r="D3606" t="s">
        <v>2584</v>
      </c>
    </row>
    <row r="3607" spans="4:4" x14ac:dyDescent="0.2">
      <c r="D3607" t="s">
        <v>2584</v>
      </c>
    </row>
    <row r="3608" spans="4:4" x14ac:dyDescent="0.2">
      <c r="D3608" t="s">
        <v>2584</v>
      </c>
    </row>
    <row r="3609" spans="4:4" x14ac:dyDescent="0.2">
      <c r="D3609" t="s">
        <v>2584</v>
      </c>
    </row>
    <row r="3610" spans="4:4" x14ac:dyDescent="0.2">
      <c r="D3610" t="s">
        <v>2584</v>
      </c>
    </row>
    <row r="3611" spans="4:4" x14ac:dyDescent="0.2">
      <c r="D3611" t="s">
        <v>2584</v>
      </c>
    </row>
    <row r="3612" spans="4:4" x14ac:dyDescent="0.2">
      <c r="D3612" t="s">
        <v>2584</v>
      </c>
    </row>
    <row r="3613" spans="4:4" x14ac:dyDescent="0.2">
      <c r="D3613" t="s">
        <v>2584</v>
      </c>
    </row>
    <row r="3614" spans="4:4" x14ac:dyDescent="0.2">
      <c r="D3614" t="s">
        <v>2584</v>
      </c>
    </row>
    <row r="3615" spans="4:4" x14ac:dyDescent="0.2">
      <c r="D3615" t="s">
        <v>2584</v>
      </c>
    </row>
    <row r="3616" spans="4:4" x14ac:dyDescent="0.2">
      <c r="D3616" t="s">
        <v>2584</v>
      </c>
    </row>
    <row r="3617" spans="4:4" x14ac:dyDescent="0.2">
      <c r="D3617" t="s">
        <v>2584</v>
      </c>
    </row>
    <row r="3618" spans="4:4" x14ac:dyDescent="0.2">
      <c r="D3618" t="s">
        <v>2584</v>
      </c>
    </row>
    <row r="3619" spans="4:4" x14ac:dyDescent="0.2">
      <c r="D3619" t="s">
        <v>2584</v>
      </c>
    </row>
    <row r="3620" spans="4:4" x14ac:dyDescent="0.2">
      <c r="D3620" t="s">
        <v>2584</v>
      </c>
    </row>
    <row r="3621" spans="4:4" x14ac:dyDescent="0.2">
      <c r="D3621" t="s">
        <v>2584</v>
      </c>
    </row>
    <row r="3622" spans="4:4" x14ac:dyDescent="0.2">
      <c r="D3622" t="s">
        <v>2584</v>
      </c>
    </row>
    <row r="3623" spans="4:4" x14ac:dyDescent="0.2">
      <c r="D3623" t="s">
        <v>2584</v>
      </c>
    </row>
    <row r="3624" spans="4:4" x14ac:dyDescent="0.2">
      <c r="D3624" t="s">
        <v>2584</v>
      </c>
    </row>
    <row r="3625" spans="4:4" x14ac:dyDescent="0.2">
      <c r="D3625" t="s">
        <v>2584</v>
      </c>
    </row>
    <row r="3626" spans="4:4" x14ac:dyDescent="0.2">
      <c r="D3626" t="s">
        <v>2584</v>
      </c>
    </row>
    <row r="3627" spans="4:4" x14ac:dyDescent="0.2">
      <c r="D3627" t="s">
        <v>2584</v>
      </c>
    </row>
    <row r="3628" spans="4:4" x14ac:dyDescent="0.2">
      <c r="D3628" t="s">
        <v>2584</v>
      </c>
    </row>
    <row r="3629" spans="4:4" x14ac:dyDescent="0.2">
      <c r="D3629" t="s">
        <v>2584</v>
      </c>
    </row>
    <row r="3630" spans="4:4" x14ac:dyDescent="0.2">
      <c r="D3630" t="s">
        <v>2584</v>
      </c>
    </row>
    <row r="3631" spans="4:4" x14ac:dyDescent="0.2">
      <c r="D3631" t="s">
        <v>2584</v>
      </c>
    </row>
    <row r="3632" spans="4:4" x14ac:dyDescent="0.2">
      <c r="D3632" t="s">
        <v>2584</v>
      </c>
    </row>
    <row r="3633" spans="4:4" x14ac:dyDescent="0.2">
      <c r="D3633" t="s">
        <v>2584</v>
      </c>
    </row>
    <row r="3634" spans="4:4" x14ac:dyDescent="0.2">
      <c r="D3634" t="s">
        <v>2584</v>
      </c>
    </row>
    <row r="3635" spans="4:4" x14ac:dyDescent="0.2">
      <c r="D3635" t="s">
        <v>2584</v>
      </c>
    </row>
    <row r="3636" spans="4:4" x14ac:dyDescent="0.2">
      <c r="D3636" t="s">
        <v>2584</v>
      </c>
    </row>
    <row r="3637" spans="4:4" x14ac:dyDescent="0.2">
      <c r="D3637" t="s">
        <v>2584</v>
      </c>
    </row>
    <row r="3638" spans="4:4" x14ac:dyDescent="0.2">
      <c r="D3638" t="s">
        <v>2584</v>
      </c>
    </row>
    <row r="3639" spans="4:4" x14ac:dyDescent="0.2">
      <c r="D3639" t="s">
        <v>2584</v>
      </c>
    </row>
    <row r="3640" spans="4:4" x14ac:dyDescent="0.2">
      <c r="D3640" t="s">
        <v>2584</v>
      </c>
    </row>
    <row r="3641" spans="4:4" x14ac:dyDescent="0.2">
      <c r="D3641" t="s">
        <v>2584</v>
      </c>
    </row>
    <row r="3642" spans="4:4" x14ac:dyDescent="0.2">
      <c r="D3642" t="s">
        <v>2584</v>
      </c>
    </row>
    <row r="3643" spans="4:4" x14ac:dyDescent="0.2">
      <c r="D3643" t="s">
        <v>2584</v>
      </c>
    </row>
    <row r="3644" spans="4:4" x14ac:dyDescent="0.2">
      <c r="D3644" t="s">
        <v>2584</v>
      </c>
    </row>
    <row r="3645" spans="4:4" x14ac:dyDescent="0.2">
      <c r="D3645" t="s">
        <v>2584</v>
      </c>
    </row>
    <row r="3646" spans="4:4" x14ac:dyDescent="0.2">
      <c r="D3646" t="s">
        <v>2584</v>
      </c>
    </row>
    <row r="3647" spans="4:4" x14ac:dyDescent="0.2">
      <c r="D3647" t="s">
        <v>2584</v>
      </c>
    </row>
    <row r="3648" spans="4:4" x14ac:dyDescent="0.2">
      <c r="D3648" t="s">
        <v>2584</v>
      </c>
    </row>
    <row r="3649" spans="4:4" x14ac:dyDescent="0.2">
      <c r="D3649" t="s">
        <v>2584</v>
      </c>
    </row>
    <row r="3650" spans="4:4" x14ac:dyDescent="0.2">
      <c r="D3650" t="s">
        <v>2584</v>
      </c>
    </row>
    <row r="3651" spans="4:4" x14ac:dyDescent="0.2">
      <c r="D3651" t="s">
        <v>2584</v>
      </c>
    </row>
    <row r="3652" spans="4:4" x14ac:dyDescent="0.2">
      <c r="D3652" t="s">
        <v>2584</v>
      </c>
    </row>
    <row r="3653" spans="4:4" x14ac:dyDescent="0.2">
      <c r="D3653" t="s">
        <v>2584</v>
      </c>
    </row>
    <row r="3654" spans="4:4" x14ac:dyDescent="0.2">
      <c r="D3654" t="s">
        <v>2584</v>
      </c>
    </row>
    <row r="3655" spans="4:4" x14ac:dyDescent="0.2">
      <c r="D3655" t="s">
        <v>2584</v>
      </c>
    </row>
    <row r="3656" spans="4:4" x14ac:dyDescent="0.2">
      <c r="D3656" t="s">
        <v>2584</v>
      </c>
    </row>
    <row r="3657" spans="4:4" x14ac:dyDescent="0.2">
      <c r="D3657" t="s">
        <v>2584</v>
      </c>
    </row>
    <row r="3658" spans="4:4" x14ac:dyDescent="0.2">
      <c r="D3658" t="s">
        <v>2584</v>
      </c>
    </row>
    <row r="3659" spans="4:4" x14ac:dyDescent="0.2">
      <c r="D3659" t="s">
        <v>2584</v>
      </c>
    </row>
    <row r="3660" spans="4:4" x14ac:dyDescent="0.2">
      <c r="D3660" t="s">
        <v>2584</v>
      </c>
    </row>
    <row r="3661" spans="4:4" x14ac:dyDescent="0.2">
      <c r="D3661" t="s">
        <v>2584</v>
      </c>
    </row>
    <row r="3662" spans="4:4" x14ac:dyDescent="0.2">
      <c r="D3662" t="s">
        <v>2584</v>
      </c>
    </row>
    <row r="3663" spans="4:4" x14ac:dyDescent="0.2">
      <c r="D3663" t="s">
        <v>2584</v>
      </c>
    </row>
    <row r="3664" spans="4:4" x14ac:dyDescent="0.2">
      <c r="D3664" t="s">
        <v>2584</v>
      </c>
    </row>
    <row r="3665" spans="4:4" x14ac:dyDescent="0.2">
      <c r="D3665" t="s">
        <v>2584</v>
      </c>
    </row>
    <row r="3666" spans="4:4" x14ac:dyDescent="0.2">
      <c r="D3666" t="s">
        <v>2584</v>
      </c>
    </row>
    <row r="3667" spans="4:4" x14ac:dyDescent="0.2">
      <c r="D3667" t="s">
        <v>2584</v>
      </c>
    </row>
    <row r="3668" spans="4:4" x14ac:dyDescent="0.2">
      <c r="D3668" t="s">
        <v>2584</v>
      </c>
    </row>
    <row r="3669" spans="4:4" x14ac:dyDescent="0.2">
      <c r="D3669" t="s">
        <v>2584</v>
      </c>
    </row>
    <row r="3670" spans="4:4" x14ac:dyDescent="0.2">
      <c r="D3670" t="s">
        <v>2584</v>
      </c>
    </row>
    <row r="3671" spans="4:4" x14ac:dyDescent="0.2">
      <c r="D3671" t="s">
        <v>2584</v>
      </c>
    </row>
    <row r="3672" spans="4:4" x14ac:dyDescent="0.2">
      <c r="D3672" t="s">
        <v>2584</v>
      </c>
    </row>
    <row r="3673" spans="4:4" x14ac:dyDescent="0.2">
      <c r="D3673" t="s">
        <v>2584</v>
      </c>
    </row>
    <row r="3674" spans="4:4" x14ac:dyDescent="0.2">
      <c r="D3674" t="s">
        <v>2584</v>
      </c>
    </row>
    <row r="3675" spans="4:4" x14ac:dyDescent="0.2">
      <c r="D3675" t="s">
        <v>2584</v>
      </c>
    </row>
    <row r="3676" spans="4:4" x14ac:dyDescent="0.2">
      <c r="D3676" t="s">
        <v>2584</v>
      </c>
    </row>
    <row r="3677" spans="4:4" x14ac:dyDescent="0.2">
      <c r="D3677" t="s">
        <v>2584</v>
      </c>
    </row>
    <row r="3678" spans="4:4" x14ac:dyDescent="0.2">
      <c r="D3678" t="s">
        <v>2584</v>
      </c>
    </row>
    <row r="3679" spans="4:4" x14ac:dyDescent="0.2">
      <c r="D3679" t="s">
        <v>2584</v>
      </c>
    </row>
    <row r="3680" spans="4:4" x14ac:dyDescent="0.2">
      <c r="D3680" t="s">
        <v>2584</v>
      </c>
    </row>
    <row r="3681" spans="4:4" x14ac:dyDescent="0.2">
      <c r="D3681" t="s">
        <v>2584</v>
      </c>
    </row>
    <row r="3682" spans="4:4" x14ac:dyDescent="0.2">
      <c r="D3682" t="s">
        <v>2584</v>
      </c>
    </row>
    <row r="3683" spans="4:4" x14ac:dyDescent="0.2">
      <c r="D3683" t="s">
        <v>2584</v>
      </c>
    </row>
    <row r="3684" spans="4:4" x14ac:dyDescent="0.2">
      <c r="D3684" t="s">
        <v>2584</v>
      </c>
    </row>
    <row r="3685" spans="4:4" x14ac:dyDescent="0.2">
      <c r="D3685" t="s">
        <v>2584</v>
      </c>
    </row>
    <row r="3686" spans="4:4" x14ac:dyDescent="0.2">
      <c r="D3686" t="s">
        <v>2584</v>
      </c>
    </row>
    <row r="3687" spans="4:4" x14ac:dyDescent="0.2">
      <c r="D3687" t="s">
        <v>2584</v>
      </c>
    </row>
    <row r="3688" spans="4:4" x14ac:dyDescent="0.2">
      <c r="D3688" t="s">
        <v>2584</v>
      </c>
    </row>
    <row r="3689" spans="4:4" x14ac:dyDescent="0.2">
      <c r="D3689" t="s">
        <v>2584</v>
      </c>
    </row>
    <row r="3690" spans="4:4" x14ac:dyDescent="0.2">
      <c r="D3690" t="s">
        <v>2584</v>
      </c>
    </row>
    <row r="3691" spans="4:4" x14ac:dyDescent="0.2">
      <c r="D3691" t="s">
        <v>2584</v>
      </c>
    </row>
    <row r="3692" spans="4:4" x14ac:dyDescent="0.2">
      <c r="D3692" t="s">
        <v>2584</v>
      </c>
    </row>
    <row r="3693" spans="4:4" x14ac:dyDescent="0.2">
      <c r="D3693" t="s">
        <v>2584</v>
      </c>
    </row>
    <row r="3694" spans="4:4" x14ac:dyDescent="0.2">
      <c r="D3694" t="s">
        <v>2584</v>
      </c>
    </row>
    <row r="3695" spans="4:4" x14ac:dyDescent="0.2">
      <c r="D3695" t="s">
        <v>2584</v>
      </c>
    </row>
    <row r="3696" spans="4:4" x14ac:dyDescent="0.2">
      <c r="D3696" t="s">
        <v>2584</v>
      </c>
    </row>
    <row r="3697" spans="4:4" x14ac:dyDescent="0.2">
      <c r="D3697" t="s">
        <v>2584</v>
      </c>
    </row>
    <row r="3698" spans="4:4" x14ac:dyDescent="0.2">
      <c r="D3698" t="s">
        <v>2584</v>
      </c>
    </row>
    <row r="3699" spans="4:4" x14ac:dyDescent="0.2">
      <c r="D3699" t="s">
        <v>2584</v>
      </c>
    </row>
    <row r="3700" spans="4:4" x14ac:dyDescent="0.2">
      <c r="D3700" t="s">
        <v>2584</v>
      </c>
    </row>
    <row r="3701" spans="4:4" x14ac:dyDescent="0.2">
      <c r="D3701" t="s">
        <v>2584</v>
      </c>
    </row>
    <row r="3702" spans="4:4" x14ac:dyDescent="0.2">
      <c r="D3702" t="s">
        <v>2584</v>
      </c>
    </row>
    <row r="3703" spans="4:4" x14ac:dyDescent="0.2">
      <c r="D3703" t="s">
        <v>2584</v>
      </c>
    </row>
    <row r="3704" spans="4:4" x14ac:dyDescent="0.2">
      <c r="D3704" t="s">
        <v>2584</v>
      </c>
    </row>
    <row r="3705" spans="4:4" x14ac:dyDescent="0.2">
      <c r="D3705" t="s">
        <v>2584</v>
      </c>
    </row>
    <row r="3706" spans="4:4" x14ac:dyDescent="0.2">
      <c r="D3706" t="s">
        <v>2584</v>
      </c>
    </row>
    <row r="3707" spans="4:4" x14ac:dyDescent="0.2">
      <c r="D3707" t="s">
        <v>2584</v>
      </c>
    </row>
    <row r="3708" spans="4:4" x14ac:dyDescent="0.2">
      <c r="D3708" t="s">
        <v>2584</v>
      </c>
    </row>
    <row r="3709" spans="4:4" x14ac:dyDescent="0.2">
      <c r="D3709" t="s">
        <v>2584</v>
      </c>
    </row>
    <row r="3710" spans="4:4" x14ac:dyDescent="0.2">
      <c r="D3710" t="s">
        <v>2584</v>
      </c>
    </row>
    <row r="3711" spans="4:4" x14ac:dyDescent="0.2">
      <c r="D3711" t="s">
        <v>2584</v>
      </c>
    </row>
    <row r="3712" spans="4:4" x14ac:dyDescent="0.2">
      <c r="D3712" t="s">
        <v>2584</v>
      </c>
    </row>
    <row r="3713" spans="4:4" x14ac:dyDescent="0.2">
      <c r="D3713" t="s">
        <v>2584</v>
      </c>
    </row>
    <row r="3714" spans="4:4" x14ac:dyDescent="0.2">
      <c r="D3714" t="s">
        <v>2584</v>
      </c>
    </row>
    <row r="3715" spans="4:4" x14ac:dyDescent="0.2">
      <c r="D3715" t="s">
        <v>2584</v>
      </c>
    </row>
    <row r="3716" spans="4:4" x14ac:dyDescent="0.2">
      <c r="D3716" t="s">
        <v>2584</v>
      </c>
    </row>
    <row r="3717" spans="4:4" x14ac:dyDescent="0.2">
      <c r="D3717" t="s">
        <v>2584</v>
      </c>
    </row>
    <row r="3718" spans="4:4" x14ac:dyDescent="0.2">
      <c r="D3718" t="s">
        <v>2584</v>
      </c>
    </row>
    <row r="3719" spans="4:4" x14ac:dyDescent="0.2">
      <c r="D3719" t="s">
        <v>2584</v>
      </c>
    </row>
    <row r="3720" spans="4:4" x14ac:dyDescent="0.2">
      <c r="D3720" t="s">
        <v>2584</v>
      </c>
    </row>
    <row r="3721" spans="4:4" x14ac:dyDescent="0.2">
      <c r="D3721" t="s">
        <v>2584</v>
      </c>
    </row>
    <row r="3722" spans="4:4" x14ac:dyDescent="0.2">
      <c r="D3722" t="s">
        <v>2584</v>
      </c>
    </row>
    <row r="3723" spans="4:4" x14ac:dyDescent="0.2">
      <c r="D3723" t="s">
        <v>2584</v>
      </c>
    </row>
    <row r="3724" spans="4:4" x14ac:dyDescent="0.2">
      <c r="D3724" t="s">
        <v>2584</v>
      </c>
    </row>
    <row r="3725" spans="4:4" x14ac:dyDescent="0.2">
      <c r="D3725" t="s">
        <v>2584</v>
      </c>
    </row>
    <row r="3726" spans="4:4" x14ac:dyDescent="0.2">
      <c r="D3726" t="s">
        <v>2584</v>
      </c>
    </row>
    <row r="3727" spans="4:4" x14ac:dyDescent="0.2">
      <c r="D3727" t="s">
        <v>2584</v>
      </c>
    </row>
    <row r="3728" spans="4:4" x14ac:dyDescent="0.2">
      <c r="D3728" t="s">
        <v>2584</v>
      </c>
    </row>
    <row r="3729" spans="4:4" x14ac:dyDescent="0.2">
      <c r="D3729" t="s">
        <v>2584</v>
      </c>
    </row>
    <row r="3730" spans="4:4" x14ac:dyDescent="0.2">
      <c r="D3730" t="s">
        <v>2584</v>
      </c>
    </row>
    <row r="3731" spans="4:4" x14ac:dyDescent="0.2">
      <c r="D3731" t="s">
        <v>2584</v>
      </c>
    </row>
    <row r="3732" spans="4:4" x14ac:dyDescent="0.2">
      <c r="D3732" t="s">
        <v>2584</v>
      </c>
    </row>
    <row r="3733" spans="4:4" x14ac:dyDescent="0.2">
      <c r="D3733" t="s">
        <v>2584</v>
      </c>
    </row>
    <row r="3734" spans="4:4" x14ac:dyDescent="0.2">
      <c r="D3734" t="s">
        <v>2584</v>
      </c>
    </row>
    <row r="3735" spans="4:4" x14ac:dyDescent="0.2">
      <c r="D3735" t="s">
        <v>2584</v>
      </c>
    </row>
    <row r="3736" spans="4:4" x14ac:dyDescent="0.2">
      <c r="D3736" t="s">
        <v>2584</v>
      </c>
    </row>
    <row r="3737" spans="4:4" x14ac:dyDescent="0.2">
      <c r="D3737" t="s">
        <v>2584</v>
      </c>
    </row>
    <row r="3738" spans="4:4" x14ac:dyDescent="0.2">
      <c r="D3738" t="s">
        <v>2584</v>
      </c>
    </row>
    <row r="3739" spans="4:4" x14ac:dyDescent="0.2">
      <c r="D3739" t="s">
        <v>2584</v>
      </c>
    </row>
    <row r="3740" spans="4:4" x14ac:dyDescent="0.2">
      <c r="D3740" t="s">
        <v>2584</v>
      </c>
    </row>
    <row r="3741" spans="4:4" x14ac:dyDescent="0.2">
      <c r="D3741" t="s">
        <v>2584</v>
      </c>
    </row>
    <row r="3742" spans="4:4" x14ac:dyDescent="0.2">
      <c r="D3742" t="s">
        <v>2584</v>
      </c>
    </row>
    <row r="3743" spans="4:4" x14ac:dyDescent="0.2">
      <c r="D3743" t="s">
        <v>2584</v>
      </c>
    </row>
    <row r="3744" spans="4:4" x14ac:dyDescent="0.2">
      <c r="D3744" t="s">
        <v>2584</v>
      </c>
    </row>
    <row r="3745" spans="4:4" x14ac:dyDescent="0.2">
      <c r="D3745" t="s">
        <v>2584</v>
      </c>
    </row>
    <row r="3746" spans="4:4" x14ac:dyDescent="0.2">
      <c r="D3746" t="s">
        <v>2584</v>
      </c>
    </row>
    <row r="3747" spans="4:4" x14ac:dyDescent="0.2">
      <c r="D3747" t="s">
        <v>2584</v>
      </c>
    </row>
    <row r="3748" spans="4:4" x14ac:dyDescent="0.2">
      <c r="D3748" t="s">
        <v>2584</v>
      </c>
    </row>
    <row r="3749" spans="4:4" x14ac:dyDescent="0.2">
      <c r="D3749" t="s">
        <v>2584</v>
      </c>
    </row>
    <row r="3750" spans="4:4" x14ac:dyDescent="0.2">
      <c r="D3750" t="s">
        <v>2584</v>
      </c>
    </row>
    <row r="3751" spans="4:4" x14ac:dyDescent="0.2">
      <c r="D3751" t="s">
        <v>2584</v>
      </c>
    </row>
    <row r="3752" spans="4:4" x14ac:dyDescent="0.2">
      <c r="D3752" t="s">
        <v>2584</v>
      </c>
    </row>
    <row r="3753" spans="4:4" x14ac:dyDescent="0.2">
      <c r="D3753" t="s">
        <v>2584</v>
      </c>
    </row>
    <row r="3754" spans="4:4" x14ac:dyDescent="0.2">
      <c r="D3754" t="s">
        <v>2584</v>
      </c>
    </row>
    <row r="3755" spans="4:4" x14ac:dyDescent="0.2">
      <c r="D3755" t="s">
        <v>2584</v>
      </c>
    </row>
    <row r="3756" spans="4:4" x14ac:dyDescent="0.2">
      <c r="D3756" t="s">
        <v>2584</v>
      </c>
    </row>
    <row r="3757" spans="4:4" x14ac:dyDescent="0.2">
      <c r="D3757" t="s">
        <v>2584</v>
      </c>
    </row>
    <row r="3758" spans="4:4" x14ac:dyDescent="0.2">
      <c r="D3758" t="s">
        <v>2584</v>
      </c>
    </row>
    <row r="3759" spans="4:4" x14ac:dyDescent="0.2">
      <c r="D3759" t="s">
        <v>2584</v>
      </c>
    </row>
    <row r="3760" spans="4:4" x14ac:dyDescent="0.2">
      <c r="D3760" t="s">
        <v>2584</v>
      </c>
    </row>
    <row r="3761" spans="4:4" x14ac:dyDescent="0.2">
      <c r="D3761" t="s">
        <v>2584</v>
      </c>
    </row>
    <row r="3762" spans="4:4" x14ac:dyDescent="0.2">
      <c r="D3762" t="s">
        <v>2584</v>
      </c>
    </row>
    <row r="3763" spans="4:4" x14ac:dyDescent="0.2">
      <c r="D3763" t="s">
        <v>2584</v>
      </c>
    </row>
    <row r="3764" spans="4:4" x14ac:dyDescent="0.2">
      <c r="D3764" t="s">
        <v>2584</v>
      </c>
    </row>
    <row r="3765" spans="4:4" x14ac:dyDescent="0.2">
      <c r="D3765" t="s">
        <v>2584</v>
      </c>
    </row>
    <row r="3766" spans="4:4" x14ac:dyDescent="0.2">
      <c r="D3766" t="s">
        <v>2584</v>
      </c>
    </row>
    <row r="3767" spans="4:4" x14ac:dyDescent="0.2">
      <c r="D3767" t="s">
        <v>2584</v>
      </c>
    </row>
    <row r="3768" spans="4:4" x14ac:dyDescent="0.2">
      <c r="D3768" t="s">
        <v>2584</v>
      </c>
    </row>
    <row r="3769" spans="4:4" x14ac:dyDescent="0.2">
      <c r="D3769" t="s">
        <v>2584</v>
      </c>
    </row>
    <row r="3770" spans="4:4" x14ac:dyDescent="0.2">
      <c r="D3770" t="s">
        <v>2584</v>
      </c>
    </row>
    <row r="3771" spans="4:4" x14ac:dyDescent="0.2">
      <c r="D3771" t="s">
        <v>2584</v>
      </c>
    </row>
    <row r="3772" spans="4:4" x14ac:dyDescent="0.2">
      <c r="D3772" t="s">
        <v>2584</v>
      </c>
    </row>
    <row r="3773" spans="4:4" x14ac:dyDescent="0.2">
      <c r="D3773" t="s">
        <v>2584</v>
      </c>
    </row>
    <row r="3774" spans="4:4" x14ac:dyDescent="0.2">
      <c r="D3774" t="s">
        <v>2584</v>
      </c>
    </row>
    <row r="3775" spans="4:4" x14ac:dyDescent="0.2">
      <c r="D3775" t="s">
        <v>2584</v>
      </c>
    </row>
    <row r="3776" spans="4:4" x14ac:dyDescent="0.2">
      <c r="D3776" t="s">
        <v>2584</v>
      </c>
    </row>
    <row r="3777" spans="4:4" x14ac:dyDescent="0.2">
      <c r="D3777" t="s">
        <v>2584</v>
      </c>
    </row>
    <row r="3778" spans="4:4" x14ac:dyDescent="0.2">
      <c r="D3778" t="s">
        <v>2584</v>
      </c>
    </row>
    <row r="3779" spans="4:4" x14ac:dyDescent="0.2">
      <c r="D3779" t="s">
        <v>2584</v>
      </c>
    </row>
    <row r="3780" spans="4:4" x14ac:dyDescent="0.2">
      <c r="D3780" t="s">
        <v>2584</v>
      </c>
    </row>
    <row r="3781" spans="4:4" x14ac:dyDescent="0.2">
      <c r="D3781" t="s">
        <v>2584</v>
      </c>
    </row>
    <row r="3782" spans="4:4" x14ac:dyDescent="0.2">
      <c r="D3782" t="s">
        <v>2584</v>
      </c>
    </row>
    <row r="3783" spans="4:4" x14ac:dyDescent="0.2">
      <c r="D3783" t="s">
        <v>2584</v>
      </c>
    </row>
    <row r="3784" spans="4:4" x14ac:dyDescent="0.2">
      <c r="D3784" t="s">
        <v>2584</v>
      </c>
    </row>
    <row r="3785" spans="4:4" x14ac:dyDescent="0.2">
      <c r="D3785" t="s">
        <v>2584</v>
      </c>
    </row>
    <row r="3786" spans="4:4" x14ac:dyDescent="0.2">
      <c r="D3786" t="s">
        <v>2584</v>
      </c>
    </row>
    <row r="3787" spans="4:4" x14ac:dyDescent="0.2">
      <c r="D3787" t="s">
        <v>2584</v>
      </c>
    </row>
    <row r="3788" spans="4:4" x14ac:dyDescent="0.2">
      <c r="D3788" t="s">
        <v>2584</v>
      </c>
    </row>
    <row r="3789" spans="4:4" x14ac:dyDescent="0.2">
      <c r="D3789" t="s">
        <v>2584</v>
      </c>
    </row>
    <row r="3790" spans="4:4" x14ac:dyDescent="0.2">
      <c r="D3790" t="s">
        <v>2584</v>
      </c>
    </row>
    <row r="3791" spans="4:4" x14ac:dyDescent="0.2">
      <c r="D3791" t="s">
        <v>2584</v>
      </c>
    </row>
    <row r="3792" spans="4:4" x14ac:dyDescent="0.2">
      <c r="D3792" t="s">
        <v>2584</v>
      </c>
    </row>
    <row r="3793" spans="4:4" x14ac:dyDescent="0.2">
      <c r="D3793" t="s">
        <v>2584</v>
      </c>
    </row>
    <row r="3794" spans="4:4" x14ac:dyDescent="0.2">
      <c r="D3794" t="s">
        <v>2584</v>
      </c>
    </row>
    <row r="3795" spans="4:4" x14ac:dyDescent="0.2">
      <c r="D3795" t="s">
        <v>2584</v>
      </c>
    </row>
    <row r="3796" spans="4:4" x14ac:dyDescent="0.2">
      <c r="D3796" t="s">
        <v>2584</v>
      </c>
    </row>
    <row r="3797" spans="4:4" x14ac:dyDescent="0.2">
      <c r="D3797" t="s">
        <v>2584</v>
      </c>
    </row>
    <row r="3798" spans="4:4" x14ac:dyDescent="0.2">
      <c r="D3798" t="s">
        <v>2584</v>
      </c>
    </row>
    <row r="3799" spans="4:4" x14ac:dyDescent="0.2">
      <c r="D3799" t="s">
        <v>2584</v>
      </c>
    </row>
    <row r="3800" spans="4:4" x14ac:dyDescent="0.2">
      <c r="D3800" t="s">
        <v>2584</v>
      </c>
    </row>
    <row r="3801" spans="4:4" x14ac:dyDescent="0.2">
      <c r="D3801" t="s">
        <v>2584</v>
      </c>
    </row>
    <row r="3802" spans="4:4" x14ac:dyDescent="0.2">
      <c r="D3802" t="s">
        <v>2584</v>
      </c>
    </row>
    <row r="3803" spans="4:4" x14ac:dyDescent="0.2">
      <c r="D3803" t="s">
        <v>2584</v>
      </c>
    </row>
    <row r="3804" spans="4:4" x14ac:dyDescent="0.2">
      <c r="D3804" t="s">
        <v>2584</v>
      </c>
    </row>
    <row r="3805" spans="4:4" x14ac:dyDescent="0.2">
      <c r="D3805" t="s">
        <v>2584</v>
      </c>
    </row>
    <row r="3806" spans="4:4" x14ac:dyDescent="0.2">
      <c r="D3806" t="s">
        <v>2584</v>
      </c>
    </row>
    <row r="3807" spans="4:4" x14ac:dyDescent="0.2">
      <c r="D3807" t="s">
        <v>2584</v>
      </c>
    </row>
    <row r="3808" spans="4:4" x14ac:dyDescent="0.2">
      <c r="D3808" t="s">
        <v>2584</v>
      </c>
    </row>
    <row r="3809" spans="4:4" x14ac:dyDescent="0.2">
      <c r="D3809" t="s">
        <v>2584</v>
      </c>
    </row>
    <row r="3810" spans="4:4" x14ac:dyDescent="0.2">
      <c r="D3810" t="s">
        <v>2584</v>
      </c>
    </row>
    <row r="3811" spans="4:4" x14ac:dyDescent="0.2">
      <c r="D3811" t="s">
        <v>2584</v>
      </c>
    </row>
    <row r="3812" spans="4:4" x14ac:dyDescent="0.2">
      <c r="D3812" t="s">
        <v>2584</v>
      </c>
    </row>
    <row r="3813" spans="4:4" x14ac:dyDescent="0.2">
      <c r="D3813" t="s">
        <v>2584</v>
      </c>
    </row>
    <row r="3814" spans="4:4" x14ac:dyDescent="0.2">
      <c r="D3814" t="s">
        <v>2584</v>
      </c>
    </row>
    <row r="3815" spans="4:4" x14ac:dyDescent="0.2">
      <c r="D3815" t="s">
        <v>2584</v>
      </c>
    </row>
    <row r="3816" spans="4:4" x14ac:dyDescent="0.2">
      <c r="D3816" t="s">
        <v>2584</v>
      </c>
    </row>
    <row r="3817" spans="4:4" x14ac:dyDescent="0.2">
      <c r="D3817" t="s">
        <v>2584</v>
      </c>
    </row>
    <row r="3818" spans="4:4" x14ac:dyDescent="0.2">
      <c r="D3818" t="s">
        <v>2584</v>
      </c>
    </row>
    <row r="3819" spans="4:4" x14ac:dyDescent="0.2">
      <c r="D3819" t="s">
        <v>2584</v>
      </c>
    </row>
    <row r="3820" spans="4:4" x14ac:dyDescent="0.2">
      <c r="D3820" t="s">
        <v>2584</v>
      </c>
    </row>
    <row r="3821" spans="4:4" x14ac:dyDescent="0.2">
      <c r="D3821" t="s">
        <v>2584</v>
      </c>
    </row>
    <row r="3822" spans="4:4" x14ac:dyDescent="0.2">
      <c r="D3822" t="s">
        <v>2584</v>
      </c>
    </row>
    <row r="3823" spans="4:4" x14ac:dyDescent="0.2">
      <c r="D3823" t="s">
        <v>2584</v>
      </c>
    </row>
    <row r="3824" spans="4:4" x14ac:dyDescent="0.2">
      <c r="D3824" t="s">
        <v>2584</v>
      </c>
    </row>
    <row r="3825" spans="4:4" x14ac:dyDescent="0.2">
      <c r="D3825" t="s">
        <v>2584</v>
      </c>
    </row>
    <row r="3826" spans="4:4" x14ac:dyDescent="0.2">
      <c r="D3826" t="s">
        <v>2584</v>
      </c>
    </row>
    <row r="3827" spans="4:4" x14ac:dyDescent="0.2">
      <c r="D3827" t="s">
        <v>2584</v>
      </c>
    </row>
    <row r="3828" spans="4:4" x14ac:dyDescent="0.2">
      <c r="D3828" t="s">
        <v>2584</v>
      </c>
    </row>
    <row r="3829" spans="4:4" x14ac:dyDescent="0.2">
      <c r="D3829" t="s">
        <v>2584</v>
      </c>
    </row>
    <row r="3830" spans="4:4" x14ac:dyDescent="0.2">
      <c r="D3830" t="s">
        <v>2584</v>
      </c>
    </row>
    <row r="3831" spans="4:4" x14ac:dyDescent="0.2">
      <c r="D3831" t="s">
        <v>2584</v>
      </c>
    </row>
    <row r="3832" spans="4:4" x14ac:dyDescent="0.2">
      <c r="D3832" t="s">
        <v>2584</v>
      </c>
    </row>
    <row r="3833" spans="4:4" x14ac:dyDescent="0.2">
      <c r="D3833" t="s">
        <v>2584</v>
      </c>
    </row>
    <row r="3834" spans="4:4" x14ac:dyDescent="0.2">
      <c r="D3834" t="s">
        <v>2584</v>
      </c>
    </row>
    <row r="3835" spans="4:4" x14ac:dyDescent="0.2">
      <c r="D3835" t="s">
        <v>2584</v>
      </c>
    </row>
    <row r="3836" spans="4:4" x14ac:dyDescent="0.2">
      <c r="D3836" t="s">
        <v>2584</v>
      </c>
    </row>
    <row r="3837" spans="4:4" x14ac:dyDescent="0.2">
      <c r="D3837" t="s">
        <v>2584</v>
      </c>
    </row>
    <row r="3838" spans="4:4" x14ac:dyDescent="0.2">
      <c r="D3838" t="s">
        <v>2584</v>
      </c>
    </row>
    <row r="3839" spans="4:4" x14ac:dyDescent="0.2">
      <c r="D3839" t="s">
        <v>2584</v>
      </c>
    </row>
    <row r="3840" spans="4:4" x14ac:dyDescent="0.2">
      <c r="D3840" t="s">
        <v>2584</v>
      </c>
    </row>
    <row r="3841" spans="4:4" x14ac:dyDescent="0.2">
      <c r="D3841" t="s">
        <v>2584</v>
      </c>
    </row>
    <row r="3842" spans="4:4" x14ac:dyDescent="0.2">
      <c r="D3842" t="s">
        <v>2584</v>
      </c>
    </row>
    <row r="3843" spans="4:4" x14ac:dyDescent="0.2">
      <c r="D3843" t="s">
        <v>2584</v>
      </c>
    </row>
    <row r="3844" spans="4:4" x14ac:dyDescent="0.2">
      <c r="D3844" t="s">
        <v>2584</v>
      </c>
    </row>
    <row r="3845" spans="4:4" x14ac:dyDescent="0.2">
      <c r="D3845" t="s">
        <v>2584</v>
      </c>
    </row>
    <row r="3846" spans="4:4" x14ac:dyDescent="0.2">
      <c r="D3846" t="s">
        <v>2584</v>
      </c>
    </row>
    <row r="3847" spans="4:4" x14ac:dyDescent="0.2">
      <c r="D3847" t="s">
        <v>2584</v>
      </c>
    </row>
    <row r="3848" spans="4:4" x14ac:dyDescent="0.2">
      <c r="D3848" t="s">
        <v>2584</v>
      </c>
    </row>
    <row r="3849" spans="4:4" x14ac:dyDescent="0.2">
      <c r="D3849" t="s">
        <v>2584</v>
      </c>
    </row>
    <row r="3850" spans="4:4" x14ac:dyDescent="0.2">
      <c r="D3850" t="s">
        <v>2584</v>
      </c>
    </row>
    <row r="3851" spans="4:4" x14ac:dyDescent="0.2">
      <c r="D3851" t="s">
        <v>2584</v>
      </c>
    </row>
    <row r="3852" spans="4:4" x14ac:dyDescent="0.2">
      <c r="D3852" t="s">
        <v>2584</v>
      </c>
    </row>
    <row r="3853" spans="4:4" x14ac:dyDescent="0.2">
      <c r="D3853" t="s">
        <v>2584</v>
      </c>
    </row>
    <row r="3854" spans="4:4" x14ac:dyDescent="0.2">
      <c r="D3854" t="s">
        <v>2584</v>
      </c>
    </row>
    <row r="3855" spans="4:4" x14ac:dyDescent="0.2">
      <c r="D3855" t="s">
        <v>2584</v>
      </c>
    </row>
    <row r="3856" spans="4:4" x14ac:dyDescent="0.2">
      <c r="D3856" t="s">
        <v>2584</v>
      </c>
    </row>
    <row r="3857" spans="4:4" x14ac:dyDescent="0.2">
      <c r="D3857" t="s">
        <v>2584</v>
      </c>
    </row>
    <row r="3858" spans="4:4" x14ac:dyDescent="0.2">
      <c r="D3858" t="s">
        <v>2584</v>
      </c>
    </row>
    <row r="3859" spans="4:4" x14ac:dyDescent="0.2">
      <c r="D3859" t="s">
        <v>2584</v>
      </c>
    </row>
    <row r="3860" spans="4:4" x14ac:dyDescent="0.2">
      <c r="D3860" t="s">
        <v>2584</v>
      </c>
    </row>
    <row r="3861" spans="4:4" x14ac:dyDescent="0.2">
      <c r="D3861" t="s">
        <v>2584</v>
      </c>
    </row>
    <row r="3862" spans="4:4" x14ac:dyDescent="0.2">
      <c r="D3862" t="s">
        <v>2584</v>
      </c>
    </row>
    <row r="3863" spans="4:4" x14ac:dyDescent="0.2">
      <c r="D3863" t="s">
        <v>2584</v>
      </c>
    </row>
    <row r="3864" spans="4:4" x14ac:dyDescent="0.2">
      <c r="D3864" t="s">
        <v>2584</v>
      </c>
    </row>
    <row r="3865" spans="4:4" x14ac:dyDescent="0.2">
      <c r="D3865" t="s">
        <v>2584</v>
      </c>
    </row>
    <row r="3866" spans="4:4" x14ac:dyDescent="0.2">
      <c r="D3866" t="s">
        <v>2584</v>
      </c>
    </row>
    <row r="3867" spans="4:4" x14ac:dyDescent="0.2">
      <c r="D3867" t="s">
        <v>2584</v>
      </c>
    </row>
    <row r="3868" spans="4:4" x14ac:dyDescent="0.2">
      <c r="D3868" t="s">
        <v>2584</v>
      </c>
    </row>
    <row r="3869" spans="4:4" x14ac:dyDescent="0.2">
      <c r="D3869" t="s">
        <v>2584</v>
      </c>
    </row>
    <row r="3870" spans="4:4" x14ac:dyDescent="0.2">
      <c r="D3870" t="s">
        <v>2584</v>
      </c>
    </row>
    <row r="3871" spans="4:4" x14ac:dyDescent="0.2">
      <c r="D3871" t="s">
        <v>2584</v>
      </c>
    </row>
    <row r="3872" spans="4:4" x14ac:dyDescent="0.2">
      <c r="D3872" t="s">
        <v>2584</v>
      </c>
    </row>
    <row r="3873" spans="4:4" x14ac:dyDescent="0.2">
      <c r="D3873" t="s">
        <v>2584</v>
      </c>
    </row>
    <row r="3874" spans="4:4" x14ac:dyDescent="0.2">
      <c r="D3874" t="s">
        <v>2584</v>
      </c>
    </row>
    <row r="3875" spans="4:4" x14ac:dyDescent="0.2">
      <c r="D3875" t="s">
        <v>2584</v>
      </c>
    </row>
    <row r="3876" spans="4:4" x14ac:dyDescent="0.2">
      <c r="D3876" t="s">
        <v>2584</v>
      </c>
    </row>
    <row r="3877" spans="4:4" x14ac:dyDescent="0.2">
      <c r="D3877" t="s">
        <v>2584</v>
      </c>
    </row>
    <row r="3878" spans="4:4" x14ac:dyDescent="0.2">
      <c r="D3878" t="s">
        <v>2584</v>
      </c>
    </row>
    <row r="3879" spans="4:4" x14ac:dyDescent="0.2">
      <c r="D3879" t="s">
        <v>2584</v>
      </c>
    </row>
    <row r="3880" spans="4:4" x14ac:dyDescent="0.2">
      <c r="D3880" t="s">
        <v>2584</v>
      </c>
    </row>
    <row r="3881" spans="4:4" x14ac:dyDescent="0.2">
      <c r="D3881" t="s">
        <v>2584</v>
      </c>
    </row>
    <row r="3882" spans="4:4" x14ac:dyDescent="0.2">
      <c r="D3882" t="s">
        <v>2584</v>
      </c>
    </row>
    <row r="3883" spans="4:4" x14ac:dyDescent="0.2">
      <c r="D3883" t="s">
        <v>2584</v>
      </c>
    </row>
    <row r="3884" spans="4:4" x14ac:dyDescent="0.2">
      <c r="D3884" t="s">
        <v>2584</v>
      </c>
    </row>
    <row r="3885" spans="4:4" x14ac:dyDescent="0.2">
      <c r="D3885" t="s">
        <v>2584</v>
      </c>
    </row>
    <row r="3886" spans="4:4" x14ac:dyDescent="0.2">
      <c r="D3886" t="s">
        <v>2584</v>
      </c>
    </row>
    <row r="3887" spans="4:4" x14ac:dyDescent="0.2">
      <c r="D3887" t="s">
        <v>2584</v>
      </c>
    </row>
    <row r="3888" spans="4:4" x14ac:dyDescent="0.2">
      <c r="D3888" t="s">
        <v>2584</v>
      </c>
    </row>
    <row r="3889" spans="4:4" x14ac:dyDescent="0.2">
      <c r="D3889" t="s">
        <v>2584</v>
      </c>
    </row>
    <row r="3890" spans="4:4" x14ac:dyDescent="0.2">
      <c r="D3890" t="s">
        <v>2584</v>
      </c>
    </row>
    <row r="3891" spans="4:4" x14ac:dyDescent="0.2">
      <c r="D3891" t="s">
        <v>2584</v>
      </c>
    </row>
    <row r="3892" spans="4:4" x14ac:dyDescent="0.2">
      <c r="D3892" t="s">
        <v>2584</v>
      </c>
    </row>
    <row r="3893" spans="4:4" x14ac:dyDescent="0.2">
      <c r="D3893" t="s">
        <v>2584</v>
      </c>
    </row>
    <row r="3894" spans="4:4" x14ac:dyDescent="0.2">
      <c r="D3894" t="s">
        <v>2584</v>
      </c>
    </row>
    <row r="3895" spans="4:4" x14ac:dyDescent="0.2">
      <c r="D3895" t="s">
        <v>2584</v>
      </c>
    </row>
    <row r="3896" spans="4:4" x14ac:dyDescent="0.2">
      <c r="D3896" t="s">
        <v>2584</v>
      </c>
    </row>
    <row r="3897" spans="4:4" x14ac:dyDescent="0.2">
      <c r="D3897" t="s">
        <v>2584</v>
      </c>
    </row>
    <row r="3898" spans="4:4" x14ac:dyDescent="0.2">
      <c r="D3898" t="s">
        <v>2584</v>
      </c>
    </row>
    <row r="3899" spans="4:4" x14ac:dyDescent="0.2">
      <c r="D3899" t="s">
        <v>2584</v>
      </c>
    </row>
    <row r="3900" spans="4:4" x14ac:dyDescent="0.2">
      <c r="D3900" t="s">
        <v>2584</v>
      </c>
    </row>
    <row r="3901" spans="4:4" x14ac:dyDescent="0.2">
      <c r="D3901" t="s">
        <v>2584</v>
      </c>
    </row>
    <row r="3902" spans="4:4" x14ac:dyDescent="0.2">
      <c r="D3902" t="s">
        <v>2584</v>
      </c>
    </row>
    <row r="3903" spans="4:4" x14ac:dyDescent="0.2">
      <c r="D3903" t="s">
        <v>2584</v>
      </c>
    </row>
    <row r="3904" spans="4:4" x14ac:dyDescent="0.2">
      <c r="D3904" t="s">
        <v>2584</v>
      </c>
    </row>
    <row r="3905" spans="4:4" x14ac:dyDescent="0.2">
      <c r="D3905" t="s">
        <v>2584</v>
      </c>
    </row>
    <row r="3906" spans="4:4" x14ac:dyDescent="0.2">
      <c r="D3906" t="s">
        <v>2584</v>
      </c>
    </row>
    <row r="3907" spans="4:4" x14ac:dyDescent="0.2">
      <c r="D3907" t="s">
        <v>2584</v>
      </c>
    </row>
    <row r="3908" spans="4:4" x14ac:dyDescent="0.2">
      <c r="D3908" t="s">
        <v>2584</v>
      </c>
    </row>
    <row r="3909" spans="4:4" x14ac:dyDescent="0.2">
      <c r="D3909" t="s">
        <v>2584</v>
      </c>
    </row>
    <row r="3910" spans="4:4" x14ac:dyDescent="0.2">
      <c r="D3910" t="s">
        <v>2584</v>
      </c>
    </row>
    <row r="3911" spans="4:4" x14ac:dyDescent="0.2">
      <c r="D3911" t="s">
        <v>2584</v>
      </c>
    </row>
    <row r="3912" spans="4:4" x14ac:dyDescent="0.2">
      <c r="D3912" t="s">
        <v>2584</v>
      </c>
    </row>
    <row r="3913" spans="4:4" x14ac:dyDescent="0.2">
      <c r="D3913" t="s">
        <v>2584</v>
      </c>
    </row>
    <row r="3914" spans="4:4" x14ac:dyDescent="0.2">
      <c r="D3914" t="s">
        <v>2584</v>
      </c>
    </row>
    <row r="3915" spans="4:4" x14ac:dyDescent="0.2">
      <c r="D3915" t="s">
        <v>2584</v>
      </c>
    </row>
    <row r="3916" spans="4:4" x14ac:dyDescent="0.2">
      <c r="D3916" t="s">
        <v>2584</v>
      </c>
    </row>
    <row r="3917" spans="4:4" x14ac:dyDescent="0.2">
      <c r="D3917" t="s">
        <v>2584</v>
      </c>
    </row>
    <row r="3918" spans="4:4" x14ac:dyDescent="0.2">
      <c r="D3918" t="s">
        <v>2584</v>
      </c>
    </row>
    <row r="3919" spans="4:4" x14ac:dyDescent="0.2">
      <c r="D3919" t="s">
        <v>2584</v>
      </c>
    </row>
    <row r="3920" spans="4:4" x14ac:dyDescent="0.2">
      <c r="D3920" t="s">
        <v>2584</v>
      </c>
    </row>
    <row r="3921" spans="4:4" x14ac:dyDescent="0.2">
      <c r="D3921" t="s">
        <v>2584</v>
      </c>
    </row>
    <row r="3922" spans="4:4" x14ac:dyDescent="0.2">
      <c r="D3922" t="s">
        <v>2584</v>
      </c>
    </row>
    <row r="3923" spans="4:4" x14ac:dyDescent="0.2">
      <c r="D3923" t="s">
        <v>2584</v>
      </c>
    </row>
    <row r="3924" spans="4:4" x14ac:dyDescent="0.2">
      <c r="D3924" t="s">
        <v>2584</v>
      </c>
    </row>
    <row r="3925" spans="4:4" x14ac:dyDescent="0.2">
      <c r="D3925" t="s">
        <v>2584</v>
      </c>
    </row>
    <row r="3926" spans="4:4" x14ac:dyDescent="0.2">
      <c r="D3926" t="s">
        <v>2584</v>
      </c>
    </row>
    <row r="3927" spans="4:4" x14ac:dyDescent="0.2">
      <c r="D3927" t="s">
        <v>2584</v>
      </c>
    </row>
    <row r="3928" spans="4:4" x14ac:dyDescent="0.2">
      <c r="D3928" t="s">
        <v>2584</v>
      </c>
    </row>
    <row r="3929" spans="4:4" x14ac:dyDescent="0.2">
      <c r="D3929" t="s">
        <v>2584</v>
      </c>
    </row>
    <row r="3930" spans="4:4" x14ac:dyDescent="0.2">
      <c r="D3930" t="s">
        <v>2584</v>
      </c>
    </row>
    <row r="3931" spans="4:4" x14ac:dyDescent="0.2">
      <c r="D3931" t="s">
        <v>2584</v>
      </c>
    </row>
    <row r="3932" spans="4:4" x14ac:dyDescent="0.2">
      <c r="D3932" t="s">
        <v>2584</v>
      </c>
    </row>
    <row r="3933" spans="4:4" x14ac:dyDescent="0.2">
      <c r="D3933" t="s">
        <v>2584</v>
      </c>
    </row>
    <row r="3934" spans="4:4" x14ac:dyDescent="0.2">
      <c r="D3934" t="s">
        <v>2584</v>
      </c>
    </row>
    <row r="3935" spans="4:4" x14ac:dyDescent="0.2">
      <c r="D3935" t="s">
        <v>2584</v>
      </c>
    </row>
    <row r="3936" spans="4:4" x14ac:dyDescent="0.2">
      <c r="D3936" t="s">
        <v>2584</v>
      </c>
    </row>
    <row r="3937" spans="4:4" x14ac:dyDescent="0.2">
      <c r="D3937" t="s">
        <v>2584</v>
      </c>
    </row>
    <row r="3938" spans="4:4" x14ac:dyDescent="0.2">
      <c r="D3938" t="s">
        <v>2584</v>
      </c>
    </row>
    <row r="3939" spans="4:4" x14ac:dyDescent="0.2">
      <c r="D3939" t="s">
        <v>2584</v>
      </c>
    </row>
    <row r="3940" spans="4:4" x14ac:dyDescent="0.2">
      <c r="D3940" t="s">
        <v>2584</v>
      </c>
    </row>
    <row r="3941" spans="4:4" x14ac:dyDescent="0.2">
      <c r="D3941" t="s">
        <v>2584</v>
      </c>
    </row>
    <row r="3942" spans="4:4" x14ac:dyDescent="0.2">
      <c r="D3942" t="s">
        <v>2584</v>
      </c>
    </row>
    <row r="3943" spans="4:4" x14ac:dyDescent="0.2">
      <c r="D3943" t="s">
        <v>2584</v>
      </c>
    </row>
    <row r="3944" spans="4:4" x14ac:dyDescent="0.2">
      <c r="D3944" t="s">
        <v>2584</v>
      </c>
    </row>
    <row r="3945" spans="4:4" x14ac:dyDescent="0.2">
      <c r="D3945" t="s">
        <v>2584</v>
      </c>
    </row>
    <row r="3946" spans="4:4" x14ac:dyDescent="0.2">
      <c r="D3946" t="s">
        <v>2584</v>
      </c>
    </row>
    <row r="3947" spans="4:4" x14ac:dyDescent="0.2">
      <c r="D3947" t="s">
        <v>2584</v>
      </c>
    </row>
    <row r="3948" spans="4:4" x14ac:dyDescent="0.2">
      <c r="D3948" t="s">
        <v>2584</v>
      </c>
    </row>
    <row r="3949" spans="4:4" x14ac:dyDescent="0.2">
      <c r="D3949" t="s">
        <v>2584</v>
      </c>
    </row>
    <row r="3950" spans="4:4" x14ac:dyDescent="0.2">
      <c r="D3950" t="s">
        <v>2584</v>
      </c>
    </row>
    <row r="3951" spans="4:4" x14ac:dyDescent="0.2">
      <c r="D3951" t="s">
        <v>2584</v>
      </c>
    </row>
    <row r="3952" spans="4:4" x14ac:dyDescent="0.2">
      <c r="D3952" t="s">
        <v>2584</v>
      </c>
    </row>
    <row r="3953" spans="4:4" x14ac:dyDescent="0.2">
      <c r="D3953" t="s">
        <v>2584</v>
      </c>
    </row>
    <row r="3954" spans="4:4" x14ac:dyDescent="0.2">
      <c r="D3954" t="s">
        <v>2584</v>
      </c>
    </row>
    <row r="3955" spans="4:4" x14ac:dyDescent="0.2">
      <c r="D3955" t="s">
        <v>2584</v>
      </c>
    </row>
    <row r="3956" spans="4:4" x14ac:dyDescent="0.2">
      <c r="D3956" t="s">
        <v>2584</v>
      </c>
    </row>
    <row r="3957" spans="4:4" x14ac:dyDescent="0.2">
      <c r="D3957" t="s">
        <v>2584</v>
      </c>
    </row>
    <row r="3958" spans="4:4" x14ac:dyDescent="0.2">
      <c r="D3958" t="s">
        <v>2584</v>
      </c>
    </row>
    <row r="3959" spans="4:4" x14ac:dyDescent="0.2">
      <c r="D3959" t="s">
        <v>2584</v>
      </c>
    </row>
    <row r="3960" spans="4:4" x14ac:dyDescent="0.2">
      <c r="D3960" t="s">
        <v>2584</v>
      </c>
    </row>
    <row r="3961" spans="4:4" x14ac:dyDescent="0.2">
      <c r="D3961" t="s">
        <v>2584</v>
      </c>
    </row>
    <row r="3962" spans="4:4" x14ac:dyDescent="0.2">
      <c r="D3962" t="s">
        <v>2584</v>
      </c>
    </row>
    <row r="3963" spans="4:4" x14ac:dyDescent="0.2">
      <c r="D3963" t="s">
        <v>2584</v>
      </c>
    </row>
    <row r="3964" spans="4:4" x14ac:dyDescent="0.2">
      <c r="D3964" t="s">
        <v>2584</v>
      </c>
    </row>
    <row r="3965" spans="4:4" x14ac:dyDescent="0.2">
      <c r="D3965" t="s">
        <v>2584</v>
      </c>
    </row>
    <row r="3966" spans="4:4" x14ac:dyDescent="0.2">
      <c r="D3966" t="s">
        <v>2584</v>
      </c>
    </row>
    <row r="3967" spans="4:4" x14ac:dyDescent="0.2">
      <c r="D3967" t="s">
        <v>2584</v>
      </c>
    </row>
    <row r="3968" spans="4:4" x14ac:dyDescent="0.2">
      <c r="D3968" t="s">
        <v>2584</v>
      </c>
    </row>
    <row r="3969" spans="4:4" x14ac:dyDescent="0.2">
      <c r="D3969" t="s">
        <v>2584</v>
      </c>
    </row>
    <row r="3970" spans="4:4" x14ac:dyDescent="0.2">
      <c r="D3970" t="s">
        <v>2584</v>
      </c>
    </row>
    <row r="3971" spans="4:4" x14ac:dyDescent="0.2">
      <c r="D3971" t="s">
        <v>2584</v>
      </c>
    </row>
    <row r="3972" spans="4:4" x14ac:dyDescent="0.2">
      <c r="D3972" t="s">
        <v>2584</v>
      </c>
    </row>
    <row r="3973" spans="4:4" x14ac:dyDescent="0.2">
      <c r="D3973" t="s">
        <v>2584</v>
      </c>
    </row>
    <row r="3974" spans="4:4" x14ac:dyDescent="0.2">
      <c r="D3974" t="s">
        <v>2584</v>
      </c>
    </row>
    <row r="3975" spans="4:4" x14ac:dyDescent="0.2">
      <c r="D3975" t="s">
        <v>2584</v>
      </c>
    </row>
    <row r="3976" spans="4:4" x14ac:dyDescent="0.2">
      <c r="D3976" t="s">
        <v>2584</v>
      </c>
    </row>
    <row r="3977" spans="4:4" x14ac:dyDescent="0.2">
      <c r="D3977" t="s">
        <v>2584</v>
      </c>
    </row>
    <row r="3978" spans="4:4" x14ac:dyDescent="0.2">
      <c r="D3978" t="s">
        <v>2584</v>
      </c>
    </row>
    <row r="3979" spans="4:4" x14ac:dyDescent="0.2">
      <c r="D3979" t="s">
        <v>2584</v>
      </c>
    </row>
    <row r="3980" spans="4:4" x14ac:dyDescent="0.2">
      <c r="D3980" t="s">
        <v>2584</v>
      </c>
    </row>
    <row r="3981" spans="4:4" x14ac:dyDescent="0.2">
      <c r="D3981" t="s">
        <v>2584</v>
      </c>
    </row>
    <row r="3982" spans="4:4" x14ac:dyDescent="0.2">
      <c r="D3982" t="s">
        <v>2584</v>
      </c>
    </row>
    <row r="3983" spans="4:4" x14ac:dyDescent="0.2">
      <c r="D3983" t="s">
        <v>2584</v>
      </c>
    </row>
    <row r="3984" spans="4:4" x14ac:dyDescent="0.2">
      <c r="D3984" t="s">
        <v>2584</v>
      </c>
    </row>
    <row r="3985" spans="4:4" x14ac:dyDescent="0.2">
      <c r="D3985" t="s">
        <v>2584</v>
      </c>
    </row>
    <row r="3986" spans="4:4" x14ac:dyDescent="0.2">
      <c r="D3986" t="s">
        <v>2584</v>
      </c>
    </row>
    <row r="3987" spans="4:4" x14ac:dyDescent="0.2">
      <c r="D3987" t="s">
        <v>2584</v>
      </c>
    </row>
    <row r="3988" spans="4:4" x14ac:dyDescent="0.2">
      <c r="D3988" t="s">
        <v>2584</v>
      </c>
    </row>
    <row r="3989" spans="4:4" x14ac:dyDescent="0.2">
      <c r="D3989" t="s">
        <v>2584</v>
      </c>
    </row>
    <row r="3990" spans="4:4" x14ac:dyDescent="0.2">
      <c r="D3990" t="s">
        <v>2584</v>
      </c>
    </row>
    <row r="3991" spans="4:4" x14ac:dyDescent="0.2">
      <c r="D3991" t="s">
        <v>2584</v>
      </c>
    </row>
    <row r="3992" spans="4:4" x14ac:dyDescent="0.2">
      <c r="D3992" t="s">
        <v>2584</v>
      </c>
    </row>
    <row r="3993" spans="4:4" x14ac:dyDescent="0.2">
      <c r="D3993" t="s">
        <v>2584</v>
      </c>
    </row>
    <row r="3994" spans="4:4" x14ac:dyDescent="0.2">
      <c r="D3994" t="s">
        <v>2584</v>
      </c>
    </row>
    <row r="3995" spans="4:4" x14ac:dyDescent="0.2">
      <c r="D3995" t="s">
        <v>2584</v>
      </c>
    </row>
    <row r="3996" spans="4:4" x14ac:dyDescent="0.2">
      <c r="D3996" t="s">
        <v>2584</v>
      </c>
    </row>
    <row r="3997" spans="4:4" x14ac:dyDescent="0.2">
      <c r="D3997" t="s">
        <v>2584</v>
      </c>
    </row>
    <row r="3998" spans="4:4" x14ac:dyDescent="0.2">
      <c r="D3998" t="s">
        <v>2584</v>
      </c>
    </row>
    <row r="3999" spans="4:4" x14ac:dyDescent="0.2">
      <c r="D3999" t="s">
        <v>2584</v>
      </c>
    </row>
    <row r="4000" spans="4:4" x14ac:dyDescent="0.2">
      <c r="D4000" t="s">
        <v>2584</v>
      </c>
    </row>
    <row r="4001" spans="4:4" x14ac:dyDescent="0.2">
      <c r="D4001" t="s">
        <v>2584</v>
      </c>
    </row>
    <row r="4002" spans="4:4" x14ac:dyDescent="0.2">
      <c r="D4002" t="s">
        <v>2584</v>
      </c>
    </row>
    <row r="4003" spans="4:4" x14ac:dyDescent="0.2">
      <c r="D4003" t="s">
        <v>2584</v>
      </c>
    </row>
    <row r="4004" spans="4:4" x14ac:dyDescent="0.2">
      <c r="D4004" t="s">
        <v>2584</v>
      </c>
    </row>
    <row r="4005" spans="4:4" x14ac:dyDescent="0.2">
      <c r="D4005" t="s">
        <v>2584</v>
      </c>
    </row>
    <row r="4006" spans="4:4" x14ac:dyDescent="0.2">
      <c r="D4006" t="s">
        <v>2584</v>
      </c>
    </row>
    <row r="4007" spans="4:4" x14ac:dyDescent="0.2">
      <c r="D4007" t="s">
        <v>2584</v>
      </c>
    </row>
    <row r="4008" spans="4:4" x14ac:dyDescent="0.2">
      <c r="D4008" t="s">
        <v>2584</v>
      </c>
    </row>
    <row r="4009" spans="4:4" x14ac:dyDescent="0.2">
      <c r="D4009" t="s">
        <v>2584</v>
      </c>
    </row>
    <row r="4010" spans="4:4" x14ac:dyDescent="0.2">
      <c r="D4010" t="s">
        <v>2584</v>
      </c>
    </row>
    <row r="4011" spans="4:4" x14ac:dyDescent="0.2">
      <c r="D4011" t="s">
        <v>2584</v>
      </c>
    </row>
    <row r="4012" spans="4:4" x14ac:dyDescent="0.2">
      <c r="D4012" t="s">
        <v>2584</v>
      </c>
    </row>
    <row r="4013" spans="4:4" x14ac:dyDescent="0.2">
      <c r="D4013" t="s">
        <v>2584</v>
      </c>
    </row>
    <row r="4014" spans="4:4" x14ac:dyDescent="0.2">
      <c r="D4014" t="s">
        <v>2584</v>
      </c>
    </row>
    <row r="4015" spans="4:4" x14ac:dyDescent="0.2">
      <c r="D4015" t="s">
        <v>2584</v>
      </c>
    </row>
    <row r="4016" spans="4:4" x14ac:dyDescent="0.2">
      <c r="D4016" t="s">
        <v>2584</v>
      </c>
    </row>
    <row r="4017" spans="4:4" x14ac:dyDescent="0.2">
      <c r="D4017" t="s">
        <v>2584</v>
      </c>
    </row>
    <row r="4018" spans="4:4" x14ac:dyDescent="0.2">
      <c r="D4018" t="s">
        <v>2584</v>
      </c>
    </row>
    <row r="4019" spans="4:4" x14ac:dyDescent="0.2">
      <c r="D4019" t="s">
        <v>2584</v>
      </c>
    </row>
    <row r="4020" spans="4:4" x14ac:dyDescent="0.2">
      <c r="D4020" t="s">
        <v>2584</v>
      </c>
    </row>
    <row r="4021" spans="4:4" x14ac:dyDescent="0.2">
      <c r="D4021" t="s">
        <v>2584</v>
      </c>
    </row>
    <row r="4022" spans="4:4" x14ac:dyDescent="0.2">
      <c r="D4022" t="s">
        <v>2584</v>
      </c>
    </row>
    <row r="4023" spans="4:4" x14ac:dyDescent="0.2">
      <c r="D4023" t="s">
        <v>2584</v>
      </c>
    </row>
    <row r="4024" spans="4:4" x14ac:dyDescent="0.2">
      <c r="D4024" t="s">
        <v>2584</v>
      </c>
    </row>
    <row r="4025" spans="4:4" x14ac:dyDescent="0.2">
      <c r="D4025" t="s">
        <v>2584</v>
      </c>
    </row>
    <row r="4026" spans="4:4" x14ac:dyDescent="0.2">
      <c r="D4026" t="s">
        <v>2584</v>
      </c>
    </row>
    <row r="4027" spans="4:4" x14ac:dyDescent="0.2">
      <c r="D4027" t="s">
        <v>2584</v>
      </c>
    </row>
    <row r="4028" spans="4:4" x14ac:dyDescent="0.2">
      <c r="D4028" t="s">
        <v>2584</v>
      </c>
    </row>
    <row r="4029" spans="4:4" x14ac:dyDescent="0.2">
      <c r="D4029" t="s">
        <v>2584</v>
      </c>
    </row>
    <row r="4030" spans="4:4" x14ac:dyDescent="0.2">
      <c r="D4030" t="s">
        <v>2584</v>
      </c>
    </row>
    <row r="4031" spans="4:4" x14ac:dyDescent="0.2">
      <c r="D4031" t="s">
        <v>2584</v>
      </c>
    </row>
    <row r="4032" spans="4:4" x14ac:dyDescent="0.2">
      <c r="D4032" t="s">
        <v>2584</v>
      </c>
    </row>
    <row r="4033" spans="4:4" x14ac:dyDescent="0.2">
      <c r="D4033" t="s">
        <v>2584</v>
      </c>
    </row>
    <row r="4034" spans="4:4" x14ac:dyDescent="0.2">
      <c r="D4034" t="s">
        <v>2584</v>
      </c>
    </row>
    <row r="4035" spans="4:4" x14ac:dyDescent="0.2">
      <c r="D4035" t="s">
        <v>2584</v>
      </c>
    </row>
    <row r="4036" spans="4:4" x14ac:dyDescent="0.2">
      <c r="D4036" t="s">
        <v>2584</v>
      </c>
    </row>
    <row r="4037" spans="4:4" x14ac:dyDescent="0.2">
      <c r="D4037" t="s">
        <v>2584</v>
      </c>
    </row>
    <row r="4038" spans="4:4" x14ac:dyDescent="0.2">
      <c r="D4038" t="s">
        <v>2584</v>
      </c>
    </row>
    <row r="4039" spans="4:4" x14ac:dyDescent="0.2">
      <c r="D4039" t="s">
        <v>2584</v>
      </c>
    </row>
    <row r="4040" spans="4:4" x14ac:dyDescent="0.2">
      <c r="D4040" t="s">
        <v>2584</v>
      </c>
    </row>
    <row r="4041" spans="4:4" x14ac:dyDescent="0.2">
      <c r="D4041" t="s">
        <v>2584</v>
      </c>
    </row>
    <row r="4042" spans="4:4" x14ac:dyDescent="0.2">
      <c r="D4042" t="s">
        <v>2584</v>
      </c>
    </row>
    <row r="4043" spans="4:4" x14ac:dyDescent="0.2">
      <c r="D4043" t="s">
        <v>2584</v>
      </c>
    </row>
    <row r="4044" spans="4:4" x14ac:dyDescent="0.2">
      <c r="D4044" t="s">
        <v>2584</v>
      </c>
    </row>
    <row r="4045" spans="4:4" x14ac:dyDescent="0.2">
      <c r="D4045" t="s">
        <v>2584</v>
      </c>
    </row>
    <row r="4046" spans="4:4" x14ac:dyDescent="0.2">
      <c r="D4046" t="s">
        <v>2584</v>
      </c>
    </row>
    <row r="4047" spans="4:4" x14ac:dyDescent="0.2">
      <c r="D4047" t="s">
        <v>2584</v>
      </c>
    </row>
    <row r="4048" spans="4:4" x14ac:dyDescent="0.2">
      <c r="D4048" t="s">
        <v>2584</v>
      </c>
    </row>
    <row r="4049" spans="4:4" x14ac:dyDescent="0.2">
      <c r="D4049" t="s">
        <v>2584</v>
      </c>
    </row>
    <row r="4050" spans="4:4" x14ac:dyDescent="0.2">
      <c r="D4050" t="s">
        <v>2584</v>
      </c>
    </row>
    <row r="4051" spans="4:4" x14ac:dyDescent="0.2">
      <c r="D4051" t="s">
        <v>2584</v>
      </c>
    </row>
    <row r="4052" spans="4:4" x14ac:dyDescent="0.2">
      <c r="D4052" t="s">
        <v>2584</v>
      </c>
    </row>
    <row r="4053" spans="4:4" x14ac:dyDescent="0.2">
      <c r="D4053" t="s">
        <v>2584</v>
      </c>
    </row>
    <row r="4054" spans="4:4" x14ac:dyDescent="0.2">
      <c r="D4054" t="s">
        <v>2584</v>
      </c>
    </row>
    <row r="4055" spans="4:4" x14ac:dyDescent="0.2">
      <c r="D4055" t="s">
        <v>2584</v>
      </c>
    </row>
    <row r="4056" spans="4:4" x14ac:dyDescent="0.2">
      <c r="D4056" t="s">
        <v>2584</v>
      </c>
    </row>
    <row r="4057" spans="4:4" x14ac:dyDescent="0.2">
      <c r="D4057" t="s">
        <v>2584</v>
      </c>
    </row>
    <row r="4058" spans="4:4" x14ac:dyDescent="0.2">
      <c r="D4058" t="s">
        <v>2584</v>
      </c>
    </row>
    <row r="4059" spans="4:4" x14ac:dyDescent="0.2">
      <c r="D4059" t="s">
        <v>2584</v>
      </c>
    </row>
    <row r="4060" spans="4:4" x14ac:dyDescent="0.2">
      <c r="D4060" t="s">
        <v>2584</v>
      </c>
    </row>
    <row r="4061" spans="4:4" x14ac:dyDescent="0.2">
      <c r="D4061" t="s">
        <v>2584</v>
      </c>
    </row>
    <row r="4062" spans="4:4" x14ac:dyDescent="0.2">
      <c r="D4062" t="s">
        <v>2584</v>
      </c>
    </row>
    <row r="4063" spans="4:4" x14ac:dyDescent="0.2">
      <c r="D4063" t="s">
        <v>2584</v>
      </c>
    </row>
    <row r="4064" spans="4:4" x14ac:dyDescent="0.2">
      <c r="D4064" t="s">
        <v>2584</v>
      </c>
    </row>
    <row r="4065" spans="4:4" x14ac:dyDescent="0.2">
      <c r="D4065" t="s">
        <v>2584</v>
      </c>
    </row>
    <row r="4066" spans="4:4" x14ac:dyDescent="0.2">
      <c r="D4066" t="s">
        <v>2584</v>
      </c>
    </row>
    <row r="4067" spans="4:4" x14ac:dyDescent="0.2">
      <c r="D4067" t="s">
        <v>2584</v>
      </c>
    </row>
    <row r="4068" spans="4:4" x14ac:dyDescent="0.2">
      <c r="D4068" t="s">
        <v>2584</v>
      </c>
    </row>
    <row r="4069" spans="4:4" x14ac:dyDescent="0.2">
      <c r="D4069" t="s">
        <v>2584</v>
      </c>
    </row>
    <row r="4070" spans="4:4" x14ac:dyDescent="0.2">
      <c r="D4070" t="s">
        <v>2584</v>
      </c>
    </row>
    <row r="4071" spans="4:4" x14ac:dyDescent="0.2">
      <c r="D4071" t="s">
        <v>2584</v>
      </c>
    </row>
    <row r="4072" spans="4:4" x14ac:dyDescent="0.2">
      <c r="D4072" t="s">
        <v>2584</v>
      </c>
    </row>
    <row r="4073" spans="4:4" x14ac:dyDescent="0.2">
      <c r="D4073" t="s">
        <v>2584</v>
      </c>
    </row>
    <row r="4074" spans="4:4" x14ac:dyDescent="0.2">
      <c r="D4074" t="s">
        <v>2584</v>
      </c>
    </row>
    <row r="4075" spans="4:4" x14ac:dyDescent="0.2">
      <c r="D4075" t="s">
        <v>2584</v>
      </c>
    </row>
    <row r="4076" spans="4:4" x14ac:dyDescent="0.2">
      <c r="D4076" t="s">
        <v>2584</v>
      </c>
    </row>
    <row r="4077" spans="4:4" x14ac:dyDescent="0.2">
      <c r="D4077" t="s">
        <v>2584</v>
      </c>
    </row>
    <row r="4078" spans="4:4" x14ac:dyDescent="0.2">
      <c r="D4078" t="s">
        <v>2584</v>
      </c>
    </row>
    <row r="4079" spans="4:4" x14ac:dyDescent="0.2">
      <c r="D4079" t="s">
        <v>2584</v>
      </c>
    </row>
    <row r="4080" spans="4:4" x14ac:dyDescent="0.2">
      <c r="D4080" t="s">
        <v>2584</v>
      </c>
    </row>
    <row r="4081" spans="4:4" x14ac:dyDescent="0.2">
      <c r="D4081" t="s">
        <v>2584</v>
      </c>
    </row>
    <row r="4082" spans="4:4" x14ac:dyDescent="0.2">
      <c r="D4082" t="s">
        <v>2584</v>
      </c>
    </row>
    <row r="4083" spans="4:4" x14ac:dyDescent="0.2">
      <c r="D4083" t="s">
        <v>2584</v>
      </c>
    </row>
    <row r="4084" spans="4:4" x14ac:dyDescent="0.2">
      <c r="D4084" t="s">
        <v>2584</v>
      </c>
    </row>
    <row r="4085" spans="4:4" x14ac:dyDescent="0.2">
      <c r="D4085" t="s">
        <v>2584</v>
      </c>
    </row>
    <row r="4086" spans="4:4" x14ac:dyDescent="0.2">
      <c r="D4086" t="s">
        <v>2584</v>
      </c>
    </row>
    <row r="4087" spans="4:4" x14ac:dyDescent="0.2">
      <c r="D4087" t="s">
        <v>2584</v>
      </c>
    </row>
    <row r="4088" spans="4:4" x14ac:dyDescent="0.2">
      <c r="D4088" t="s">
        <v>2584</v>
      </c>
    </row>
    <row r="4089" spans="4:4" x14ac:dyDescent="0.2">
      <c r="D4089" t="s">
        <v>2584</v>
      </c>
    </row>
    <row r="4090" spans="4:4" x14ac:dyDescent="0.2">
      <c r="D4090" t="s">
        <v>2584</v>
      </c>
    </row>
    <row r="4091" spans="4:4" x14ac:dyDescent="0.2">
      <c r="D4091" t="s">
        <v>2584</v>
      </c>
    </row>
    <row r="4092" spans="4:4" x14ac:dyDescent="0.2">
      <c r="D4092" t="s">
        <v>2584</v>
      </c>
    </row>
    <row r="4093" spans="4:4" x14ac:dyDescent="0.2">
      <c r="D4093" t="s">
        <v>2584</v>
      </c>
    </row>
    <row r="4094" spans="4:4" x14ac:dyDescent="0.2">
      <c r="D4094" t="s">
        <v>2584</v>
      </c>
    </row>
    <row r="4095" spans="4:4" x14ac:dyDescent="0.2">
      <c r="D4095" t="s">
        <v>2584</v>
      </c>
    </row>
    <row r="4096" spans="4:4" x14ac:dyDescent="0.2">
      <c r="D4096" t="s">
        <v>2584</v>
      </c>
    </row>
    <row r="4097" spans="4:4" x14ac:dyDescent="0.2">
      <c r="D4097" t="s">
        <v>2584</v>
      </c>
    </row>
    <row r="4098" spans="4:4" x14ac:dyDescent="0.2">
      <c r="D4098" t="s">
        <v>2584</v>
      </c>
    </row>
    <row r="4099" spans="4:4" x14ac:dyDescent="0.2">
      <c r="D4099" t="s">
        <v>2584</v>
      </c>
    </row>
    <row r="4100" spans="4:4" x14ac:dyDescent="0.2">
      <c r="D4100" t="s">
        <v>2584</v>
      </c>
    </row>
    <row r="4101" spans="4:4" x14ac:dyDescent="0.2">
      <c r="D4101" t="s">
        <v>2584</v>
      </c>
    </row>
    <row r="4102" spans="4:4" x14ac:dyDescent="0.2">
      <c r="D4102" t="s">
        <v>2584</v>
      </c>
    </row>
    <row r="4103" spans="4:4" x14ac:dyDescent="0.2">
      <c r="D4103" t="s">
        <v>2584</v>
      </c>
    </row>
    <row r="4104" spans="4:4" x14ac:dyDescent="0.2">
      <c r="D4104" t="s">
        <v>2584</v>
      </c>
    </row>
    <row r="4105" spans="4:4" x14ac:dyDescent="0.2">
      <c r="D4105" t="s">
        <v>2584</v>
      </c>
    </row>
    <row r="4106" spans="4:4" x14ac:dyDescent="0.2">
      <c r="D4106" t="s">
        <v>2584</v>
      </c>
    </row>
    <row r="4107" spans="4:4" x14ac:dyDescent="0.2">
      <c r="D4107" t="s">
        <v>2584</v>
      </c>
    </row>
    <row r="4108" spans="4:4" x14ac:dyDescent="0.2">
      <c r="D4108" t="s">
        <v>2584</v>
      </c>
    </row>
    <row r="4109" spans="4:4" x14ac:dyDescent="0.2">
      <c r="D4109" t="s">
        <v>2584</v>
      </c>
    </row>
    <row r="4110" spans="4:4" x14ac:dyDescent="0.2">
      <c r="D4110" t="s">
        <v>2584</v>
      </c>
    </row>
    <row r="4111" spans="4:4" x14ac:dyDescent="0.2">
      <c r="D4111" t="s">
        <v>2584</v>
      </c>
    </row>
    <row r="4112" spans="4:4" x14ac:dyDescent="0.2">
      <c r="D4112" t="s">
        <v>2584</v>
      </c>
    </row>
    <row r="4113" spans="4:4" x14ac:dyDescent="0.2">
      <c r="D4113" t="s">
        <v>2584</v>
      </c>
    </row>
    <row r="4114" spans="4:4" x14ac:dyDescent="0.2">
      <c r="D4114" t="s">
        <v>2584</v>
      </c>
    </row>
    <row r="4115" spans="4:4" x14ac:dyDescent="0.2">
      <c r="D4115" t="s">
        <v>2584</v>
      </c>
    </row>
    <row r="4116" spans="4:4" x14ac:dyDescent="0.2">
      <c r="D4116" t="s">
        <v>2584</v>
      </c>
    </row>
    <row r="4117" spans="4:4" x14ac:dyDescent="0.2">
      <c r="D4117" t="s">
        <v>2584</v>
      </c>
    </row>
    <row r="4118" spans="4:4" x14ac:dyDescent="0.2">
      <c r="D4118" t="s">
        <v>2584</v>
      </c>
    </row>
    <row r="4119" spans="4:4" x14ac:dyDescent="0.2">
      <c r="D4119" t="s">
        <v>2584</v>
      </c>
    </row>
    <row r="4120" spans="4:4" x14ac:dyDescent="0.2">
      <c r="D4120" t="s">
        <v>2584</v>
      </c>
    </row>
    <row r="4121" spans="4:4" x14ac:dyDescent="0.2">
      <c r="D4121" t="s">
        <v>2584</v>
      </c>
    </row>
    <row r="4122" spans="4:4" x14ac:dyDescent="0.2">
      <c r="D4122" t="s">
        <v>2584</v>
      </c>
    </row>
    <row r="4123" spans="4:4" x14ac:dyDescent="0.2">
      <c r="D4123" t="s">
        <v>2584</v>
      </c>
    </row>
    <row r="4124" spans="4:4" x14ac:dyDescent="0.2">
      <c r="D4124" t="s">
        <v>2584</v>
      </c>
    </row>
    <row r="4125" spans="4:4" x14ac:dyDescent="0.2">
      <c r="D4125" t="s">
        <v>2584</v>
      </c>
    </row>
    <row r="4126" spans="4:4" x14ac:dyDescent="0.2">
      <c r="D4126" t="s">
        <v>2584</v>
      </c>
    </row>
    <row r="4127" spans="4:4" x14ac:dyDescent="0.2">
      <c r="D4127" t="s">
        <v>2584</v>
      </c>
    </row>
    <row r="4128" spans="4:4" x14ac:dyDescent="0.2">
      <c r="D4128" t="s">
        <v>2584</v>
      </c>
    </row>
    <row r="4129" spans="4:4" x14ac:dyDescent="0.2">
      <c r="D4129" t="s">
        <v>2584</v>
      </c>
    </row>
    <row r="4130" spans="4:4" x14ac:dyDescent="0.2">
      <c r="D4130" t="s">
        <v>2584</v>
      </c>
    </row>
    <row r="4131" spans="4:4" x14ac:dyDescent="0.2">
      <c r="D4131" t="s">
        <v>2584</v>
      </c>
    </row>
    <row r="4132" spans="4:4" x14ac:dyDescent="0.2">
      <c r="D4132" t="s">
        <v>2584</v>
      </c>
    </row>
    <row r="4133" spans="4:4" x14ac:dyDescent="0.2">
      <c r="D4133" t="s">
        <v>2584</v>
      </c>
    </row>
    <row r="4134" spans="4:4" x14ac:dyDescent="0.2">
      <c r="D4134" t="s">
        <v>2584</v>
      </c>
    </row>
    <row r="4135" spans="4:4" x14ac:dyDescent="0.2">
      <c r="D4135" t="s">
        <v>2584</v>
      </c>
    </row>
    <row r="4136" spans="4:4" x14ac:dyDescent="0.2">
      <c r="D4136" t="s">
        <v>2584</v>
      </c>
    </row>
    <row r="4137" spans="4:4" x14ac:dyDescent="0.2">
      <c r="D4137" t="s">
        <v>2584</v>
      </c>
    </row>
    <row r="4138" spans="4:4" x14ac:dyDescent="0.2">
      <c r="D4138" t="s">
        <v>2584</v>
      </c>
    </row>
    <row r="4139" spans="4:4" x14ac:dyDescent="0.2">
      <c r="D4139" t="s">
        <v>2584</v>
      </c>
    </row>
    <row r="4140" spans="4:4" x14ac:dyDescent="0.2">
      <c r="D4140" t="s">
        <v>2584</v>
      </c>
    </row>
    <row r="4141" spans="4:4" x14ac:dyDescent="0.2">
      <c r="D4141" t="s">
        <v>2584</v>
      </c>
    </row>
    <row r="4142" spans="4:4" x14ac:dyDescent="0.2">
      <c r="D4142" t="s">
        <v>2584</v>
      </c>
    </row>
    <row r="4143" spans="4:4" x14ac:dyDescent="0.2">
      <c r="D4143" t="s">
        <v>2584</v>
      </c>
    </row>
    <row r="4144" spans="4:4" x14ac:dyDescent="0.2">
      <c r="D4144" t="s">
        <v>2584</v>
      </c>
    </row>
    <row r="4145" spans="4:4" x14ac:dyDescent="0.2">
      <c r="D4145" t="s">
        <v>2584</v>
      </c>
    </row>
    <row r="4146" spans="4:4" x14ac:dyDescent="0.2">
      <c r="D4146" t="s">
        <v>2584</v>
      </c>
    </row>
    <row r="4147" spans="4:4" x14ac:dyDescent="0.2">
      <c r="D4147" t="s">
        <v>2584</v>
      </c>
    </row>
    <row r="4148" spans="4:4" x14ac:dyDescent="0.2">
      <c r="D4148" t="s">
        <v>2584</v>
      </c>
    </row>
    <row r="4149" spans="4:4" x14ac:dyDescent="0.2">
      <c r="D4149" t="s">
        <v>2584</v>
      </c>
    </row>
    <row r="4150" spans="4:4" x14ac:dyDescent="0.2">
      <c r="D4150" t="s">
        <v>2584</v>
      </c>
    </row>
    <row r="4151" spans="4:4" x14ac:dyDescent="0.2">
      <c r="D4151" t="s">
        <v>2584</v>
      </c>
    </row>
    <row r="4152" spans="4:4" x14ac:dyDescent="0.2">
      <c r="D4152" t="s">
        <v>2584</v>
      </c>
    </row>
    <row r="4153" spans="4:4" x14ac:dyDescent="0.2">
      <c r="D4153" t="s">
        <v>2584</v>
      </c>
    </row>
    <row r="4154" spans="4:4" x14ac:dyDescent="0.2">
      <c r="D4154" t="s">
        <v>2584</v>
      </c>
    </row>
    <row r="4155" spans="4:4" x14ac:dyDescent="0.2">
      <c r="D4155" t="s">
        <v>2584</v>
      </c>
    </row>
    <row r="4156" spans="4:4" x14ac:dyDescent="0.2">
      <c r="D4156" t="s">
        <v>2584</v>
      </c>
    </row>
    <row r="4157" spans="4:4" x14ac:dyDescent="0.2">
      <c r="D4157" t="s">
        <v>2584</v>
      </c>
    </row>
    <row r="4158" spans="4:4" x14ac:dyDescent="0.2">
      <c r="D4158" t="s">
        <v>2584</v>
      </c>
    </row>
    <row r="4159" spans="4:4" x14ac:dyDescent="0.2">
      <c r="D4159" t="s">
        <v>2584</v>
      </c>
    </row>
    <row r="4160" spans="4:4" x14ac:dyDescent="0.2">
      <c r="D4160" t="s">
        <v>2584</v>
      </c>
    </row>
    <row r="4161" spans="4:4" x14ac:dyDescent="0.2">
      <c r="D4161" t="s">
        <v>2584</v>
      </c>
    </row>
    <row r="4162" spans="4:4" x14ac:dyDescent="0.2">
      <c r="D4162" t="s">
        <v>2584</v>
      </c>
    </row>
    <row r="4163" spans="4:4" x14ac:dyDescent="0.2">
      <c r="D4163" t="s">
        <v>2584</v>
      </c>
    </row>
    <row r="4164" spans="4:4" x14ac:dyDescent="0.2">
      <c r="D4164" t="s">
        <v>2584</v>
      </c>
    </row>
    <row r="4165" spans="4:4" x14ac:dyDescent="0.2">
      <c r="D4165" t="s">
        <v>2584</v>
      </c>
    </row>
    <row r="4166" spans="4:4" x14ac:dyDescent="0.2">
      <c r="D4166" t="s">
        <v>2584</v>
      </c>
    </row>
    <row r="4167" spans="4:4" x14ac:dyDescent="0.2">
      <c r="D4167" t="s">
        <v>2584</v>
      </c>
    </row>
    <row r="4168" spans="4:4" x14ac:dyDescent="0.2">
      <c r="D4168" t="s">
        <v>2584</v>
      </c>
    </row>
    <row r="4169" spans="4:4" x14ac:dyDescent="0.2">
      <c r="D4169" t="s">
        <v>2584</v>
      </c>
    </row>
    <row r="4170" spans="4:4" x14ac:dyDescent="0.2">
      <c r="D4170" t="s">
        <v>2584</v>
      </c>
    </row>
    <row r="4171" spans="4:4" x14ac:dyDescent="0.2">
      <c r="D4171" t="s">
        <v>2584</v>
      </c>
    </row>
    <row r="4172" spans="4:4" x14ac:dyDescent="0.2">
      <c r="D4172" t="s">
        <v>2584</v>
      </c>
    </row>
    <row r="4173" spans="4:4" x14ac:dyDescent="0.2">
      <c r="D4173" t="s">
        <v>2584</v>
      </c>
    </row>
    <row r="4174" spans="4:4" x14ac:dyDescent="0.2">
      <c r="D4174" t="s">
        <v>2584</v>
      </c>
    </row>
    <row r="4175" spans="4:4" x14ac:dyDescent="0.2">
      <c r="D4175" t="s">
        <v>2584</v>
      </c>
    </row>
    <row r="4176" spans="4:4" x14ac:dyDescent="0.2">
      <c r="D4176" t="s">
        <v>2584</v>
      </c>
    </row>
    <row r="4177" spans="4:4" x14ac:dyDescent="0.2">
      <c r="D4177" t="s">
        <v>2584</v>
      </c>
    </row>
    <row r="4178" spans="4:4" x14ac:dyDescent="0.2">
      <c r="D4178" t="s">
        <v>2584</v>
      </c>
    </row>
    <row r="4179" spans="4:4" x14ac:dyDescent="0.2">
      <c r="D4179" t="s">
        <v>2584</v>
      </c>
    </row>
    <row r="4180" spans="4:4" x14ac:dyDescent="0.2">
      <c r="D4180" t="s">
        <v>2584</v>
      </c>
    </row>
    <row r="4181" spans="4:4" x14ac:dyDescent="0.2">
      <c r="D4181" t="s">
        <v>2584</v>
      </c>
    </row>
    <row r="4182" spans="4:4" x14ac:dyDescent="0.2">
      <c r="D4182" t="s">
        <v>2584</v>
      </c>
    </row>
    <row r="4183" spans="4:4" x14ac:dyDescent="0.2">
      <c r="D4183" t="s">
        <v>2584</v>
      </c>
    </row>
    <row r="4184" spans="4:4" x14ac:dyDescent="0.2">
      <c r="D4184" t="s">
        <v>2584</v>
      </c>
    </row>
    <row r="4185" spans="4:4" x14ac:dyDescent="0.2">
      <c r="D4185" t="s">
        <v>2584</v>
      </c>
    </row>
    <row r="4186" spans="4:4" x14ac:dyDescent="0.2">
      <c r="D4186" t="s">
        <v>2584</v>
      </c>
    </row>
    <row r="4187" spans="4:4" x14ac:dyDescent="0.2">
      <c r="D4187" t="s">
        <v>2584</v>
      </c>
    </row>
    <row r="4188" spans="4:4" x14ac:dyDescent="0.2">
      <c r="D4188" t="s">
        <v>2584</v>
      </c>
    </row>
    <row r="4189" spans="4:4" x14ac:dyDescent="0.2">
      <c r="D4189" t="s">
        <v>2584</v>
      </c>
    </row>
    <row r="4190" spans="4:4" x14ac:dyDescent="0.2">
      <c r="D4190" t="s">
        <v>2584</v>
      </c>
    </row>
    <row r="4191" spans="4:4" x14ac:dyDescent="0.2">
      <c r="D4191" t="s">
        <v>2584</v>
      </c>
    </row>
    <row r="4192" spans="4:4" x14ac:dyDescent="0.2">
      <c r="D4192" t="s">
        <v>2584</v>
      </c>
    </row>
    <row r="4193" spans="4:4" x14ac:dyDescent="0.2">
      <c r="D4193" t="s">
        <v>2584</v>
      </c>
    </row>
    <row r="4194" spans="4:4" x14ac:dyDescent="0.2">
      <c r="D4194" t="s">
        <v>2584</v>
      </c>
    </row>
    <row r="4195" spans="4:4" x14ac:dyDescent="0.2">
      <c r="D4195" t="s">
        <v>2584</v>
      </c>
    </row>
    <row r="4196" spans="4:4" x14ac:dyDescent="0.2">
      <c r="D4196" t="s">
        <v>2584</v>
      </c>
    </row>
    <row r="4197" spans="4:4" x14ac:dyDescent="0.2">
      <c r="D4197" t="s">
        <v>2584</v>
      </c>
    </row>
    <row r="4198" spans="4:4" x14ac:dyDescent="0.2">
      <c r="D4198" t="s">
        <v>2584</v>
      </c>
    </row>
    <row r="4199" spans="4:4" x14ac:dyDescent="0.2">
      <c r="D4199" t="s">
        <v>2584</v>
      </c>
    </row>
    <row r="4200" spans="4:4" x14ac:dyDescent="0.2">
      <c r="D4200" t="s">
        <v>2584</v>
      </c>
    </row>
    <row r="4201" spans="4:4" x14ac:dyDescent="0.2">
      <c r="D4201" t="s">
        <v>2584</v>
      </c>
    </row>
    <row r="4202" spans="4:4" x14ac:dyDescent="0.2">
      <c r="D4202" t="s">
        <v>2584</v>
      </c>
    </row>
    <row r="4203" spans="4:4" x14ac:dyDescent="0.2">
      <c r="D4203" t="s">
        <v>2584</v>
      </c>
    </row>
    <row r="4204" spans="4:4" x14ac:dyDescent="0.2">
      <c r="D4204" t="s">
        <v>2584</v>
      </c>
    </row>
    <row r="4205" spans="4:4" x14ac:dyDescent="0.2">
      <c r="D4205" t="s">
        <v>2584</v>
      </c>
    </row>
    <row r="4206" spans="4:4" x14ac:dyDescent="0.2">
      <c r="D4206" t="s">
        <v>2584</v>
      </c>
    </row>
    <row r="4207" spans="4:4" x14ac:dyDescent="0.2">
      <c r="D4207" t="s">
        <v>2584</v>
      </c>
    </row>
    <row r="4208" spans="4:4" x14ac:dyDescent="0.2">
      <c r="D4208" t="s">
        <v>2584</v>
      </c>
    </row>
    <row r="4209" spans="4:4" x14ac:dyDescent="0.2">
      <c r="D4209" t="s">
        <v>2584</v>
      </c>
    </row>
    <row r="4210" spans="4:4" x14ac:dyDescent="0.2">
      <c r="D4210" t="s">
        <v>2584</v>
      </c>
    </row>
    <row r="4211" spans="4:4" x14ac:dyDescent="0.2">
      <c r="D4211" t="s">
        <v>2584</v>
      </c>
    </row>
    <row r="4212" spans="4:4" x14ac:dyDescent="0.2">
      <c r="D4212" t="s">
        <v>2584</v>
      </c>
    </row>
    <row r="4213" spans="4:4" x14ac:dyDescent="0.2">
      <c r="D4213" t="s">
        <v>2584</v>
      </c>
    </row>
    <row r="4214" spans="4:4" x14ac:dyDescent="0.2">
      <c r="D4214" t="s">
        <v>2584</v>
      </c>
    </row>
    <row r="4215" spans="4:4" x14ac:dyDescent="0.2">
      <c r="D4215" t="s">
        <v>2584</v>
      </c>
    </row>
    <row r="4216" spans="4:4" x14ac:dyDescent="0.2">
      <c r="D4216" t="s">
        <v>2584</v>
      </c>
    </row>
    <row r="4217" spans="4:4" x14ac:dyDescent="0.2">
      <c r="D4217" t="s">
        <v>2584</v>
      </c>
    </row>
    <row r="4218" spans="4:4" x14ac:dyDescent="0.2">
      <c r="D4218" t="s">
        <v>2584</v>
      </c>
    </row>
    <row r="4219" spans="4:4" x14ac:dyDescent="0.2">
      <c r="D4219" t="s">
        <v>2584</v>
      </c>
    </row>
    <row r="4220" spans="4:4" x14ac:dyDescent="0.2">
      <c r="D4220" t="s">
        <v>2584</v>
      </c>
    </row>
    <row r="4221" spans="4:4" x14ac:dyDescent="0.2">
      <c r="D4221" t="s">
        <v>2584</v>
      </c>
    </row>
    <row r="4222" spans="4:4" x14ac:dyDescent="0.2">
      <c r="D4222" t="s">
        <v>2584</v>
      </c>
    </row>
    <row r="4223" spans="4:4" x14ac:dyDescent="0.2">
      <c r="D4223" t="s">
        <v>2584</v>
      </c>
    </row>
    <row r="4224" spans="4:4" x14ac:dyDescent="0.2">
      <c r="D4224" t="s">
        <v>2584</v>
      </c>
    </row>
    <row r="4225" spans="4:4" x14ac:dyDescent="0.2">
      <c r="D4225" t="s">
        <v>2584</v>
      </c>
    </row>
    <row r="4226" spans="4:4" x14ac:dyDescent="0.2">
      <c r="D4226" t="s">
        <v>2584</v>
      </c>
    </row>
    <row r="4227" spans="4:4" x14ac:dyDescent="0.2">
      <c r="D4227" t="s">
        <v>2584</v>
      </c>
    </row>
    <row r="4228" spans="4:4" x14ac:dyDescent="0.2">
      <c r="D4228" t="s">
        <v>2584</v>
      </c>
    </row>
    <row r="4229" spans="4:4" x14ac:dyDescent="0.2">
      <c r="D4229" t="s">
        <v>2584</v>
      </c>
    </row>
    <row r="4230" spans="4:4" x14ac:dyDescent="0.2">
      <c r="D4230" t="s">
        <v>2584</v>
      </c>
    </row>
    <row r="4231" spans="4:4" x14ac:dyDescent="0.2">
      <c r="D4231" t="s">
        <v>2584</v>
      </c>
    </row>
    <row r="4232" spans="4:4" x14ac:dyDescent="0.2">
      <c r="D4232" t="s">
        <v>2584</v>
      </c>
    </row>
    <row r="4233" spans="4:4" x14ac:dyDescent="0.2">
      <c r="D4233" t="s">
        <v>2584</v>
      </c>
    </row>
    <row r="4234" spans="4:4" x14ac:dyDescent="0.2">
      <c r="D4234" t="s">
        <v>2584</v>
      </c>
    </row>
    <row r="4235" spans="4:4" x14ac:dyDescent="0.2">
      <c r="D4235" t="s">
        <v>2584</v>
      </c>
    </row>
    <row r="4236" spans="4:4" x14ac:dyDescent="0.2">
      <c r="D4236" t="s">
        <v>2584</v>
      </c>
    </row>
    <row r="4237" spans="4:4" x14ac:dyDescent="0.2">
      <c r="D4237" t="s">
        <v>2584</v>
      </c>
    </row>
    <row r="4238" spans="4:4" x14ac:dyDescent="0.2">
      <c r="D4238" t="s">
        <v>2584</v>
      </c>
    </row>
    <row r="4239" spans="4:4" x14ac:dyDescent="0.2">
      <c r="D4239" t="s">
        <v>2584</v>
      </c>
    </row>
    <row r="4240" spans="4:4" x14ac:dyDescent="0.2">
      <c r="D4240" t="s">
        <v>2584</v>
      </c>
    </row>
    <row r="4241" spans="4:4" x14ac:dyDescent="0.2">
      <c r="D4241" t="s">
        <v>2584</v>
      </c>
    </row>
    <row r="4242" spans="4:4" x14ac:dyDescent="0.2">
      <c r="D4242" t="s">
        <v>2584</v>
      </c>
    </row>
    <row r="4243" spans="4:4" x14ac:dyDescent="0.2">
      <c r="D4243" t="s">
        <v>2584</v>
      </c>
    </row>
    <row r="4244" spans="4:4" x14ac:dyDescent="0.2">
      <c r="D4244" t="s">
        <v>2584</v>
      </c>
    </row>
    <row r="4245" spans="4:4" x14ac:dyDescent="0.2">
      <c r="D4245" t="s">
        <v>2584</v>
      </c>
    </row>
    <row r="4246" spans="4:4" x14ac:dyDescent="0.2">
      <c r="D4246" t="s">
        <v>2584</v>
      </c>
    </row>
    <row r="4247" spans="4:4" x14ac:dyDescent="0.2">
      <c r="D4247" t="s">
        <v>2584</v>
      </c>
    </row>
    <row r="4248" spans="4:4" x14ac:dyDescent="0.2">
      <c r="D4248" t="s">
        <v>2584</v>
      </c>
    </row>
    <row r="4249" spans="4:4" x14ac:dyDescent="0.2">
      <c r="D4249" t="s">
        <v>2584</v>
      </c>
    </row>
    <row r="4250" spans="4:4" x14ac:dyDescent="0.2">
      <c r="D4250" t="s">
        <v>2584</v>
      </c>
    </row>
    <row r="4251" spans="4:4" x14ac:dyDescent="0.2">
      <c r="D4251" t="s">
        <v>2584</v>
      </c>
    </row>
    <row r="4252" spans="4:4" x14ac:dyDescent="0.2">
      <c r="D4252" t="s">
        <v>2584</v>
      </c>
    </row>
    <row r="4253" spans="4:4" x14ac:dyDescent="0.2">
      <c r="D4253" t="s">
        <v>2584</v>
      </c>
    </row>
    <row r="4254" spans="4:4" x14ac:dyDescent="0.2">
      <c r="D4254" t="s">
        <v>2584</v>
      </c>
    </row>
    <row r="4255" spans="4:4" x14ac:dyDescent="0.2">
      <c r="D4255" t="s">
        <v>2584</v>
      </c>
    </row>
    <row r="4256" spans="4:4" x14ac:dyDescent="0.2">
      <c r="D4256" t="s">
        <v>2584</v>
      </c>
    </row>
    <row r="4257" spans="4:4" x14ac:dyDescent="0.2">
      <c r="D4257" t="s">
        <v>2584</v>
      </c>
    </row>
    <row r="4258" spans="4:4" x14ac:dyDescent="0.2">
      <c r="D4258" t="s">
        <v>2584</v>
      </c>
    </row>
    <row r="4259" spans="4:4" x14ac:dyDescent="0.2">
      <c r="D4259" t="s">
        <v>2584</v>
      </c>
    </row>
    <row r="4260" spans="4:4" x14ac:dyDescent="0.2">
      <c r="D4260" t="s">
        <v>2584</v>
      </c>
    </row>
    <row r="4261" spans="4:4" x14ac:dyDescent="0.2">
      <c r="D4261" t="s">
        <v>2584</v>
      </c>
    </row>
    <row r="4262" spans="4:4" x14ac:dyDescent="0.2">
      <c r="D4262" t="s">
        <v>2584</v>
      </c>
    </row>
    <row r="4263" spans="4:4" x14ac:dyDescent="0.2">
      <c r="D4263" t="s">
        <v>2584</v>
      </c>
    </row>
    <row r="4264" spans="4:4" x14ac:dyDescent="0.2">
      <c r="D4264" t="s">
        <v>2584</v>
      </c>
    </row>
    <row r="4265" spans="4:4" x14ac:dyDescent="0.2">
      <c r="D4265" t="s">
        <v>2584</v>
      </c>
    </row>
    <row r="4266" spans="4:4" x14ac:dyDescent="0.2">
      <c r="D4266" t="s">
        <v>2584</v>
      </c>
    </row>
    <row r="4267" spans="4:4" x14ac:dyDescent="0.2">
      <c r="D4267" t="s">
        <v>2584</v>
      </c>
    </row>
    <row r="4268" spans="4:4" x14ac:dyDescent="0.2">
      <c r="D4268" t="s">
        <v>2584</v>
      </c>
    </row>
    <row r="4269" spans="4:4" x14ac:dyDescent="0.2">
      <c r="D4269" t="s">
        <v>2584</v>
      </c>
    </row>
    <row r="4270" spans="4:4" x14ac:dyDescent="0.2">
      <c r="D4270" t="s">
        <v>2584</v>
      </c>
    </row>
    <row r="4271" spans="4:4" x14ac:dyDescent="0.2">
      <c r="D4271" t="s">
        <v>2584</v>
      </c>
    </row>
    <row r="4272" spans="4:4" x14ac:dyDescent="0.2">
      <c r="D4272" t="s">
        <v>2584</v>
      </c>
    </row>
    <row r="4273" spans="4:4" x14ac:dyDescent="0.2">
      <c r="D4273" t="s">
        <v>2584</v>
      </c>
    </row>
    <row r="4274" spans="4:4" x14ac:dyDescent="0.2">
      <c r="D4274" t="s">
        <v>2584</v>
      </c>
    </row>
    <row r="4275" spans="4:4" x14ac:dyDescent="0.2">
      <c r="D4275" t="s">
        <v>2584</v>
      </c>
    </row>
    <row r="4276" spans="4:4" x14ac:dyDescent="0.2">
      <c r="D4276" t="s">
        <v>2584</v>
      </c>
    </row>
    <row r="4277" spans="4:4" x14ac:dyDescent="0.2">
      <c r="D4277" t="s">
        <v>2584</v>
      </c>
    </row>
    <row r="4278" spans="4:4" x14ac:dyDescent="0.2">
      <c r="D4278" t="s">
        <v>2584</v>
      </c>
    </row>
    <row r="4279" spans="4:4" x14ac:dyDescent="0.2">
      <c r="D4279" t="s">
        <v>2584</v>
      </c>
    </row>
    <row r="4280" spans="4:4" x14ac:dyDescent="0.2">
      <c r="D4280" t="s">
        <v>2584</v>
      </c>
    </row>
    <row r="4281" spans="4:4" x14ac:dyDescent="0.2">
      <c r="D4281" t="s">
        <v>2584</v>
      </c>
    </row>
    <row r="4282" spans="4:4" x14ac:dyDescent="0.2">
      <c r="D4282" t="s">
        <v>2584</v>
      </c>
    </row>
    <row r="4283" spans="4:4" x14ac:dyDescent="0.2">
      <c r="D4283" t="s">
        <v>2584</v>
      </c>
    </row>
    <row r="4284" spans="4:4" x14ac:dyDescent="0.2">
      <c r="D4284" t="s">
        <v>2584</v>
      </c>
    </row>
    <row r="4285" spans="4:4" x14ac:dyDescent="0.2">
      <c r="D4285" t="s">
        <v>2584</v>
      </c>
    </row>
    <row r="4286" spans="4:4" x14ac:dyDescent="0.2">
      <c r="D4286" t="s">
        <v>2584</v>
      </c>
    </row>
    <row r="4287" spans="4:4" x14ac:dyDescent="0.2">
      <c r="D4287" t="s">
        <v>2584</v>
      </c>
    </row>
    <row r="4288" spans="4:4" x14ac:dyDescent="0.2">
      <c r="D4288" t="s">
        <v>2584</v>
      </c>
    </row>
    <row r="4289" spans="4:4" x14ac:dyDescent="0.2">
      <c r="D4289" t="s">
        <v>2584</v>
      </c>
    </row>
    <row r="4290" spans="4:4" x14ac:dyDescent="0.2">
      <c r="D4290" t="s">
        <v>2584</v>
      </c>
    </row>
    <row r="4291" spans="4:4" x14ac:dyDescent="0.2">
      <c r="D4291" t="s">
        <v>2584</v>
      </c>
    </row>
    <row r="4292" spans="4:4" x14ac:dyDescent="0.2">
      <c r="D4292" t="s">
        <v>2584</v>
      </c>
    </row>
    <row r="4293" spans="4:4" x14ac:dyDescent="0.2">
      <c r="D4293" t="s">
        <v>2584</v>
      </c>
    </row>
    <row r="4294" spans="4:4" x14ac:dyDescent="0.2">
      <c r="D4294" t="s">
        <v>2584</v>
      </c>
    </row>
    <row r="4295" spans="4:4" x14ac:dyDescent="0.2">
      <c r="D4295" t="s">
        <v>2584</v>
      </c>
    </row>
    <row r="4296" spans="4:4" x14ac:dyDescent="0.2">
      <c r="D4296" t="s">
        <v>2584</v>
      </c>
    </row>
    <row r="4297" spans="4:4" x14ac:dyDescent="0.2">
      <c r="D4297" t="s">
        <v>2584</v>
      </c>
    </row>
    <row r="4298" spans="4:4" x14ac:dyDescent="0.2">
      <c r="D4298" t="s">
        <v>2584</v>
      </c>
    </row>
    <row r="4299" spans="4:4" x14ac:dyDescent="0.2">
      <c r="D4299" t="s">
        <v>2584</v>
      </c>
    </row>
    <row r="4300" spans="4:4" x14ac:dyDescent="0.2">
      <c r="D4300" t="s">
        <v>2584</v>
      </c>
    </row>
    <row r="4301" spans="4:4" x14ac:dyDescent="0.2">
      <c r="D4301" t="s">
        <v>2584</v>
      </c>
    </row>
    <row r="4302" spans="4:4" x14ac:dyDescent="0.2">
      <c r="D4302" t="s">
        <v>2584</v>
      </c>
    </row>
    <row r="4303" spans="4:4" x14ac:dyDescent="0.2">
      <c r="D4303" t="s">
        <v>2584</v>
      </c>
    </row>
    <row r="4304" spans="4:4" x14ac:dyDescent="0.2">
      <c r="D4304" t="s">
        <v>2584</v>
      </c>
    </row>
    <row r="4305" spans="4:4" x14ac:dyDescent="0.2">
      <c r="D4305" t="s">
        <v>2584</v>
      </c>
    </row>
    <row r="4306" spans="4:4" x14ac:dyDescent="0.2">
      <c r="D4306" t="s">
        <v>2584</v>
      </c>
    </row>
    <row r="4307" spans="4:4" x14ac:dyDescent="0.2">
      <c r="D4307" t="s">
        <v>2584</v>
      </c>
    </row>
    <row r="4308" spans="4:4" x14ac:dyDescent="0.2">
      <c r="D4308" t="s">
        <v>2584</v>
      </c>
    </row>
    <row r="4309" spans="4:4" x14ac:dyDescent="0.2">
      <c r="D4309" t="s">
        <v>2584</v>
      </c>
    </row>
    <row r="4310" spans="4:4" x14ac:dyDescent="0.2">
      <c r="D4310" t="s">
        <v>2584</v>
      </c>
    </row>
    <row r="4311" spans="4:4" x14ac:dyDescent="0.2">
      <c r="D4311" t="s">
        <v>2584</v>
      </c>
    </row>
    <row r="4312" spans="4:4" x14ac:dyDescent="0.2">
      <c r="D4312" t="s">
        <v>2584</v>
      </c>
    </row>
    <row r="4313" spans="4:4" x14ac:dyDescent="0.2">
      <c r="D4313" t="s">
        <v>2584</v>
      </c>
    </row>
    <row r="4314" spans="4:4" x14ac:dyDescent="0.2">
      <c r="D4314" t="s">
        <v>2584</v>
      </c>
    </row>
    <row r="4315" spans="4:4" x14ac:dyDescent="0.2">
      <c r="D4315" t="s">
        <v>2584</v>
      </c>
    </row>
    <row r="4316" spans="4:4" x14ac:dyDescent="0.2">
      <c r="D4316" t="s">
        <v>2584</v>
      </c>
    </row>
    <row r="4317" spans="4:4" x14ac:dyDescent="0.2">
      <c r="D4317" t="s">
        <v>2584</v>
      </c>
    </row>
    <row r="4318" spans="4:4" x14ac:dyDescent="0.2">
      <c r="D4318" t="s">
        <v>2584</v>
      </c>
    </row>
    <row r="4319" spans="4:4" x14ac:dyDescent="0.2">
      <c r="D4319" t="s">
        <v>2584</v>
      </c>
    </row>
    <row r="4320" spans="4:4" x14ac:dyDescent="0.2">
      <c r="D4320" t="s">
        <v>2584</v>
      </c>
    </row>
    <row r="4321" spans="4:4" x14ac:dyDescent="0.2">
      <c r="D4321" t="s">
        <v>2584</v>
      </c>
    </row>
    <row r="4322" spans="4:4" x14ac:dyDescent="0.2">
      <c r="D4322" t="s">
        <v>2584</v>
      </c>
    </row>
    <row r="4323" spans="4:4" x14ac:dyDescent="0.2">
      <c r="D4323" t="s">
        <v>2584</v>
      </c>
    </row>
    <row r="4324" spans="4:4" x14ac:dyDescent="0.2">
      <c r="D4324" t="s">
        <v>2584</v>
      </c>
    </row>
    <row r="4325" spans="4:4" x14ac:dyDescent="0.2">
      <c r="D4325" t="s">
        <v>2584</v>
      </c>
    </row>
    <row r="4326" spans="4:4" x14ac:dyDescent="0.2">
      <c r="D4326" t="s">
        <v>2584</v>
      </c>
    </row>
    <row r="4327" spans="4:4" x14ac:dyDescent="0.2">
      <c r="D4327" t="s">
        <v>2584</v>
      </c>
    </row>
    <row r="4328" spans="4:4" x14ac:dyDescent="0.2">
      <c r="D4328" t="s">
        <v>2584</v>
      </c>
    </row>
    <row r="4329" spans="4:4" x14ac:dyDescent="0.2">
      <c r="D4329" t="s">
        <v>2584</v>
      </c>
    </row>
    <row r="4330" spans="4:4" x14ac:dyDescent="0.2">
      <c r="D4330" t="s">
        <v>2584</v>
      </c>
    </row>
    <row r="4331" spans="4:4" x14ac:dyDescent="0.2">
      <c r="D4331" t="s">
        <v>2584</v>
      </c>
    </row>
    <row r="4332" spans="4:4" x14ac:dyDescent="0.2">
      <c r="D4332" t="s">
        <v>2584</v>
      </c>
    </row>
    <row r="4333" spans="4:4" x14ac:dyDescent="0.2">
      <c r="D4333" t="s">
        <v>2584</v>
      </c>
    </row>
    <row r="4334" spans="4:4" x14ac:dyDescent="0.2">
      <c r="D4334" t="s">
        <v>2584</v>
      </c>
    </row>
    <row r="4335" spans="4:4" x14ac:dyDescent="0.2">
      <c r="D4335" t="s">
        <v>2584</v>
      </c>
    </row>
    <row r="4336" spans="4:4" x14ac:dyDescent="0.2">
      <c r="D4336" t="s">
        <v>2584</v>
      </c>
    </row>
    <row r="4337" spans="4:4" x14ac:dyDescent="0.2">
      <c r="D4337" t="s">
        <v>2584</v>
      </c>
    </row>
    <row r="4338" spans="4:4" x14ac:dyDescent="0.2">
      <c r="D4338" t="s">
        <v>2584</v>
      </c>
    </row>
    <row r="4339" spans="4:4" x14ac:dyDescent="0.2">
      <c r="D4339" t="s">
        <v>2584</v>
      </c>
    </row>
    <row r="4340" spans="4:4" x14ac:dyDescent="0.2">
      <c r="D4340" t="s">
        <v>2584</v>
      </c>
    </row>
    <row r="4341" spans="4:4" x14ac:dyDescent="0.2">
      <c r="D4341" t="s">
        <v>2584</v>
      </c>
    </row>
    <row r="4342" spans="4:4" x14ac:dyDescent="0.2">
      <c r="D4342" t="s">
        <v>2584</v>
      </c>
    </row>
    <row r="4343" spans="4:4" x14ac:dyDescent="0.2">
      <c r="D4343" t="s">
        <v>2584</v>
      </c>
    </row>
    <row r="4344" spans="4:4" x14ac:dyDescent="0.2">
      <c r="D4344" t="s">
        <v>2584</v>
      </c>
    </row>
    <row r="4345" spans="4:4" x14ac:dyDescent="0.2">
      <c r="D4345" t="s">
        <v>2584</v>
      </c>
    </row>
    <row r="4346" spans="4:4" x14ac:dyDescent="0.2">
      <c r="D4346" t="s">
        <v>2584</v>
      </c>
    </row>
    <row r="4347" spans="4:4" x14ac:dyDescent="0.2">
      <c r="D4347" t="s">
        <v>2584</v>
      </c>
    </row>
    <row r="4348" spans="4:4" x14ac:dyDescent="0.2">
      <c r="D4348" t="s">
        <v>2584</v>
      </c>
    </row>
    <row r="4349" spans="4:4" x14ac:dyDescent="0.2">
      <c r="D4349" t="s">
        <v>2584</v>
      </c>
    </row>
    <row r="4350" spans="4:4" x14ac:dyDescent="0.2">
      <c r="D4350" t="s">
        <v>2584</v>
      </c>
    </row>
    <row r="4351" spans="4:4" x14ac:dyDescent="0.2">
      <c r="D4351" t="s">
        <v>2584</v>
      </c>
    </row>
    <row r="4352" spans="4:4" x14ac:dyDescent="0.2">
      <c r="D4352" t="s">
        <v>2584</v>
      </c>
    </row>
    <row r="4353" spans="4:4" x14ac:dyDescent="0.2">
      <c r="D4353" t="s">
        <v>2584</v>
      </c>
    </row>
    <row r="4354" spans="4:4" x14ac:dyDescent="0.2">
      <c r="D4354" t="s">
        <v>2584</v>
      </c>
    </row>
    <row r="4355" spans="4:4" x14ac:dyDescent="0.2">
      <c r="D4355" t="s">
        <v>2584</v>
      </c>
    </row>
    <row r="4356" spans="4:4" x14ac:dyDescent="0.2">
      <c r="D4356" t="s">
        <v>2584</v>
      </c>
    </row>
    <row r="4357" spans="4:4" x14ac:dyDescent="0.2">
      <c r="D4357" t="s">
        <v>2584</v>
      </c>
    </row>
    <row r="4358" spans="4:4" x14ac:dyDescent="0.2">
      <c r="D4358" t="s">
        <v>2584</v>
      </c>
    </row>
    <row r="4359" spans="4:4" x14ac:dyDescent="0.2">
      <c r="D4359" t="s">
        <v>2584</v>
      </c>
    </row>
    <row r="4360" spans="4:4" x14ac:dyDescent="0.2">
      <c r="D4360" t="s">
        <v>2584</v>
      </c>
    </row>
    <row r="4361" spans="4:4" x14ac:dyDescent="0.2">
      <c r="D4361" t="s">
        <v>2584</v>
      </c>
    </row>
    <row r="4362" spans="4:4" x14ac:dyDescent="0.2">
      <c r="D4362" t="s">
        <v>2584</v>
      </c>
    </row>
    <row r="4363" spans="4:4" x14ac:dyDescent="0.2">
      <c r="D4363" t="s">
        <v>2584</v>
      </c>
    </row>
    <row r="4364" spans="4:4" x14ac:dyDescent="0.2">
      <c r="D4364" t="s">
        <v>2584</v>
      </c>
    </row>
    <row r="4365" spans="4:4" x14ac:dyDescent="0.2">
      <c r="D4365" t="s">
        <v>2584</v>
      </c>
    </row>
    <row r="4366" spans="4:4" x14ac:dyDescent="0.2">
      <c r="D4366" t="s">
        <v>2584</v>
      </c>
    </row>
    <row r="4367" spans="4:4" x14ac:dyDescent="0.2">
      <c r="D4367" t="s">
        <v>2584</v>
      </c>
    </row>
    <row r="4368" spans="4:4" x14ac:dyDescent="0.2">
      <c r="D4368" t="s">
        <v>2584</v>
      </c>
    </row>
    <row r="4369" spans="4:4" x14ac:dyDescent="0.2">
      <c r="D4369" t="s">
        <v>2584</v>
      </c>
    </row>
    <row r="4370" spans="4:4" x14ac:dyDescent="0.2">
      <c r="D4370" t="s">
        <v>2584</v>
      </c>
    </row>
    <row r="4371" spans="4:4" x14ac:dyDescent="0.2">
      <c r="D4371" t="s">
        <v>2584</v>
      </c>
    </row>
    <row r="4372" spans="4:4" x14ac:dyDescent="0.2">
      <c r="D4372" t="s">
        <v>2584</v>
      </c>
    </row>
    <row r="4373" spans="4:4" x14ac:dyDescent="0.2">
      <c r="D4373" t="s">
        <v>2584</v>
      </c>
    </row>
    <row r="4374" spans="4:4" x14ac:dyDescent="0.2">
      <c r="D4374" t="s">
        <v>2584</v>
      </c>
    </row>
    <row r="4375" spans="4:4" x14ac:dyDescent="0.2">
      <c r="D4375" t="s">
        <v>2584</v>
      </c>
    </row>
    <row r="4376" spans="4:4" x14ac:dyDescent="0.2">
      <c r="D4376" t="s">
        <v>2584</v>
      </c>
    </row>
    <row r="4377" spans="4:4" x14ac:dyDescent="0.2">
      <c r="D4377" t="s">
        <v>2584</v>
      </c>
    </row>
    <row r="4378" spans="4:4" x14ac:dyDescent="0.2">
      <c r="D4378" t="s">
        <v>2584</v>
      </c>
    </row>
    <row r="4379" spans="4:4" x14ac:dyDescent="0.2">
      <c r="D4379" t="s">
        <v>2584</v>
      </c>
    </row>
    <row r="4380" spans="4:4" x14ac:dyDescent="0.2">
      <c r="D4380" t="s">
        <v>2584</v>
      </c>
    </row>
    <row r="4381" spans="4:4" x14ac:dyDescent="0.2">
      <c r="D4381" t="s">
        <v>2584</v>
      </c>
    </row>
    <row r="4382" spans="4:4" x14ac:dyDescent="0.2">
      <c r="D4382" t="s">
        <v>2584</v>
      </c>
    </row>
    <row r="4383" spans="4:4" x14ac:dyDescent="0.2">
      <c r="D4383" t="s">
        <v>2584</v>
      </c>
    </row>
    <row r="4384" spans="4:4" x14ac:dyDescent="0.2">
      <c r="D4384" t="s">
        <v>2584</v>
      </c>
    </row>
    <row r="4385" spans="4:4" x14ac:dyDescent="0.2">
      <c r="D4385" t="s">
        <v>2584</v>
      </c>
    </row>
    <row r="4386" spans="4:4" x14ac:dyDescent="0.2">
      <c r="D4386" t="s">
        <v>2584</v>
      </c>
    </row>
    <row r="4387" spans="4:4" x14ac:dyDescent="0.2">
      <c r="D4387" t="s">
        <v>2584</v>
      </c>
    </row>
    <row r="4388" spans="4:4" x14ac:dyDescent="0.2">
      <c r="D4388" t="s">
        <v>2584</v>
      </c>
    </row>
    <row r="4389" spans="4:4" x14ac:dyDescent="0.2">
      <c r="D4389" t="s">
        <v>2584</v>
      </c>
    </row>
    <row r="4390" spans="4:4" x14ac:dyDescent="0.2">
      <c r="D4390" t="s">
        <v>2584</v>
      </c>
    </row>
    <row r="4391" spans="4:4" x14ac:dyDescent="0.2">
      <c r="D4391" t="s">
        <v>2584</v>
      </c>
    </row>
    <row r="4392" spans="4:4" x14ac:dyDescent="0.2">
      <c r="D4392" t="s">
        <v>2584</v>
      </c>
    </row>
    <row r="4393" spans="4:4" x14ac:dyDescent="0.2">
      <c r="D4393" t="s">
        <v>2584</v>
      </c>
    </row>
    <row r="4394" spans="4:4" x14ac:dyDescent="0.2">
      <c r="D4394" t="s">
        <v>2584</v>
      </c>
    </row>
    <row r="4395" spans="4:4" x14ac:dyDescent="0.2">
      <c r="D4395" t="s">
        <v>2584</v>
      </c>
    </row>
    <row r="4396" spans="4:4" x14ac:dyDescent="0.2">
      <c r="D4396" t="s">
        <v>2584</v>
      </c>
    </row>
    <row r="4397" spans="4:4" x14ac:dyDescent="0.2">
      <c r="D4397" t="s">
        <v>2584</v>
      </c>
    </row>
    <row r="4398" spans="4:4" x14ac:dyDescent="0.2">
      <c r="D4398" t="s">
        <v>2584</v>
      </c>
    </row>
    <row r="4399" spans="4:4" x14ac:dyDescent="0.2">
      <c r="D4399" t="s">
        <v>2584</v>
      </c>
    </row>
    <row r="4400" spans="4:4" x14ac:dyDescent="0.2">
      <c r="D4400" t="s">
        <v>2584</v>
      </c>
    </row>
    <row r="4401" spans="4:4" x14ac:dyDescent="0.2">
      <c r="D4401" t="s">
        <v>2584</v>
      </c>
    </row>
    <row r="4402" spans="4:4" x14ac:dyDescent="0.2">
      <c r="D4402" t="s">
        <v>2584</v>
      </c>
    </row>
    <row r="4403" spans="4:4" x14ac:dyDescent="0.2">
      <c r="D4403" t="s">
        <v>2584</v>
      </c>
    </row>
    <row r="4404" spans="4:4" x14ac:dyDescent="0.2">
      <c r="D4404" t="s">
        <v>2584</v>
      </c>
    </row>
    <row r="4405" spans="4:4" x14ac:dyDescent="0.2">
      <c r="D4405" t="s">
        <v>2584</v>
      </c>
    </row>
    <row r="4406" spans="4:4" x14ac:dyDescent="0.2">
      <c r="D4406" t="s">
        <v>2584</v>
      </c>
    </row>
    <row r="4407" spans="4:4" x14ac:dyDescent="0.2">
      <c r="D4407" t="s">
        <v>2584</v>
      </c>
    </row>
    <row r="4408" spans="4:4" x14ac:dyDescent="0.2">
      <c r="D4408" t="s">
        <v>2584</v>
      </c>
    </row>
    <row r="4409" spans="4:4" x14ac:dyDescent="0.2">
      <c r="D4409" t="s">
        <v>2584</v>
      </c>
    </row>
    <row r="4410" spans="4:4" x14ac:dyDescent="0.2">
      <c r="D4410" t="s">
        <v>2584</v>
      </c>
    </row>
    <row r="4411" spans="4:4" x14ac:dyDescent="0.2">
      <c r="D4411" t="s">
        <v>2584</v>
      </c>
    </row>
    <row r="4412" spans="4:4" x14ac:dyDescent="0.2">
      <c r="D4412" t="s">
        <v>2584</v>
      </c>
    </row>
    <row r="4413" spans="4:4" x14ac:dyDescent="0.2">
      <c r="D4413" t="s">
        <v>2584</v>
      </c>
    </row>
    <row r="4414" spans="4:4" x14ac:dyDescent="0.2">
      <c r="D4414" t="s">
        <v>2584</v>
      </c>
    </row>
    <row r="4415" spans="4:4" x14ac:dyDescent="0.2">
      <c r="D4415" t="s">
        <v>2584</v>
      </c>
    </row>
    <row r="4416" spans="4:4" x14ac:dyDescent="0.2">
      <c r="D4416" t="s">
        <v>2584</v>
      </c>
    </row>
    <row r="4417" spans="4:4" x14ac:dyDescent="0.2">
      <c r="D4417" t="s">
        <v>2584</v>
      </c>
    </row>
    <row r="4418" spans="4:4" x14ac:dyDescent="0.2">
      <c r="D4418" t="s">
        <v>2584</v>
      </c>
    </row>
    <row r="4419" spans="4:4" x14ac:dyDescent="0.2">
      <c r="D4419" t="s">
        <v>2584</v>
      </c>
    </row>
    <row r="4420" spans="4:4" x14ac:dyDescent="0.2">
      <c r="D4420" t="s">
        <v>2584</v>
      </c>
    </row>
    <row r="4421" spans="4:4" x14ac:dyDescent="0.2">
      <c r="D4421" t="s">
        <v>2584</v>
      </c>
    </row>
    <row r="4422" spans="4:4" x14ac:dyDescent="0.2">
      <c r="D4422" t="s">
        <v>2584</v>
      </c>
    </row>
    <row r="4423" spans="4:4" x14ac:dyDescent="0.2">
      <c r="D4423" t="s">
        <v>2584</v>
      </c>
    </row>
    <row r="4424" spans="4:4" x14ac:dyDescent="0.2">
      <c r="D4424" t="s">
        <v>2584</v>
      </c>
    </row>
    <row r="4425" spans="4:4" x14ac:dyDescent="0.2">
      <c r="D4425" t="s">
        <v>2584</v>
      </c>
    </row>
    <row r="4426" spans="4:4" x14ac:dyDescent="0.2">
      <c r="D4426" t="s">
        <v>2584</v>
      </c>
    </row>
    <row r="4427" spans="4:4" x14ac:dyDescent="0.2">
      <c r="D4427" t="s">
        <v>2584</v>
      </c>
    </row>
    <row r="4428" spans="4:4" x14ac:dyDescent="0.2">
      <c r="D4428" t="s">
        <v>2584</v>
      </c>
    </row>
    <row r="4429" spans="4:4" x14ac:dyDescent="0.2">
      <c r="D4429" t="s">
        <v>2584</v>
      </c>
    </row>
    <row r="4430" spans="4:4" x14ac:dyDescent="0.2">
      <c r="D4430" t="s">
        <v>2584</v>
      </c>
    </row>
    <row r="4431" spans="4:4" x14ac:dyDescent="0.2">
      <c r="D4431" t="s">
        <v>2584</v>
      </c>
    </row>
    <row r="4432" spans="4:4" x14ac:dyDescent="0.2">
      <c r="D4432" t="s">
        <v>2584</v>
      </c>
    </row>
    <row r="4433" spans="4:4" x14ac:dyDescent="0.2">
      <c r="D4433" t="s">
        <v>2584</v>
      </c>
    </row>
    <row r="4434" spans="4:4" x14ac:dyDescent="0.2">
      <c r="D4434" t="s">
        <v>2584</v>
      </c>
    </row>
    <row r="4435" spans="4:4" x14ac:dyDescent="0.2">
      <c r="D4435" t="s">
        <v>2584</v>
      </c>
    </row>
    <row r="4436" spans="4:4" x14ac:dyDescent="0.2">
      <c r="D4436" t="s">
        <v>2584</v>
      </c>
    </row>
    <row r="4437" spans="4:4" x14ac:dyDescent="0.2">
      <c r="D4437" t="s">
        <v>2584</v>
      </c>
    </row>
    <row r="4438" spans="4:4" x14ac:dyDescent="0.2">
      <c r="D4438" t="s">
        <v>2584</v>
      </c>
    </row>
    <row r="4439" spans="4:4" x14ac:dyDescent="0.2">
      <c r="D4439" t="s">
        <v>2584</v>
      </c>
    </row>
    <row r="4440" spans="4:4" x14ac:dyDescent="0.2">
      <c r="D4440" t="s">
        <v>2584</v>
      </c>
    </row>
    <row r="4441" spans="4:4" x14ac:dyDescent="0.2">
      <c r="D4441" t="s">
        <v>2584</v>
      </c>
    </row>
    <row r="4442" spans="4:4" x14ac:dyDescent="0.2">
      <c r="D4442" t="s">
        <v>2584</v>
      </c>
    </row>
    <row r="4443" spans="4:4" x14ac:dyDescent="0.2">
      <c r="D4443" t="s">
        <v>2584</v>
      </c>
    </row>
    <row r="4444" spans="4:4" x14ac:dyDescent="0.2">
      <c r="D4444" t="s">
        <v>2584</v>
      </c>
    </row>
    <row r="4445" spans="4:4" x14ac:dyDescent="0.2">
      <c r="D4445" t="s">
        <v>2584</v>
      </c>
    </row>
    <row r="4446" spans="4:4" x14ac:dyDescent="0.2">
      <c r="D4446" t="s">
        <v>2584</v>
      </c>
    </row>
    <row r="4447" spans="4:4" x14ac:dyDescent="0.2">
      <c r="D4447" t="s">
        <v>2584</v>
      </c>
    </row>
    <row r="4448" spans="4:4" x14ac:dyDescent="0.2">
      <c r="D4448" t="s">
        <v>2584</v>
      </c>
    </row>
    <row r="4449" spans="4:4" x14ac:dyDescent="0.2">
      <c r="D4449" t="s">
        <v>2584</v>
      </c>
    </row>
    <row r="4450" spans="4:4" x14ac:dyDescent="0.2">
      <c r="D4450" t="s">
        <v>2584</v>
      </c>
    </row>
    <row r="4451" spans="4:4" x14ac:dyDescent="0.2">
      <c r="D4451" t="s">
        <v>2584</v>
      </c>
    </row>
    <row r="4452" spans="4:4" x14ac:dyDescent="0.2">
      <c r="D4452" t="s">
        <v>2584</v>
      </c>
    </row>
    <row r="4453" spans="4:4" x14ac:dyDescent="0.2">
      <c r="D4453" t="s">
        <v>2584</v>
      </c>
    </row>
    <row r="4454" spans="4:4" x14ac:dyDescent="0.2">
      <c r="D4454" t="s">
        <v>2584</v>
      </c>
    </row>
    <row r="4455" spans="4:4" x14ac:dyDescent="0.2">
      <c r="D4455" t="s">
        <v>2584</v>
      </c>
    </row>
    <row r="4456" spans="4:4" x14ac:dyDescent="0.2">
      <c r="D4456" t="s">
        <v>2584</v>
      </c>
    </row>
    <row r="4457" spans="4:4" x14ac:dyDescent="0.2">
      <c r="D4457" t="s">
        <v>2584</v>
      </c>
    </row>
    <row r="4458" spans="4:4" x14ac:dyDescent="0.2">
      <c r="D4458" t="s">
        <v>2584</v>
      </c>
    </row>
    <row r="4459" spans="4:4" x14ac:dyDescent="0.2">
      <c r="D4459" t="s">
        <v>2584</v>
      </c>
    </row>
    <row r="4460" spans="4:4" x14ac:dyDescent="0.2">
      <c r="D4460" t="s">
        <v>2584</v>
      </c>
    </row>
    <row r="4461" spans="4:4" x14ac:dyDescent="0.2">
      <c r="D4461" t="s">
        <v>2584</v>
      </c>
    </row>
    <row r="4462" spans="4:4" x14ac:dyDescent="0.2">
      <c r="D4462" t="s">
        <v>2584</v>
      </c>
    </row>
    <row r="4463" spans="4:4" x14ac:dyDescent="0.2">
      <c r="D4463" t="s">
        <v>2584</v>
      </c>
    </row>
    <row r="4464" spans="4:4" x14ac:dyDescent="0.2">
      <c r="D4464" t="s">
        <v>2584</v>
      </c>
    </row>
    <row r="4465" spans="4:4" x14ac:dyDescent="0.2">
      <c r="D4465" t="s">
        <v>2584</v>
      </c>
    </row>
    <row r="4466" spans="4:4" x14ac:dyDescent="0.2">
      <c r="D4466" t="s">
        <v>2584</v>
      </c>
    </row>
    <row r="4467" spans="4:4" x14ac:dyDescent="0.2">
      <c r="D4467" t="s">
        <v>2584</v>
      </c>
    </row>
    <row r="4468" spans="4:4" x14ac:dyDescent="0.2">
      <c r="D4468" t="s">
        <v>2584</v>
      </c>
    </row>
    <row r="4469" spans="4:4" x14ac:dyDescent="0.2">
      <c r="D4469" t="s">
        <v>2584</v>
      </c>
    </row>
    <row r="4470" spans="4:4" x14ac:dyDescent="0.2">
      <c r="D4470" t="s">
        <v>2584</v>
      </c>
    </row>
    <row r="4471" spans="4:4" x14ac:dyDescent="0.2">
      <c r="D4471" t="s">
        <v>2584</v>
      </c>
    </row>
    <row r="4472" spans="4:4" x14ac:dyDescent="0.2">
      <c r="D4472" t="s">
        <v>2584</v>
      </c>
    </row>
    <row r="4473" spans="4:4" x14ac:dyDescent="0.2">
      <c r="D4473" t="s">
        <v>2584</v>
      </c>
    </row>
    <row r="4474" spans="4:4" x14ac:dyDescent="0.2">
      <c r="D4474" t="s">
        <v>2584</v>
      </c>
    </row>
    <row r="4475" spans="4:4" x14ac:dyDescent="0.2">
      <c r="D4475" t="s">
        <v>2584</v>
      </c>
    </row>
    <row r="4476" spans="4:4" x14ac:dyDescent="0.2">
      <c r="D4476" t="s">
        <v>2584</v>
      </c>
    </row>
    <row r="4477" spans="4:4" x14ac:dyDescent="0.2">
      <c r="D4477" t="s">
        <v>2584</v>
      </c>
    </row>
    <row r="4478" spans="4:4" x14ac:dyDescent="0.2">
      <c r="D4478" t="s">
        <v>2584</v>
      </c>
    </row>
    <row r="4479" spans="4:4" x14ac:dyDescent="0.2">
      <c r="D4479" t="s">
        <v>2584</v>
      </c>
    </row>
    <row r="4480" spans="4:4" x14ac:dyDescent="0.2">
      <c r="D4480" t="s">
        <v>2584</v>
      </c>
    </row>
    <row r="4481" spans="4:4" x14ac:dyDescent="0.2">
      <c r="D4481" t="s">
        <v>2584</v>
      </c>
    </row>
    <row r="4482" spans="4:4" x14ac:dyDescent="0.2">
      <c r="D4482" t="s">
        <v>2584</v>
      </c>
    </row>
    <row r="4483" spans="4:4" x14ac:dyDescent="0.2">
      <c r="D4483" t="s">
        <v>2584</v>
      </c>
    </row>
    <row r="4484" spans="4:4" x14ac:dyDescent="0.2">
      <c r="D4484" t="s">
        <v>2584</v>
      </c>
    </row>
    <row r="4485" spans="4:4" x14ac:dyDescent="0.2">
      <c r="D4485" t="s">
        <v>2584</v>
      </c>
    </row>
    <row r="4486" spans="4:4" x14ac:dyDescent="0.2">
      <c r="D4486" t="s">
        <v>2584</v>
      </c>
    </row>
    <row r="4487" spans="4:4" x14ac:dyDescent="0.2">
      <c r="D4487" t="s">
        <v>2584</v>
      </c>
    </row>
    <row r="4488" spans="4:4" x14ac:dyDescent="0.2">
      <c r="D4488" t="s">
        <v>2584</v>
      </c>
    </row>
    <row r="4489" spans="4:4" x14ac:dyDescent="0.2">
      <c r="D4489" t="s">
        <v>2584</v>
      </c>
    </row>
    <row r="4490" spans="4:4" x14ac:dyDescent="0.2">
      <c r="D4490" t="s">
        <v>2584</v>
      </c>
    </row>
    <row r="4491" spans="4:4" x14ac:dyDescent="0.2">
      <c r="D4491" t="s">
        <v>2584</v>
      </c>
    </row>
    <row r="4492" spans="4:4" x14ac:dyDescent="0.2">
      <c r="D4492" t="s">
        <v>2584</v>
      </c>
    </row>
    <row r="4493" spans="4:4" x14ac:dyDescent="0.2">
      <c r="D4493" t="s">
        <v>2584</v>
      </c>
    </row>
    <row r="4494" spans="4:4" x14ac:dyDescent="0.2">
      <c r="D4494" t="s">
        <v>2584</v>
      </c>
    </row>
    <row r="4495" spans="4:4" x14ac:dyDescent="0.2">
      <c r="D4495" t="s">
        <v>2584</v>
      </c>
    </row>
    <row r="4496" spans="4:4" x14ac:dyDescent="0.2">
      <c r="D4496" t="s">
        <v>2584</v>
      </c>
    </row>
    <row r="4497" spans="4:4" x14ac:dyDescent="0.2">
      <c r="D4497" t="s">
        <v>2584</v>
      </c>
    </row>
    <row r="4498" spans="4:4" x14ac:dyDescent="0.2">
      <c r="D4498" t="s">
        <v>2584</v>
      </c>
    </row>
    <row r="4499" spans="4:4" x14ac:dyDescent="0.2">
      <c r="D4499" t="s">
        <v>2584</v>
      </c>
    </row>
    <row r="4500" spans="4:4" x14ac:dyDescent="0.2">
      <c r="D4500" t="s">
        <v>2584</v>
      </c>
    </row>
    <row r="4501" spans="4:4" x14ac:dyDescent="0.2">
      <c r="D4501" t="s">
        <v>2584</v>
      </c>
    </row>
    <row r="4502" spans="4:4" x14ac:dyDescent="0.2">
      <c r="D4502" t="s">
        <v>2584</v>
      </c>
    </row>
    <row r="4503" spans="4:4" x14ac:dyDescent="0.2">
      <c r="D4503" t="s">
        <v>2584</v>
      </c>
    </row>
    <row r="4504" spans="4:4" x14ac:dyDescent="0.2">
      <c r="D4504" t="s">
        <v>2584</v>
      </c>
    </row>
    <row r="4505" spans="4:4" x14ac:dyDescent="0.2">
      <c r="D4505" t="s">
        <v>2584</v>
      </c>
    </row>
    <row r="4506" spans="4:4" x14ac:dyDescent="0.2">
      <c r="D4506" t="s">
        <v>2584</v>
      </c>
    </row>
    <row r="4507" spans="4:4" x14ac:dyDescent="0.2">
      <c r="D4507" t="s">
        <v>2584</v>
      </c>
    </row>
    <row r="4508" spans="4:4" x14ac:dyDescent="0.2">
      <c r="D4508" t="s">
        <v>2584</v>
      </c>
    </row>
    <row r="4509" spans="4:4" x14ac:dyDescent="0.2">
      <c r="D4509" t="s">
        <v>2584</v>
      </c>
    </row>
    <row r="4510" spans="4:4" x14ac:dyDescent="0.2">
      <c r="D4510" t="s">
        <v>2584</v>
      </c>
    </row>
    <row r="4511" spans="4:4" x14ac:dyDescent="0.2">
      <c r="D4511" t="s">
        <v>2584</v>
      </c>
    </row>
    <row r="4512" spans="4:4" x14ac:dyDescent="0.2">
      <c r="D4512" t="s">
        <v>2584</v>
      </c>
    </row>
    <row r="4513" spans="4:4" x14ac:dyDescent="0.2">
      <c r="D4513" t="s">
        <v>2584</v>
      </c>
    </row>
    <row r="4514" spans="4:4" x14ac:dyDescent="0.2">
      <c r="D4514" t="s">
        <v>2584</v>
      </c>
    </row>
    <row r="4515" spans="4:4" x14ac:dyDescent="0.2">
      <c r="D4515" t="s">
        <v>2584</v>
      </c>
    </row>
    <row r="4516" spans="4:4" x14ac:dyDescent="0.2">
      <c r="D4516" t="s">
        <v>2584</v>
      </c>
    </row>
    <row r="4517" spans="4:4" x14ac:dyDescent="0.2">
      <c r="D4517" t="s">
        <v>2584</v>
      </c>
    </row>
    <row r="4518" spans="4:4" x14ac:dyDescent="0.2">
      <c r="D4518" t="s">
        <v>2584</v>
      </c>
    </row>
    <row r="4519" spans="4:4" x14ac:dyDescent="0.2">
      <c r="D4519" t="s">
        <v>2584</v>
      </c>
    </row>
    <row r="4520" spans="4:4" x14ac:dyDescent="0.2">
      <c r="D4520" t="s">
        <v>2584</v>
      </c>
    </row>
    <row r="4521" spans="4:4" x14ac:dyDescent="0.2">
      <c r="D4521" t="s">
        <v>2584</v>
      </c>
    </row>
    <row r="4522" spans="4:4" x14ac:dyDescent="0.2">
      <c r="D4522" t="s">
        <v>2584</v>
      </c>
    </row>
    <row r="4523" spans="4:4" x14ac:dyDescent="0.2">
      <c r="D4523" t="s">
        <v>2584</v>
      </c>
    </row>
    <row r="4524" spans="4:4" x14ac:dyDescent="0.2">
      <c r="D4524" t="s">
        <v>2584</v>
      </c>
    </row>
    <row r="4525" spans="4:4" x14ac:dyDescent="0.2">
      <c r="D4525" t="s">
        <v>2584</v>
      </c>
    </row>
    <row r="4526" spans="4:4" x14ac:dyDescent="0.2">
      <c r="D4526" t="s">
        <v>2584</v>
      </c>
    </row>
    <row r="4527" spans="4:4" x14ac:dyDescent="0.2">
      <c r="D4527" t="s">
        <v>2584</v>
      </c>
    </row>
    <row r="4528" spans="4:4" x14ac:dyDescent="0.2">
      <c r="D4528" t="s">
        <v>2584</v>
      </c>
    </row>
    <row r="4529" spans="4:4" x14ac:dyDescent="0.2">
      <c r="D4529" t="s">
        <v>2584</v>
      </c>
    </row>
    <row r="4530" spans="4:4" x14ac:dyDescent="0.2">
      <c r="D4530" t="s">
        <v>2584</v>
      </c>
    </row>
    <row r="4531" spans="4:4" x14ac:dyDescent="0.2">
      <c r="D4531" t="s">
        <v>2584</v>
      </c>
    </row>
    <row r="4532" spans="4:4" x14ac:dyDescent="0.2">
      <c r="D4532" t="s">
        <v>2584</v>
      </c>
    </row>
    <row r="4533" spans="4:4" x14ac:dyDescent="0.2">
      <c r="D4533" t="s">
        <v>2584</v>
      </c>
    </row>
    <row r="4534" spans="4:4" x14ac:dyDescent="0.2">
      <c r="D4534" t="s">
        <v>2584</v>
      </c>
    </row>
    <row r="4535" spans="4:4" x14ac:dyDescent="0.2">
      <c r="D4535" t="s">
        <v>2584</v>
      </c>
    </row>
    <row r="4536" spans="4:4" x14ac:dyDescent="0.2">
      <c r="D4536" t="s">
        <v>2584</v>
      </c>
    </row>
    <row r="4537" spans="4:4" x14ac:dyDescent="0.2">
      <c r="D4537" t="s">
        <v>2584</v>
      </c>
    </row>
    <row r="4538" spans="4:4" x14ac:dyDescent="0.2">
      <c r="D4538" t="s">
        <v>2584</v>
      </c>
    </row>
    <row r="4539" spans="4:4" x14ac:dyDescent="0.2">
      <c r="D4539" t="s">
        <v>2584</v>
      </c>
    </row>
    <row r="4540" spans="4:4" x14ac:dyDescent="0.2">
      <c r="D4540" t="s">
        <v>2584</v>
      </c>
    </row>
    <row r="4541" spans="4:4" x14ac:dyDescent="0.2">
      <c r="D4541" t="s">
        <v>2584</v>
      </c>
    </row>
    <row r="4542" spans="4:4" x14ac:dyDescent="0.2">
      <c r="D4542" t="s">
        <v>2584</v>
      </c>
    </row>
    <row r="4543" spans="4:4" x14ac:dyDescent="0.2">
      <c r="D4543" t="s">
        <v>2584</v>
      </c>
    </row>
    <row r="4544" spans="4:4" x14ac:dyDescent="0.2">
      <c r="D4544" t="s">
        <v>2584</v>
      </c>
    </row>
    <row r="4545" spans="4:4" x14ac:dyDescent="0.2">
      <c r="D4545" t="s">
        <v>2584</v>
      </c>
    </row>
    <row r="4546" spans="4:4" x14ac:dyDescent="0.2">
      <c r="D4546" t="s">
        <v>2584</v>
      </c>
    </row>
    <row r="4547" spans="4:4" x14ac:dyDescent="0.2">
      <c r="D4547" t="s">
        <v>2584</v>
      </c>
    </row>
    <row r="4548" spans="4:4" x14ac:dyDescent="0.2">
      <c r="D4548" t="s">
        <v>2584</v>
      </c>
    </row>
    <row r="4549" spans="4:4" x14ac:dyDescent="0.2">
      <c r="D4549" t="s">
        <v>2584</v>
      </c>
    </row>
    <row r="4550" spans="4:4" x14ac:dyDescent="0.2">
      <c r="D4550" t="s">
        <v>2584</v>
      </c>
    </row>
    <row r="4551" spans="4:4" x14ac:dyDescent="0.2">
      <c r="D4551" t="s">
        <v>2584</v>
      </c>
    </row>
    <row r="4552" spans="4:4" x14ac:dyDescent="0.2">
      <c r="D4552" t="s">
        <v>2584</v>
      </c>
    </row>
    <row r="4553" spans="4:4" x14ac:dyDescent="0.2">
      <c r="D4553" t="s">
        <v>2584</v>
      </c>
    </row>
    <row r="4554" spans="4:4" x14ac:dyDescent="0.2">
      <c r="D4554" t="s">
        <v>2584</v>
      </c>
    </row>
    <row r="4555" spans="4:4" x14ac:dyDescent="0.2">
      <c r="D4555" t="s">
        <v>2584</v>
      </c>
    </row>
    <row r="4556" spans="4:4" x14ac:dyDescent="0.2">
      <c r="D4556" t="s">
        <v>2584</v>
      </c>
    </row>
    <row r="4557" spans="4:4" x14ac:dyDescent="0.2">
      <c r="D4557" t="s">
        <v>2584</v>
      </c>
    </row>
    <row r="4558" spans="4:4" x14ac:dyDescent="0.2">
      <c r="D4558" t="s">
        <v>2584</v>
      </c>
    </row>
    <row r="4559" spans="4:4" x14ac:dyDescent="0.2">
      <c r="D4559" t="s">
        <v>2584</v>
      </c>
    </row>
    <row r="4560" spans="4:4" x14ac:dyDescent="0.2">
      <c r="D4560" t="s">
        <v>2584</v>
      </c>
    </row>
    <row r="4561" spans="4:4" x14ac:dyDescent="0.2">
      <c r="D4561" t="s">
        <v>2584</v>
      </c>
    </row>
    <row r="4562" spans="4:4" x14ac:dyDescent="0.2">
      <c r="D4562" t="s">
        <v>2584</v>
      </c>
    </row>
    <row r="4563" spans="4:4" x14ac:dyDescent="0.2">
      <c r="D4563" t="s">
        <v>2584</v>
      </c>
    </row>
    <row r="4564" spans="4:4" x14ac:dyDescent="0.2">
      <c r="D4564" t="s">
        <v>2584</v>
      </c>
    </row>
    <row r="4565" spans="4:4" x14ac:dyDescent="0.2">
      <c r="D4565" t="s">
        <v>2584</v>
      </c>
    </row>
    <row r="4566" spans="4:4" x14ac:dyDescent="0.2">
      <c r="D4566" t="s">
        <v>2584</v>
      </c>
    </row>
    <row r="4567" spans="4:4" x14ac:dyDescent="0.2">
      <c r="D4567" t="s">
        <v>2584</v>
      </c>
    </row>
    <row r="4568" spans="4:4" x14ac:dyDescent="0.2">
      <c r="D4568" t="s">
        <v>2584</v>
      </c>
    </row>
    <row r="4569" spans="4:4" x14ac:dyDescent="0.2">
      <c r="D4569" t="s">
        <v>2584</v>
      </c>
    </row>
    <row r="4570" spans="4:4" x14ac:dyDescent="0.2">
      <c r="D4570" t="s">
        <v>2584</v>
      </c>
    </row>
    <row r="4571" spans="4:4" x14ac:dyDescent="0.2">
      <c r="D4571" t="s">
        <v>2584</v>
      </c>
    </row>
    <row r="4572" spans="4:4" x14ac:dyDescent="0.2">
      <c r="D4572" t="s">
        <v>2584</v>
      </c>
    </row>
    <row r="4573" spans="4:4" x14ac:dyDescent="0.2">
      <c r="D4573" t="s">
        <v>2584</v>
      </c>
    </row>
    <row r="4574" spans="4:4" x14ac:dyDescent="0.2">
      <c r="D4574" t="s">
        <v>2584</v>
      </c>
    </row>
    <row r="4575" spans="4:4" x14ac:dyDescent="0.2">
      <c r="D4575" t="s">
        <v>2584</v>
      </c>
    </row>
    <row r="4576" spans="4:4" x14ac:dyDescent="0.2">
      <c r="D4576" t="s">
        <v>2584</v>
      </c>
    </row>
    <row r="4577" spans="4:4" x14ac:dyDescent="0.2">
      <c r="D4577" t="s">
        <v>2584</v>
      </c>
    </row>
    <row r="4578" spans="4:4" x14ac:dyDescent="0.2">
      <c r="D4578" t="s">
        <v>2584</v>
      </c>
    </row>
    <row r="4579" spans="4:4" x14ac:dyDescent="0.2">
      <c r="D4579" t="s">
        <v>2584</v>
      </c>
    </row>
    <row r="4580" spans="4:4" x14ac:dyDescent="0.2">
      <c r="D4580" t="s">
        <v>2584</v>
      </c>
    </row>
    <row r="4581" spans="4:4" x14ac:dyDescent="0.2">
      <c r="D4581" t="s">
        <v>2584</v>
      </c>
    </row>
    <row r="4582" spans="4:4" x14ac:dyDescent="0.2">
      <c r="D4582" t="s">
        <v>2584</v>
      </c>
    </row>
    <row r="4583" spans="4:4" x14ac:dyDescent="0.2">
      <c r="D4583" t="s">
        <v>2584</v>
      </c>
    </row>
    <row r="4584" spans="4:4" x14ac:dyDescent="0.2">
      <c r="D4584" t="s">
        <v>2584</v>
      </c>
    </row>
    <row r="4585" spans="4:4" x14ac:dyDescent="0.2">
      <c r="D4585" t="s">
        <v>2584</v>
      </c>
    </row>
    <row r="4586" spans="4:4" x14ac:dyDescent="0.2">
      <c r="D4586" t="s">
        <v>2584</v>
      </c>
    </row>
    <row r="4587" spans="4:4" x14ac:dyDescent="0.2">
      <c r="D4587" t="s">
        <v>2584</v>
      </c>
    </row>
    <row r="4588" spans="4:4" x14ac:dyDescent="0.2">
      <c r="D4588" t="s">
        <v>2584</v>
      </c>
    </row>
    <row r="4589" spans="4:4" x14ac:dyDescent="0.2">
      <c r="D4589" t="s">
        <v>2584</v>
      </c>
    </row>
    <row r="4590" spans="4:4" x14ac:dyDescent="0.2">
      <c r="D4590" t="s">
        <v>2584</v>
      </c>
    </row>
    <row r="4591" spans="4:4" x14ac:dyDescent="0.2">
      <c r="D4591" t="s">
        <v>2584</v>
      </c>
    </row>
    <row r="4592" spans="4:4" x14ac:dyDescent="0.2">
      <c r="D4592" t="s">
        <v>2584</v>
      </c>
    </row>
    <row r="4593" spans="4:4" x14ac:dyDescent="0.2">
      <c r="D4593" t="s">
        <v>2584</v>
      </c>
    </row>
    <row r="4594" spans="4:4" x14ac:dyDescent="0.2">
      <c r="D4594" t="s">
        <v>2584</v>
      </c>
    </row>
    <row r="4595" spans="4:4" x14ac:dyDescent="0.2">
      <c r="D4595" t="s">
        <v>2584</v>
      </c>
    </row>
    <row r="4596" spans="4:4" x14ac:dyDescent="0.2">
      <c r="D4596" t="s">
        <v>2584</v>
      </c>
    </row>
    <row r="4597" spans="4:4" x14ac:dyDescent="0.2">
      <c r="D4597" t="s">
        <v>2584</v>
      </c>
    </row>
    <row r="4598" spans="4:4" x14ac:dyDescent="0.2">
      <c r="D4598" t="s">
        <v>2584</v>
      </c>
    </row>
    <row r="4599" spans="4:4" x14ac:dyDescent="0.2">
      <c r="D4599" t="s">
        <v>2584</v>
      </c>
    </row>
    <row r="4600" spans="4:4" x14ac:dyDescent="0.2">
      <c r="D4600" t="s">
        <v>2584</v>
      </c>
    </row>
    <row r="4601" spans="4:4" x14ac:dyDescent="0.2">
      <c r="D4601" t="s">
        <v>2584</v>
      </c>
    </row>
    <row r="4602" spans="4:4" x14ac:dyDescent="0.2">
      <c r="D4602" t="s">
        <v>2584</v>
      </c>
    </row>
    <row r="4603" spans="4:4" x14ac:dyDescent="0.2">
      <c r="D4603" t="s">
        <v>2584</v>
      </c>
    </row>
    <row r="4604" spans="4:4" x14ac:dyDescent="0.2">
      <c r="D4604" t="s">
        <v>2584</v>
      </c>
    </row>
    <row r="4605" spans="4:4" x14ac:dyDescent="0.2">
      <c r="D4605" t="s">
        <v>2584</v>
      </c>
    </row>
    <row r="4606" spans="4:4" x14ac:dyDescent="0.2">
      <c r="D4606" t="s">
        <v>2584</v>
      </c>
    </row>
    <row r="4607" spans="4:4" x14ac:dyDescent="0.2">
      <c r="D4607" t="s">
        <v>2584</v>
      </c>
    </row>
    <row r="4608" spans="4:4" x14ac:dyDescent="0.2">
      <c r="D4608" t="s">
        <v>2584</v>
      </c>
    </row>
    <row r="4609" spans="4:4" x14ac:dyDescent="0.2">
      <c r="D4609" t="s">
        <v>2584</v>
      </c>
    </row>
    <row r="4610" spans="4:4" x14ac:dyDescent="0.2">
      <c r="D4610" t="s">
        <v>2584</v>
      </c>
    </row>
    <row r="4611" spans="4:4" x14ac:dyDescent="0.2">
      <c r="D4611" t="s">
        <v>2584</v>
      </c>
    </row>
    <row r="4612" spans="4:4" x14ac:dyDescent="0.2">
      <c r="D4612" t="s">
        <v>2584</v>
      </c>
    </row>
    <row r="4613" spans="4:4" x14ac:dyDescent="0.2">
      <c r="D4613" t="s">
        <v>2584</v>
      </c>
    </row>
    <row r="4614" spans="4:4" x14ac:dyDescent="0.2">
      <c r="D4614" t="s">
        <v>2584</v>
      </c>
    </row>
    <row r="4615" spans="4:4" x14ac:dyDescent="0.2">
      <c r="D4615" t="s">
        <v>2584</v>
      </c>
    </row>
    <row r="4616" spans="4:4" x14ac:dyDescent="0.2">
      <c r="D4616" t="s">
        <v>2584</v>
      </c>
    </row>
    <row r="4617" spans="4:4" x14ac:dyDescent="0.2">
      <c r="D4617" t="s">
        <v>2584</v>
      </c>
    </row>
    <row r="4618" spans="4:4" x14ac:dyDescent="0.2">
      <c r="D4618" t="s">
        <v>2584</v>
      </c>
    </row>
    <row r="4619" spans="4:4" x14ac:dyDescent="0.2">
      <c r="D4619" t="s">
        <v>2584</v>
      </c>
    </row>
    <row r="4620" spans="4:4" x14ac:dyDescent="0.2">
      <c r="D4620" t="s">
        <v>2584</v>
      </c>
    </row>
    <row r="4621" spans="4:4" x14ac:dyDescent="0.2">
      <c r="D4621" t="s">
        <v>2584</v>
      </c>
    </row>
    <row r="4622" spans="4:4" x14ac:dyDescent="0.2">
      <c r="D4622" t="s">
        <v>2584</v>
      </c>
    </row>
    <row r="4623" spans="4:4" x14ac:dyDescent="0.2">
      <c r="D4623" t="s">
        <v>2584</v>
      </c>
    </row>
    <row r="4624" spans="4:4" x14ac:dyDescent="0.2">
      <c r="D4624" t="s">
        <v>2584</v>
      </c>
    </row>
    <row r="4625" spans="4:4" x14ac:dyDescent="0.2">
      <c r="D4625" t="s">
        <v>2584</v>
      </c>
    </row>
    <row r="4626" spans="4:4" x14ac:dyDescent="0.2">
      <c r="D4626" t="s">
        <v>2584</v>
      </c>
    </row>
    <row r="4627" spans="4:4" x14ac:dyDescent="0.2">
      <c r="D4627" t="s">
        <v>2584</v>
      </c>
    </row>
    <row r="4628" spans="4:4" x14ac:dyDescent="0.2">
      <c r="D4628" t="s">
        <v>2584</v>
      </c>
    </row>
    <row r="4629" spans="4:4" x14ac:dyDescent="0.2">
      <c r="D4629" t="s">
        <v>2584</v>
      </c>
    </row>
    <row r="4630" spans="4:4" x14ac:dyDescent="0.2">
      <c r="D4630" t="s">
        <v>2584</v>
      </c>
    </row>
    <row r="4631" spans="4:4" x14ac:dyDescent="0.2">
      <c r="D4631" t="s">
        <v>2584</v>
      </c>
    </row>
    <row r="4632" spans="4:4" x14ac:dyDescent="0.2">
      <c r="D4632" t="s">
        <v>2584</v>
      </c>
    </row>
    <row r="4633" spans="4:4" x14ac:dyDescent="0.2">
      <c r="D4633" t="s">
        <v>2584</v>
      </c>
    </row>
    <row r="4634" spans="4:4" x14ac:dyDescent="0.2">
      <c r="D4634" t="s">
        <v>2584</v>
      </c>
    </row>
    <row r="4635" spans="4:4" x14ac:dyDescent="0.2">
      <c r="D4635" t="s">
        <v>2584</v>
      </c>
    </row>
    <row r="4636" spans="4:4" x14ac:dyDescent="0.2">
      <c r="D4636" t="s">
        <v>2584</v>
      </c>
    </row>
    <row r="4637" spans="4:4" x14ac:dyDescent="0.2">
      <c r="D4637" t="s">
        <v>2584</v>
      </c>
    </row>
    <row r="4638" spans="4:4" x14ac:dyDescent="0.2">
      <c r="D4638" t="s">
        <v>2584</v>
      </c>
    </row>
    <row r="4639" spans="4:4" x14ac:dyDescent="0.2">
      <c r="D4639" t="s">
        <v>2584</v>
      </c>
    </row>
    <row r="4640" spans="4:4" x14ac:dyDescent="0.2">
      <c r="D4640" t="s">
        <v>2584</v>
      </c>
    </row>
    <row r="4641" spans="4:4" x14ac:dyDescent="0.2">
      <c r="D4641" t="s">
        <v>2584</v>
      </c>
    </row>
    <row r="4642" spans="4:4" x14ac:dyDescent="0.2">
      <c r="D4642" t="s">
        <v>2584</v>
      </c>
    </row>
    <row r="4643" spans="4:4" x14ac:dyDescent="0.2">
      <c r="D4643" t="s">
        <v>2584</v>
      </c>
    </row>
    <row r="4644" spans="4:4" x14ac:dyDescent="0.2">
      <c r="D4644" t="s">
        <v>2584</v>
      </c>
    </row>
    <row r="4645" spans="4:4" x14ac:dyDescent="0.2">
      <c r="D4645" t="s">
        <v>2584</v>
      </c>
    </row>
    <row r="4646" spans="4:4" x14ac:dyDescent="0.2">
      <c r="D4646" t="s">
        <v>2584</v>
      </c>
    </row>
    <row r="4647" spans="4:4" x14ac:dyDescent="0.2">
      <c r="D4647" t="s">
        <v>2584</v>
      </c>
    </row>
    <row r="4648" spans="4:4" x14ac:dyDescent="0.2">
      <c r="D4648" t="s">
        <v>2584</v>
      </c>
    </row>
    <row r="4649" spans="4:4" x14ac:dyDescent="0.2">
      <c r="D4649" t="s">
        <v>2584</v>
      </c>
    </row>
    <row r="4650" spans="4:4" x14ac:dyDescent="0.2">
      <c r="D4650" t="s">
        <v>2584</v>
      </c>
    </row>
    <row r="4651" spans="4:4" x14ac:dyDescent="0.2">
      <c r="D4651" t="s">
        <v>2584</v>
      </c>
    </row>
    <row r="4652" spans="4:4" x14ac:dyDescent="0.2">
      <c r="D4652" t="s">
        <v>2584</v>
      </c>
    </row>
    <row r="4653" spans="4:4" x14ac:dyDescent="0.2">
      <c r="D4653" t="s">
        <v>2584</v>
      </c>
    </row>
    <row r="4654" spans="4:4" x14ac:dyDescent="0.2">
      <c r="D4654" t="s">
        <v>2584</v>
      </c>
    </row>
    <row r="4655" spans="4:4" x14ac:dyDescent="0.2">
      <c r="D4655" t="s">
        <v>2584</v>
      </c>
    </row>
    <row r="4656" spans="4:4" x14ac:dyDescent="0.2">
      <c r="D4656" t="s">
        <v>2584</v>
      </c>
    </row>
    <row r="4657" spans="4:4" x14ac:dyDescent="0.2">
      <c r="D4657" t="s">
        <v>2584</v>
      </c>
    </row>
    <row r="4658" spans="4:4" x14ac:dyDescent="0.2">
      <c r="D4658" t="s">
        <v>2584</v>
      </c>
    </row>
    <row r="4659" spans="4:4" x14ac:dyDescent="0.2">
      <c r="D4659" t="s">
        <v>2584</v>
      </c>
    </row>
    <row r="4660" spans="4:4" x14ac:dyDescent="0.2">
      <c r="D4660" t="s">
        <v>2584</v>
      </c>
    </row>
    <row r="4661" spans="4:4" x14ac:dyDescent="0.2">
      <c r="D4661" t="s">
        <v>2584</v>
      </c>
    </row>
    <row r="4662" spans="4:4" x14ac:dyDescent="0.2">
      <c r="D4662" t="s">
        <v>2584</v>
      </c>
    </row>
    <row r="4663" spans="4:4" x14ac:dyDescent="0.2">
      <c r="D4663" t="s">
        <v>2584</v>
      </c>
    </row>
    <row r="4664" spans="4:4" x14ac:dyDescent="0.2">
      <c r="D4664" t="s">
        <v>2584</v>
      </c>
    </row>
    <row r="4665" spans="4:4" x14ac:dyDescent="0.2">
      <c r="D4665" t="s">
        <v>2584</v>
      </c>
    </row>
    <row r="4666" spans="4:4" x14ac:dyDescent="0.2">
      <c r="D4666" t="s">
        <v>2584</v>
      </c>
    </row>
    <row r="4667" spans="4:4" x14ac:dyDescent="0.2">
      <c r="D4667" t="s">
        <v>2584</v>
      </c>
    </row>
    <row r="4668" spans="4:4" x14ac:dyDescent="0.2">
      <c r="D4668" t="s">
        <v>2584</v>
      </c>
    </row>
    <row r="4669" spans="4:4" x14ac:dyDescent="0.2">
      <c r="D4669" t="s">
        <v>2584</v>
      </c>
    </row>
    <row r="4670" spans="4:4" x14ac:dyDescent="0.2">
      <c r="D4670" t="s">
        <v>2584</v>
      </c>
    </row>
    <row r="4671" spans="4:4" x14ac:dyDescent="0.2">
      <c r="D4671" t="s">
        <v>2584</v>
      </c>
    </row>
    <row r="4672" spans="4:4" x14ac:dyDescent="0.2">
      <c r="D4672" t="s">
        <v>2584</v>
      </c>
    </row>
    <row r="4673" spans="4:4" x14ac:dyDescent="0.2">
      <c r="D4673" t="s">
        <v>2584</v>
      </c>
    </row>
    <row r="4674" spans="4:4" x14ac:dyDescent="0.2">
      <c r="D4674" t="s">
        <v>2584</v>
      </c>
    </row>
    <row r="4675" spans="4:4" x14ac:dyDescent="0.2">
      <c r="D4675" t="s">
        <v>2584</v>
      </c>
    </row>
    <row r="4676" spans="4:4" x14ac:dyDescent="0.2">
      <c r="D4676" t="s">
        <v>2584</v>
      </c>
    </row>
    <row r="4677" spans="4:4" x14ac:dyDescent="0.2">
      <c r="D4677" t="s">
        <v>2584</v>
      </c>
    </row>
    <row r="4678" spans="4:4" x14ac:dyDescent="0.2">
      <c r="D4678" t="s">
        <v>2584</v>
      </c>
    </row>
    <row r="4679" spans="4:4" x14ac:dyDescent="0.2">
      <c r="D4679" t="s">
        <v>2584</v>
      </c>
    </row>
    <row r="4680" spans="4:4" x14ac:dyDescent="0.2">
      <c r="D4680" t="s">
        <v>2584</v>
      </c>
    </row>
    <row r="4681" spans="4:4" x14ac:dyDescent="0.2">
      <c r="D4681" t="s">
        <v>2584</v>
      </c>
    </row>
    <row r="4682" spans="4:4" x14ac:dyDescent="0.2">
      <c r="D4682" t="s">
        <v>2584</v>
      </c>
    </row>
    <row r="4683" spans="4:4" x14ac:dyDescent="0.2">
      <c r="D4683" t="s">
        <v>2584</v>
      </c>
    </row>
    <row r="4684" spans="4:4" x14ac:dyDescent="0.2">
      <c r="D4684" t="s">
        <v>2584</v>
      </c>
    </row>
    <row r="4685" spans="4:4" x14ac:dyDescent="0.2">
      <c r="D4685" t="s">
        <v>2584</v>
      </c>
    </row>
    <row r="4686" spans="4:4" x14ac:dyDescent="0.2">
      <c r="D4686" t="s">
        <v>2584</v>
      </c>
    </row>
    <row r="4687" spans="4:4" x14ac:dyDescent="0.2">
      <c r="D4687" t="s">
        <v>2584</v>
      </c>
    </row>
    <row r="4688" spans="4:4" x14ac:dyDescent="0.2">
      <c r="D4688" t="s">
        <v>2584</v>
      </c>
    </row>
    <row r="4689" spans="4:4" x14ac:dyDescent="0.2">
      <c r="D4689" t="s">
        <v>2584</v>
      </c>
    </row>
    <row r="4690" spans="4:4" x14ac:dyDescent="0.2">
      <c r="D4690" t="s">
        <v>2584</v>
      </c>
    </row>
    <row r="4691" spans="4:4" x14ac:dyDescent="0.2">
      <c r="D4691" t="s">
        <v>2584</v>
      </c>
    </row>
    <row r="4692" spans="4:4" x14ac:dyDescent="0.2">
      <c r="D4692" t="s">
        <v>2584</v>
      </c>
    </row>
    <row r="4693" spans="4:4" x14ac:dyDescent="0.2">
      <c r="D4693" t="s">
        <v>2584</v>
      </c>
    </row>
    <row r="4694" spans="4:4" x14ac:dyDescent="0.2">
      <c r="D4694" t="s">
        <v>2584</v>
      </c>
    </row>
    <row r="4695" spans="4:4" x14ac:dyDescent="0.2">
      <c r="D4695" t="s">
        <v>2584</v>
      </c>
    </row>
    <row r="4696" spans="4:4" x14ac:dyDescent="0.2">
      <c r="D4696" t="s">
        <v>2584</v>
      </c>
    </row>
    <row r="4697" spans="4:4" x14ac:dyDescent="0.2">
      <c r="D4697" t="s">
        <v>2584</v>
      </c>
    </row>
    <row r="4698" spans="4:4" x14ac:dyDescent="0.2">
      <c r="D4698" t="s">
        <v>2584</v>
      </c>
    </row>
    <row r="4699" spans="4:4" x14ac:dyDescent="0.2">
      <c r="D4699" t="s">
        <v>2584</v>
      </c>
    </row>
    <row r="4700" spans="4:4" x14ac:dyDescent="0.2">
      <c r="D4700" t="s">
        <v>2584</v>
      </c>
    </row>
    <row r="4701" spans="4:4" x14ac:dyDescent="0.2">
      <c r="D4701" t="s">
        <v>2584</v>
      </c>
    </row>
    <row r="4702" spans="4:4" x14ac:dyDescent="0.2">
      <c r="D4702" t="s">
        <v>2584</v>
      </c>
    </row>
    <row r="4703" spans="4:4" x14ac:dyDescent="0.2">
      <c r="D4703" t="s">
        <v>2584</v>
      </c>
    </row>
    <row r="4704" spans="4:4" x14ac:dyDescent="0.2">
      <c r="D4704" t="s">
        <v>2584</v>
      </c>
    </row>
    <row r="4705" spans="4:4" x14ac:dyDescent="0.2">
      <c r="D4705" t="s">
        <v>2584</v>
      </c>
    </row>
    <row r="4706" spans="4:4" x14ac:dyDescent="0.2">
      <c r="D4706" t="s">
        <v>2584</v>
      </c>
    </row>
    <row r="4707" spans="4:4" x14ac:dyDescent="0.2">
      <c r="D4707" t="s">
        <v>2584</v>
      </c>
    </row>
    <row r="4708" spans="4:4" x14ac:dyDescent="0.2">
      <c r="D4708" t="s">
        <v>2584</v>
      </c>
    </row>
    <row r="4709" spans="4:4" x14ac:dyDescent="0.2">
      <c r="D4709" t="s">
        <v>2584</v>
      </c>
    </row>
    <row r="4710" spans="4:4" x14ac:dyDescent="0.2">
      <c r="D4710" t="s">
        <v>2584</v>
      </c>
    </row>
    <row r="4711" spans="4:4" x14ac:dyDescent="0.2">
      <c r="D4711" t="s">
        <v>2584</v>
      </c>
    </row>
    <row r="4712" spans="4:4" x14ac:dyDescent="0.2">
      <c r="D4712" t="s">
        <v>2584</v>
      </c>
    </row>
    <row r="4713" spans="4:4" x14ac:dyDescent="0.2">
      <c r="D4713" t="s">
        <v>2584</v>
      </c>
    </row>
    <row r="4714" spans="4:4" x14ac:dyDescent="0.2">
      <c r="D4714" t="s">
        <v>2584</v>
      </c>
    </row>
    <row r="4715" spans="4:4" x14ac:dyDescent="0.2">
      <c r="D4715" t="s">
        <v>2584</v>
      </c>
    </row>
    <row r="4716" spans="4:4" x14ac:dyDescent="0.2">
      <c r="D4716" t="s">
        <v>2584</v>
      </c>
    </row>
    <row r="4717" spans="4:4" x14ac:dyDescent="0.2">
      <c r="D4717" t="s">
        <v>2584</v>
      </c>
    </row>
    <row r="4718" spans="4:4" x14ac:dyDescent="0.2">
      <c r="D4718" t="s">
        <v>2584</v>
      </c>
    </row>
    <row r="4719" spans="4:4" x14ac:dyDescent="0.2">
      <c r="D4719" t="s">
        <v>2584</v>
      </c>
    </row>
    <row r="4720" spans="4:4" x14ac:dyDescent="0.2">
      <c r="D4720" t="s">
        <v>2584</v>
      </c>
    </row>
    <row r="4721" spans="4:4" x14ac:dyDescent="0.2">
      <c r="D4721" t="s">
        <v>2584</v>
      </c>
    </row>
    <row r="4722" spans="4:4" x14ac:dyDescent="0.2">
      <c r="D4722" t="s">
        <v>2584</v>
      </c>
    </row>
    <row r="4723" spans="4:4" x14ac:dyDescent="0.2">
      <c r="D4723" t="s">
        <v>2584</v>
      </c>
    </row>
    <row r="4724" spans="4:4" x14ac:dyDescent="0.2">
      <c r="D4724" t="s">
        <v>2584</v>
      </c>
    </row>
    <row r="4725" spans="4:4" x14ac:dyDescent="0.2">
      <c r="D4725" t="s">
        <v>2584</v>
      </c>
    </row>
    <row r="4726" spans="4:4" x14ac:dyDescent="0.2">
      <c r="D4726" t="s">
        <v>2584</v>
      </c>
    </row>
    <row r="4727" spans="4:4" x14ac:dyDescent="0.2">
      <c r="D4727" t="s">
        <v>2584</v>
      </c>
    </row>
    <row r="4728" spans="4:4" x14ac:dyDescent="0.2">
      <c r="D4728" t="s">
        <v>2584</v>
      </c>
    </row>
    <row r="4729" spans="4:4" x14ac:dyDescent="0.2">
      <c r="D4729" t="s">
        <v>2584</v>
      </c>
    </row>
    <row r="4730" spans="4:4" x14ac:dyDescent="0.2">
      <c r="D4730" t="s">
        <v>2584</v>
      </c>
    </row>
    <row r="4731" spans="4:4" x14ac:dyDescent="0.2">
      <c r="D4731" t="s">
        <v>2584</v>
      </c>
    </row>
    <row r="4732" spans="4:4" x14ac:dyDescent="0.2">
      <c r="D4732" t="s">
        <v>2584</v>
      </c>
    </row>
    <row r="4733" spans="4:4" x14ac:dyDescent="0.2">
      <c r="D4733" t="s">
        <v>2584</v>
      </c>
    </row>
    <row r="4734" spans="4:4" x14ac:dyDescent="0.2">
      <c r="D4734" t="s">
        <v>2584</v>
      </c>
    </row>
    <row r="4735" spans="4:4" x14ac:dyDescent="0.2">
      <c r="D4735" t="s">
        <v>2584</v>
      </c>
    </row>
    <row r="4736" spans="4:4" x14ac:dyDescent="0.2">
      <c r="D4736" t="s">
        <v>2584</v>
      </c>
    </row>
    <row r="4737" spans="4:4" x14ac:dyDescent="0.2">
      <c r="D4737" t="s">
        <v>2584</v>
      </c>
    </row>
    <row r="4738" spans="4:4" x14ac:dyDescent="0.2">
      <c r="D4738" t="s">
        <v>2584</v>
      </c>
    </row>
    <row r="4739" spans="4:4" x14ac:dyDescent="0.2">
      <c r="D4739" t="s">
        <v>2584</v>
      </c>
    </row>
    <row r="4740" spans="4:4" x14ac:dyDescent="0.2">
      <c r="D4740" t="s">
        <v>2584</v>
      </c>
    </row>
    <row r="4741" spans="4:4" x14ac:dyDescent="0.2">
      <c r="D4741" t="s">
        <v>2584</v>
      </c>
    </row>
    <row r="4742" spans="4:4" x14ac:dyDescent="0.2">
      <c r="D4742" t="s">
        <v>2584</v>
      </c>
    </row>
    <row r="4743" spans="4:4" x14ac:dyDescent="0.2">
      <c r="D4743" t="s">
        <v>2584</v>
      </c>
    </row>
    <row r="4744" spans="4:4" x14ac:dyDescent="0.2">
      <c r="D4744" t="s">
        <v>2584</v>
      </c>
    </row>
    <row r="4745" spans="4:4" x14ac:dyDescent="0.2">
      <c r="D4745" t="s">
        <v>2584</v>
      </c>
    </row>
    <row r="4746" spans="4:4" x14ac:dyDescent="0.2">
      <c r="D4746" t="s">
        <v>2584</v>
      </c>
    </row>
    <row r="4747" spans="4:4" x14ac:dyDescent="0.2">
      <c r="D4747" t="s">
        <v>2584</v>
      </c>
    </row>
    <row r="4748" spans="4:4" x14ac:dyDescent="0.2">
      <c r="D4748" t="s">
        <v>2584</v>
      </c>
    </row>
    <row r="4749" spans="4:4" x14ac:dyDescent="0.2">
      <c r="D4749" t="s">
        <v>2584</v>
      </c>
    </row>
    <row r="4750" spans="4:4" x14ac:dyDescent="0.2">
      <c r="D4750" t="s">
        <v>2584</v>
      </c>
    </row>
    <row r="4751" spans="4:4" x14ac:dyDescent="0.2">
      <c r="D4751" t="s">
        <v>2584</v>
      </c>
    </row>
    <row r="4752" spans="4:4" x14ac:dyDescent="0.2">
      <c r="D4752" t="s">
        <v>2584</v>
      </c>
    </row>
    <row r="4753" spans="4:4" x14ac:dyDescent="0.2">
      <c r="D4753" t="s">
        <v>2584</v>
      </c>
    </row>
    <row r="4754" spans="4:4" x14ac:dyDescent="0.2">
      <c r="D4754" t="s">
        <v>2584</v>
      </c>
    </row>
    <row r="4755" spans="4:4" x14ac:dyDescent="0.2">
      <c r="D4755" t="s">
        <v>2584</v>
      </c>
    </row>
    <row r="4756" spans="4:4" x14ac:dyDescent="0.2">
      <c r="D4756" t="s">
        <v>2584</v>
      </c>
    </row>
    <row r="4757" spans="4:4" x14ac:dyDescent="0.2">
      <c r="D4757" t="s">
        <v>2584</v>
      </c>
    </row>
    <row r="4758" spans="4:4" x14ac:dyDescent="0.2">
      <c r="D4758" t="s">
        <v>2584</v>
      </c>
    </row>
    <row r="4759" spans="4:4" x14ac:dyDescent="0.2">
      <c r="D4759" t="s">
        <v>2584</v>
      </c>
    </row>
    <row r="4760" spans="4:4" x14ac:dyDescent="0.2">
      <c r="D4760" t="s">
        <v>2584</v>
      </c>
    </row>
    <row r="4761" spans="4:4" x14ac:dyDescent="0.2">
      <c r="D4761" t="s">
        <v>2584</v>
      </c>
    </row>
    <row r="4762" spans="4:4" x14ac:dyDescent="0.2">
      <c r="D4762" t="s">
        <v>2584</v>
      </c>
    </row>
    <row r="4763" spans="4:4" x14ac:dyDescent="0.2">
      <c r="D4763" t="s">
        <v>2584</v>
      </c>
    </row>
    <row r="4764" spans="4:4" x14ac:dyDescent="0.2">
      <c r="D4764" t="s">
        <v>2584</v>
      </c>
    </row>
    <row r="4765" spans="4:4" x14ac:dyDescent="0.2">
      <c r="D4765" t="s">
        <v>2584</v>
      </c>
    </row>
    <row r="4766" spans="4:4" x14ac:dyDescent="0.2">
      <c r="D4766" t="s">
        <v>2584</v>
      </c>
    </row>
    <row r="4767" spans="4:4" x14ac:dyDescent="0.2">
      <c r="D4767" t="s">
        <v>2584</v>
      </c>
    </row>
    <row r="4768" spans="4:4" x14ac:dyDescent="0.2">
      <c r="D4768" t="s">
        <v>2584</v>
      </c>
    </row>
    <row r="4769" spans="4:4" x14ac:dyDescent="0.2">
      <c r="D4769" t="s">
        <v>2584</v>
      </c>
    </row>
    <row r="4770" spans="4:4" x14ac:dyDescent="0.2">
      <c r="D4770" t="s">
        <v>2584</v>
      </c>
    </row>
    <row r="4771" spans="4:4" x14ac:dyDescent="0.2">
      <c r="D4771" t="s">
        <v>2584</v>
      </c>
    </row>
    <row r="4772" spans="4:4" x14ac:dyDescent="0.2">
      <c r="D4772" t="s">
        <v>2584</v>
      </c>
    </row>
    <row r="4773" spans="4:4" x14ac:dyDescent="0.2">
      <c r="D4773" t="s">
        <v>2584</v>
      </c>
    </row>
    <row r="4774" spans="4:4" x14ac:dyDescent="0.2">
      <c r="D4774" t="s">
        <v>2584</v>
      </c>
    </row>
    <row r="4775" spans="4:4" x14ac:dyDescent="0.2">
      <c r="D4775" t="s">
        <v>2584</v>
      </c>
    </row>
    <row r="4776" spans="4:4" x14ac:dyDescent="0.2">
      <c r="D4776" t="s">
        <v>2584</v>
      </c>
    </row>
    <row r="4777" spans="4:4" x14ac:dyDescent="0.2">
      <c r="D4777" t="s">
        <v>2584</v>
      </c>
    </row>
    <row r="4778" spans="4:4" x14ac:dyDescent="0.2">
      <c r="D4778" t="s">
        <v>2584</v>
      </c>
    </row>
    <row r="4779" spans="4:4" x14ac:dyDescent="0.2">
      <c r="D4779" t="s">
        <v>2584</v>
      </c>
    </row>
    <row r="4780" spans="4:4" x14ac:dyDescent="0.2">
      <c r="D4780" t="s">
        <v>2584</v>
      </c>
    </row>
    <row r="4781" spans="4:4" x14ac:dyDescent="0.2">
      <c r="D4781" t="s">
        <v>2584</v>
      </c>
    </row>
    <row r="4782" spans="4:4" x14ac:dyDescent="0.2">
      <c r="D4782" t="s">
        <v>2584</v>
      </c>
    </row>
    <row r="4783" spans="4:4" x14ac:dyDescent="0.2">
      <c r="D4783" t="s">
        <v>2584</v>
      </c>
    </row>
    <row r="4784" spans="4:4" x14ac:dyDescent="0.2">
      <c r="D4784" t="s">
        <v>2584</v>
      </c>
    </row>
    <row r="4785" spans="4:4" x14ac:dyDescent="0.2">
      <c r="D4785" t="s">
        <v>2584</v>
      </c>
    </row>
    <row r="4786" spans="4:4" x14ac:dyDescent="0.2">
      <c r="D4786" t="s">
        <v>2584</v>
      </c>
    </row>
    <row r="4787" spans="4:4" x14ac:dyDescent="0.2">
      <c r="D4787" t="s">
        <v>2584</v>
      </c>
    </row>
    <row r="4788" spans="4:4" x14ac:dyDescent="0.2">
      <c r="D4788" t="s">
        <v>2584</v>
      </c>
    </row>
    <row r="4789" spans="4:4" x14ac:dyDescent="0.2">
      <c r="D4789" t="s">
        <v>2584</v>
      </c>
    </row>
    <row r="4790" spans="4:4" x14ac:dyDescent="0.2">
      <c r="D4790" t="s">
        <v>2584</v>
      </c>
    </row>
    <row r="4791" spans="4:4" x14ac:dyDescent="0.2">
      <c r="D4791" t="s">
        <v>2584</v>
      </c>
    </row>
    <row r="4792" spans="4:4" x14ac:dyDescent="0.2">
      <c r="D4792" t="s">
        <v>2584</v>
      </c>
    </row>
    <row r="4793" spans="4:4" x14ac:dyDescent="0.2">
      <c r="D4793" t="s">
        <v>2584</v>
      </c>
    </row>
    <row r="4794" spans="4:4" x14ac:dyDescent="0.2">
      <c r="D4794" t="s">
        <v>2584</v>
      </c>
    </row>
    <row r="4795" spans="4:4" x14ac:dyDescent="0.2">
      <c r="D4795" t="s">
        <v>2584</v>
      </c>
    </row>
    <row r="4796" spans="4:4" x14ac:dyDescent="0.2">
      <c r="D4796" t="s">
        <v>2584</v>
      </c>
    </row>
    <row r="4797" spans="4:4" x14ac:dyDescent="0.2">
      <c r="D4797" t="s">
        <v>2584</v>
      </c>
    </row>
    <row r="4798" spans="4:4" x14ac:dyDescent="0.2">
      <c r="D4798" t="s">
        <v>2584</v>
      </c>
    </row>
    <row r="4799" spans="4:4" x14ac:dyDescent="0.2">
      <c r="D4799" t="s">
        <v>2584</v>
      </c>
    </row>
    <row r="4800" spans="4:4" x14ac:dyDescent="0.2">
      <c r="D4800" t="s">
        <v>2584</v>
      </c>
    </row>
    <row r="4801" spans="4:4" x14ac:dyDescent="0.2">
      <c r="D4801" t="s">
        <v>2584</v>
      </c>
    </row>
    <row r="4802" spans="4:4" x14ac:dyDescent="0.2">
      <c r="D4802" t="s">
        <v>2584</v>
      </c>
    </row>
    <row r="4803" spans="4:4" x14ac:dyDescent="0.2">
      <c r="D4803" t="s">
        <v>2584</v>
      </c>
    </row>
    <row r="4804" spans="4:4" x14ac:dyDescent="0.2">
      <c r="D4804" t="s">
        <v>2584</v>
      </c>
    </row>
    <row r="4805" spans="4:4" x14ac:dyDescent="0.2">
      <c r="D4805" t="s">
        <v>2584</v>
      </c>
    </row>
    <row r="4806" spans="4:4" x14ac:dyDescent="0.2">
      <c r="D4806" t="s">
        <v>2584</v>
      </c>
    </row>
    <row r="4807" spans="4:4" x14ac:dyDescent="0.2">
      <c r="D4807" t="s">
        <v>2584</v>
      </c>
    </row>
    <row r="4808" spans="4:4" x14ac:dyDescent="0.2">
      <c r="D4808" t="s">
        <v>2584</v>
      </c>
    </row>
    <row r="4809" spans="4:4" x14ac:dyDescent="0.2">
      <c r="D4809" t="s">
        <v>2584</v>
      </c>
    </row>
    <row r="4810" spans="4:4" x14ac:dyDescent="0.2">
      <c r="D4810" t="s">
        <v>2584</v>
      </c>
    </row>
    <row r="4811" spans="4:4" x14ac:dyDescent="0.2">
      <c r="D4811" t="s">
        <v>2584</v>
      </c>
    </row>
    <row r="4812" spans="4:4" x14ac:dyDescent="0.2">
      <c r="D4812" t="s">
        <v>2584</v>
      </c>
    </row>
    <row r="4813" spans="4:4" x14ac:dyDescent="0.2">
      <c r="D4813" t="s">
        <v>2584</v>
      </c>
    </row>
    <row r="4814" spans="4:4" x14ac:dyDescent="0.2">
      <c r="D4814" t="s">
        <v>2584</v>
      </c>
    </row>
    <row r="4815" spans="4:4" x14ac:dyDescent="0.2">
      <c r="D4815" t="s">
        <v>2584</v>
      </c>
    </row>
    <row r="4816" spans="4:4" x14ac:dyDescent="0.2">
      <c r="D4816" t="s">
        <v>2584</v>
      </c>
    </row>
    <row r="4817" spans="4:4" x14ac:dyDescent="0.2">
      <c r="D4817" t="s">
        <v>2584</v>
      </c>
    </row>
    <row r="4818" spans="4:4" x14ac:dyDescent="0.2">
      <c r="D4818" t="s">
        <v>2584</v>
      </c>
    </row>
    <row r="4819" spans="4:4" x14ac:dyDescent="0.2">
      <c r="D4819" t="s">
        <v>2584</v>
      </c>
    </row>
    <row r="4820" spans="4:4" x14ac:dyDescent="0.2">
      <c r="D4820" t="s">
        <v>2584</v>
      </c>
    </row>
    <row r="4821" spans="4:4" x14ac:dyDescent="0.2">
      <c r="D4821" t="s">
        <v>2584</v>
      </c>
    </row>
    <row r="4822" spans="4:4" x14ac:dyDescent="0.2">
      <c r="D4822" t="s">
        <v>2584</v>
      </c>
    </row>
    <row r="4823" spans="4:4" x14ac:dyDescent="0.2">
      <c r="D4823" t="s">
        <v>2584</v>
      </c>
    </row>
    <row r="4824" spans="4:4" x14ac:dyDescent="0.2">
      <c r="D4824" t="s">
        <v>2584</v>
      </c>
    </row>
    <row r="4825" spans="4:4" x14ac:dyDescent="0.2">
      <c r="D4825" t="s">
        <v>2584</v>
      </c>
    </row>
    <row r="4826" spans="4:4" x14ac:dyDescent="0.2">
      <c r="D4826" t="s">
        <v>2584</v>
      </c>
    </row>
    <row r="4827" spans="4:4" x14ac:dyDescent="0.2">
      <c r="D4827" t="s">
        <v>2584</v>
      </c>
    </row>
    <row r="4828" spans="4:4" x14ac:dyDescent="0.2">
      <c r="D4828" t="s">
        <v>2584</v>
      </c>
    </row>
    <row r="4829" spans="4:4" x14ac:dyDescent="0.2">
      <c r="D4829" t="s">
        <v>2584</v>
      </c>
    </row>
    <row r="4830" spans="4:4" x14ac:dyDescent="0.2">
      <c r="D4830" t="s">
        <v>2584</v>
      </c>
    </row>
    <row r="4831" spans="4:4" x14ac:dyDescent="0.2">
      <c r="D4831" t="s">
        <v>2584</v>
      </c>
    </row>
    <row r="4832" spans="4:4" x14ac:dyDescent="0.2">
      <c r="D4832" t="s">
        <v>2584</v>
      </c>
    </row>
    <row r="4833" spans="4:4" x14ac:dyDescent="0.2">
      <c r="D4833" t="s">
        <v>2584</v>
      </c>
    </row>
    <row r="4834" spans="4:4" x14ac:dyDescent="0.2">
      <c r="D4834" t="s">
        <v>2584</v>
      </c>
    </row>
    <row r="4835" spans="4:4" x14ac:dyDescent="0.2">
      <c r="D4835" t="s">
        <v>2584</v>
      </c>
    </row>
    <row r="4836" spans="4:4" x14ac:dyDescent="0.2">
      <c r="D4836" t="s">
        <v>2584</v>
      </c>
    </row>
    <row r="4837" spans="4:4" x14ac:dyDescent="0.2">
      <c r="D4837" t="s">
        <v>2584</v>
      </c>
    </row>
    <row r="4838" spans="4:4" x14ac:dyDescent="0.2">
      <c r="D4838" t="s">
        <v>2584</v>
      </c>
    </row>
    <row r="4839" spans="4:4" x14ac:dyDescent="0.2">
      <c r="D4839" t="s">
        <v>2584</v>
      </c>
    </row>
    <row r="4840" spans="4:4" x14ac:dyDescent="0.2">
      <c r="D4840" t="s">
        <v>2584</v>
      </c>
    </row>
    <row r="4841" spans="4:4" x14ac:dyDescent="0.2">
      <c r="D4841" t="s">
        <v>2584</v>
      </c>
    </row>
    <row r="4842" spans="4:4" x14ac:dyDescent="0.2">
      <c r="D4842" t="s">
        <v>2584</v>
      </c>
    </row>
    <row r="4843" spans="4:4" x14ac:dyDescent="0.2">
      <c r="D4843" t="s">
        <v>2584</v>
      </c>
    </row>
    <row r="4844" spans="4:4" x14ac:dyDescent="0.2">
      <c r="D4844" t="s">
        <v>2584</v>
      </c>
    </row>
    <row r="4845" spans="4:4" x14ac:dyDescent="0.2">
      <c r="D4845" t="s">
        <v>2584</v>
      </c>
    </row>
    <row r="4846" spans="4:4" x14ac:dyDescent="0.2">
      <c r="D4846" t="s">
        <v>2584</v>
      </c>
    </row>
    <row r="4847" spans="4:4" x14ac:dyDescent="0.2">
      <c r="D4847" t="s">
        <v>2584</v>
      </c>
    </row>
    <row r="4848" spans="4:4" x14ac:dyDescent="0.2">
      <c r="D4848" t="s">
        <v>2584</v>
      </c>
    </row>
    <row r="4849" spans="4:4" x14ac:dyDescent="0.2">
      <c r="D4849" t="s">
        <v>2584</v>
      </c>
    </row>
    <row r="4850" spans="4:4" x14ac:dyDescent="0.2">
      <c r="D4850" t="s">
        <v>2584</v>
      </c>
    </row>
    <row r="4851" spans="4:4" x14ac:dyDescent="0.2">
      <c r="D4851" t="s">
        <v>2584</v>
      </c>
    </row>
    <row r="4852" spans="4:4" x14ac:dyDescent="0.2">
      <c r="D4852" t="s">
        <v>2584</v>
      </c>
    </row>
    <row r="4853" spans="4:4" x14ac:dyDescent="0.2">
      <c r="D4853" t="s">
        <v>2584</v>
      </c>
    </row>
    <row r="4854" spans="4:4" x14ac:dyDescent="0.2">
      <c r="D4854" t="s">
        <v>2584</v>
      </c>
    </row>
    <row r="4855" spans="4:4" x14ac:dyDescent="0.2">
      <c r="D4855" t="s">
        <v>2584</v>
      </c>
    </row>
    <row r="4856" spans="4:4" x14ac:dyDescent="0.2">
      <c r="D4856" t="s">
        <v>2584</v>
      </c>
    </row>
    <row r="4857" spans="4:4" x14ac:dyDescent="0.2">
      <c r="D4857" t="s">
        <v>2584</v>
      </c>
    </row>
    <row r="4858" spans="4:4" x14ac:dyDescent="0.2">
      <c r="D4858" t="s">
        <v>2584</v>
      </c>
    </row>
    <row r="4859" spans="4:4" x14ac:dyDescent="0.2">
      <c r="D4859" t="s">
        <v>2584</v>
      </c>
    </row>
    <row r="4860" spans="4:4" x14ac:dyDescent="0.2">
      <c r="D4860" t="s">
        <v>2584</v>
      </c>
    </row>
    <row r="4861" spans="4:4" x14ac:dyDescent="0.2">
      <c r="D4861" t="s">
        <v>2584</v>
      </c>
    </row>
    <row r="4862" spans="4:4" x14ac:dyDescent="0.2">
      <c r="D4862" t="s">
        <v>2584</v>
      </c>
    </row>
    <row r="4863" spans="4:4" x14ac:dyDescent="0.2">
      <c r="D4863" t="s">
        <v>2584</v>
      </c>
    </row>
    <row r="4864" spans="4:4" x14ac:dyDescent="0.2">
      <c r="D4864" t="s">
        <v>2584</v>
      </c>
    </row>
    <row r="4865" spans="4:4" x14ac:dyDescent="0.2">
      <c r="D4865" t="s">
        <v>2584</v>
      </c>
    </row>
    <row r="4866" spans="4:4" x14ac:dyDescent="0.2">
      <c r="D4866" t="s">
        <v>2584</v>
      </c>
    </row>
    <row r="4867" spans="4:4" x14ac:dyDescent="0.2">
      <c r="D4867" t="s">
        <v>2584</v>
      </c>
    </row>
    <row r="4868" spans="4:4" x14ac:dyDescent="0.2">
      <c r="D4868" t="s">
        <v>2584</v>
      </c>
    </row>
    <row r="4869" spans="4:4" x14ac:dyDescent="0.2">
      <c r="D4869" t="s">
        <v>2584</v>
      </c>
    </row>
    <row r="4870" spans="4:4" x14ac:dyDescent="0.2">
      <c r="D4870" t="s">
        <v>2584</v>
      </c>
    </row>
    <row r="4871" spans="4:4" x14ac:dyDescent="0.2">
      <c r="D4871" t="s">
        <v>2584</v>
      </c>
    </row>
    <row r="4872" spans="4:4" x14ac:dyDescent="0.2">
      <c r="D4872" t="s">
        <v>2584</v>
      </c>
    </row>
    <row r="4873" spans="4:4" x14ac:dyDescent="0.2">
      <c r="D4873" t="s">
        <v>2584</v>
      </c>
    </row>
    <row r="4874" spans="4:4" x14ac:dyDescent="0.2">
      <c r="D4874" t="s">
        <v>2584</v>
      </c>
    </row>
    <row r="4875" spans="4:4" x14ac:dyDescent="0.2">
      <c r="D4875" t="s">
        <v>2584</v>
      </c>
    </row>
    <row r="4876" spans="4:4" x14ac:dyDescent="0.2">
      <c r="D4876" t="s">
        <v>2584</v>
      </c>
    </row>
    <row r="4877" spans="4:4" x14ac:dyDescent="0.2">
      <c r="D4877" t="s">
        <v>2584</v>
      </c>
    </row>
    <row r="4878" spans="4:4" x14ac:dyDescent="0.2">
      <c r="D4878" t="s">
        <v>2584</v>
      </c>
    </row>
    <row r="4879" spans="4:4" x14ac:dyDescent="0.2">
      <c r="D4879" t="s">
        <v>2584</v>
      </c>
    </row>
    <row r="4880" spans="4:4" x14ac:dyDescent="0.2">
      <c r="D4880" t="s">
        <v>2584</v>
      </c>
    </row>
    <row r="4881" spans="4:4" x14ac:dyDescent="0.2">
      <c r="D4881" t="s">
        <v>2584</v>
      </c>
    </row>
    <row r="4882" spans="4:4" x14ac:dyDescent="0.2">
      <c r="D4882" t="s">
        <v>2584</v>
      </c>
    </row>
    <row r="4883" spans="4:4" x14ac:dyDescent="0.2">
      <c r="D4883" t="s">
        <v>2584</v>
      </c>
    </row>
    <row r="4884" spans="4:4" x14ac:dyDescent="0.2">
      <c r="D4884" t="s">
        <v>2584</v>
      </c>
    </row>
    <row r="4885" spans="4:4" x14ac:dyDescent="0.2">
      <c r="D4885" t="s">
        <v>2584</v>
      </c>
    </row>
    <row r="4886" spans="4:4" x14ac:dyDescent="0.2">
      <c r="D4886" t="s">
        <v>2584</v>
      </c>
    </row>
    <row r="4887" spans="4:4" x14ac:dyDescent="0.2">
      <c r="D4887" t="s">
        <v>2584</v>
      </c>
    </row>
    <row r="4888" spans="4:4" x14ac:dyDescent="0.2">
      <c r="D4888" t="s">
        <v>2584</v>
      </c>
    </row>
    <row r="4889" spans="4:4" x14ac:dyDescent="0.2">
      <c r="D4889" t="s">
        <v>2584</v>
      </c>
    </row>
    <row r="4890" spans="4:4" x14ac:dyDescent="0.2">
      <c r="D4890" t="s">
        <v>2584</v>
      </c>
    </row>
    <row r="4891" spans="4:4" x14ac:dyDescent="0.2">
      <c r="D4891" t="s">
        <v>2584</v>
      </c>
    </row>
    <row r="4892" spans="4:4" x14ac:dyDescent="0.2">
      <c r="D4892" t="s">
        <v>2584</v>
      </c>
    </row>
    <row r="4893" spans="4:4" x14ac:dyDescent="0.2">
      <c r="D4893" t="s">
        <v>2584</v>
      </c>
    </row>
    <row r="4894" spans="4:4" x14ac:dyDescent="0.2">
      <c r="D4894" t="s">
        <v>2584</v>
      </c>
    </row>
    <row r="4895" spans="4:4" x14ac:dyDescent="0.2">
      <c r="D4895" t="s">
        <v>2584</v>
      </c>
    </row>
    <row r="4896" spans="4:4" x14ac:dyDescent="0.2">
      <c r="D4896" t="s">
        <v>2584</v>
      </c>
    </row>
    <row r="4897" spans="4:4" x14ac:dyDescent="0.2">
      <c r="D4897" t="s">
        <v>2584</v>
      </c>
    </row>
    <row r="4898" spans="4:4" x14ac:dyDescent="0.2">
      <c r="D4898" t="s">
        <v>2584</v>
      </c>
    </row>
    <row r="4899" spans="4:4" x14ac:dyDescent="0.2">
      <c r="D4899" t="s">
        <v>2584</v>
      </c>
    </row>
    <row r="4900" spans="4:4" x14ac:dyDescent="0.2">
      <c r="D4900" t="s">
        <v>2584</v>
      </c>
    </row>
    <row r="4901" spans="4:4" x14ac:dyDescent="0.2">
      <c r="D4901" t="s">
        <v>2584</v>
      </c>
    </row>
    <row r="4902" spans="4:4" x14ac:dyDescent="0.2">
      <c r="D4902" t="s">
        <v>2584</v>
      </c>
    </row>
    <row r="4903" spans="4:4" x14ac:dyDescent="0.2">
      <c r="D4903" t="s">
        <v>2584</v>
      </c>
    </row>
    <row r="4904" spans="4:4" x14ac:dyDescent="0.2">
      <c r="D4904" t="s">
        <v>2584</v>
      </c>
    </row>
    <row r="4905" spans="4:4" x14ac:dyDescent="0.2">
      <c r="D4905" t="s">
        <v>2584</v>
      </c>
    </row>
    <row r="4906" spans="4:4" x14ac:dyDescent="0.2">
      <c r="D4906" t="s">
        <v>2584</v>
      </c>
    </row>
    <row r="4907" spans="4:4" x14ac:dyDescent="0.2">
      <c r="D4907" t="s">
        <v>2584</v>
      </c>
    </row>
    <row r="4908" spans="4:4" x14ac:dyDescent="0.2">
      <c r="D4908" t="s">
        <v>2584</v>
      </c>
    </row>
    <row r="4909" spans="4:4" x14ac:dyDescent="0.2">
      <c r="D4909" t="s">
        <v>2584</v>
      </c>
    </row>
    <row r="4910" spans="4:4" x14ac:dyDescent="0.2">
      <c r="D4910" t="s">
        <v>2584</v>
      </c>
    </row>
    <row r="4911" spans="4:4" x14ac:dyDescent="0.2">
      <c r="D4911" t="s">
        <v>2584</v>
      </c>
    </row>
    <row r="4912" spans="4:4" x14ac:dyDescent="0.2">
      <c r="D4912" t="s">
        <v>2584</v>
      </c>
    </row>
    <row r="4913" spans="4:4" x14ac:dyDescent="0.2">
      <c r="D4913" t="s">
        <v>2584</v>
      </c>
    </row>
    <row r="4914" spans="4:4" x14ac:dyDescent="0.2">
      <c r="D4914" t="s">
        <v>2584</v>
      </c>
    </row>
    <row r="4915" spans="4:4" x14ac:dyDescent="0.2">
      <c r="D4915" t="s">
        <v>2584</v>
      </c>
    </row>
    <row r="4916" spans="4:4" x14ac:dyDescent="0.2">
      <c r="D4916" t="s">
        <v>2584</v>
      </c>
    </row>
    <row r="4917" spans="4:4" x14ac:dyDescent="0.2">
      <c r="D4917" t="s">
        <v>2584</v>
      </c>
    </row>
    <row r="4918" spans="4:4" x14ac:dyDescent="0.2">
      <c r="D4918" t="s">
        <v>2584</v>
      </c>
    </row>
    <row r="4919" spans="4:4" x14ac:dyDescent="0.2">
      <c r="D4919" t="s">
        <v>2584</v>
      </c>
    </row>
    <row r="4920" spans="4:4" x14ac:dyDescent="0.2">
      <c r="D4920" t="s">
        <v>2584</v>
      </c>
    </row>
    <row r="4921" spans="4:4" x14ac:dyDescent="0.2">
      <c r="D4921" t="s">
        <v>2584</v>
      </c>
    </row>
    <row r="4922" spans="4:4" x14ac:dyDescent="0.2">
      <c r="D4922" t="s">
        <v>2584</v>
      </c>
    </row>
    <row r="4923" spans="4:4" x14ac:dyDescent="0.2">
      <c r="D4923" t="s">
        <v>2584</v>
      </c>
    </row>
    <row r="4924" spans="4:4" x14ac:dyDescent="0.2">
      <c r="D4924" t="s">
        <v>2584</v>
      </c>
    </row>
    <row r="4925" spans="4:4" x14ac:dyDescent="0.2">
      <c r="D4925" t="s">
        <v>2584</v>
      </c>
    </row>
    <row r="4926" spans="4:4" x14ac:dyDescent="0.2">
      <c r="D4926" t="s">
        <v>2584</v>
      </c>
    </row>
    <row r="4927" spans="4:4" x14ac:dyDescent="0.2">
      <c r="D4927" t="s">
        <v>2584</v>
      </c>
    </row>
    <row r="4928" spans="4:4" x14ac:dyDescent="0.2">
      <c r="D4928" t="s">
        <v>2584</v>
      </c>
    </row>
    <row r="4929" spans="4:4" x14ac:dyDescent="0.2">
      <c r="D4929" t="s">
        <v>2584</v>
      </c>
    </row>
    <row r="4930" spans="4:4" x14ac:dyDescent="0.2">
      <c r="D4930" t="s">
        <v>2584</v>
      </c>
    </row>
    <row r="4931" spans="4:4" x14ac:dyDescent="0.2">
      <c r="D4931" t="s">
        <v>2584</v>
      </c>
    </row>
    <row r="4932" spans="4:4" x14ac:dyDescent="0.2">
      <c r="D4932" t="s">
        <v>2584</v>
      </c>
    </row>
    <row r="4933" spans="4:4" x14ac:dyDescent="0.2">
      <c r="D4933" t="s">
        <v>2584</v>
      </c>
    </row>
    <row r="4934" spans="4:4" x14ac:dyDescent="0.2">
      <c r="D4934" t="s">
        <v>2584</v>
      </c>
    </row>
    <row r="4935" spans="4:4" x14ac:dyDescent="0.2">
      <c r="D4935" t="s">
        <v>2584</v>
      </c>
    </row>
    <row r="4936" spans="4:4" x14ac:dyDescent="0.2">
      <c r="D4936" t="s">
        <v>2584</v>
      </c>
    </row>
    <row r="4937" spans="4:4" x14ac:dyDescent="0.2">
      <c r="D4937" t="s">
        <v>2584</v>
      </c>
    </row>
    <row r="4938" spans="4:4" x14ac:dyDescent="0.2">
      <c r="D4938" t="s">
        <v>2584</v>
      </c>
    </row>
    <row r="4939" spans="4:4" x14ac:dyDescent="0.2">
      <c r="D4939" t="s">
        <v>2584</v>
      </c>
    </row>
    <row r="4940" spans="4:4" x14ac:dyDescent="0.2">
      <c r="D4940" t="s">
        <v>2584</v>
      </c>
    </row>
    <row r="4941" spans="4:4" x14ac:dyDescent="0.2">
      <c r="D4941" t="s">
        <v>2584</v>
      </c>
    </row>
    <row r="4942" spans="4:4" x14ac:dyDescent="0.2">
      <c r="D4942" t="s">
        <v>2584</v>
      </c>
    </row>
    <row r="4943" spans="4:4" x14ac:dyDescent="0.2">
      <c r="D4943" t="s">
        <v>2584</v>
      </c>
    </row>
    <row r="4944" spans="4:4" x14ac:dyDescent="0.2">
      <c r="D4944" t="s">
        <v>2584</v>
      </c>
    </row>
    <row r="4945" spans="4:4" x14ac:dyDescent="0.2">
      <c r="D4945" t="s">
        <v>2584</v>
      </c>
    </row>
    <row r="4946" spans="4:4" x14ac:dyDescent="0.2">
      <c r="D4946" t="s">
        <v>2584</v>
      </c>
    </row>
    <row r="4947" spans="4:4" x14ac:dyDescent="0.2">
      <c r="D4947" t="s">
        <v>2584</v>
      </c>
    </row>
    <row r="4948" spans="4:4" x14ac:dyDescent="0.2">
      <c r="D4948" t="s">
        <v>2584</v>
      </c>
    </row>
    <row r="4949" spans="4:4" x14ac:dyDescent="0.2">
      <c r="D4949" t="s">
        <v>2584</v>
      </c>
    </row>
    <row r="4950" spans="4:4" x14ac:dyDescent="0.2">
      <c r="D4950" t="s">
        <v>2584</v>
      </c>
    </row>
    <row r="4951" spans="4:4" x14ac:dyDescent="0.2">
      <c r="D4951" t="s">
        <v>2584</v>
      </c>
    </row>
    <row r="4952" spans="4:4" x14ac:dyDescent="0.2">
      <c r="D4952" t="s">
        <v>2584</v>
      </c>
    </row>
    <row r="4953" spans="4:4" x14ac:dyDescent="0.2">
      <c r="D4953" t="s">
        <v>2584</v>
      </c>
    </row>
    <row r="4954" spans="4:4" x14ac:dyDescent="0.2">
      <c r="D4954" t="s">
        <v>2584</v>
      </c>
    </row>
    <row r="4955" spans="4:4" x14ac:dyDescent="0.2">
      <c r="D4955" t="s">
        <v>2584</v>
      </c>
    </row>
    <row r="4956" spans="4:4" x14ac:dyDescent="0.2">
      <c r="D4956" t="s">
        <v>2584</v>
      </c>
    </row>
    <row r="4957" spans="4:4" x14ac:dyDescent="0.2">
      <c r="D4957" t="s">
        <v>2584</v>
      </c>
    </row>
    <row r="4958" spans="4:4" x14ac:dyDescent="0.2">
      <c r="D4958" t="s">
        <v>2584</v>
      </c>
    </row>
    <row r="4959" spans="4:4" x14ac:dyDescent="0.2">
      <c r="D4959" t="s">
        <v>2584</v>
      </c>
    </row>
    <row r="4960" spans="4:4" x14ac:dyDescent="0.2">
      <c r="D4960" t="s">
        <v>2584</v>
      </c>
    </row>
    <row r="4961" spans="4:4" x14ac:dyDescent="0.2">
      <c r="D4961" t="s">
        <v>2584</v>
      </c>
    </row>
    <row r="4962" spans="4:4" x14ac:dyDescent="0.2">
      <c r="D4962" t="s">
        <v>2584</v>
      </c>
    </row>
    <row r="4963" spans="4:4" x14ac:dyDescent="0.2">
      <c r="D4963" t="s">
        <v>2584</v>
      </c>
    </row>
    <row r="4964" spans="4:4" x14ac:dyDescent="0.2">
      <c r="D4964" t="s">
        <v>2584</v>
      </c>
    </row>
    <row r="4965" spans="4:4" x14ac:dyDescent="0.2">
      <c r="D4965" t="s">
        <v>2584</v>
      </c>
    </row>
    <row r="4966" spans="4:4" x14ac:dyDescent="0.2">
      <c r="D4966" t="s">
        <v>2584</v>
      </c>
    </row>
    <row r="4967" spans="4:4" x14ac:dyDescent="0.2">
      <c r="D4967" t="s">
        <v>2584</v>
      </c>
    </row>
    <row r="4968" spans="4:4" x14ac:dyDescent="0.2">
      <c r="D4968" t="s">
        <v>2584</v>
      </c>
    </row>
    <row r="4969" spans="4:4" x14ac:dyDescent="0.2">
      <c r="D4969" t="s">
        <v>2584</v>
      </c>
    </row>
    <row r="4970" spans="4:4" x14ac:dyDescent="0.2">
      <c r="D4970" t="s">
        <v>2584</v>
      </c>
    </row>
    <row r="4971" spans="4:4" x14ac:dyDescent="0.2">
      <c r="D4971" t="s">
        <v>2584</v>
      </c>
    </row>
    <row r="4972" spans="4:4" x14ac:dyDescent="0.2">
      <c r="D4972" t="s">
        <v>2584</v>
      </c>
    </row>
    <row r="4973" spans="4:4" x14ac:dyDescent="0.2">
      <c r="D4973" t="s">
        <v>2584</v>
      </c>
    </row>
    <row r="4974" spans="4:4" x14ac:dyDescent="0.2">
      <c r="D4974" t="s">
        <v>2584</v>
      </c>
    </row>
    <row r="4975" spans="4:4" x14ac:dyDescent="0.2">
      <c r="D4975" t="s">
        <v>2584</v>
      </c>
    </row>
    <row r="4976" spans="4:4" x14ac:dyDescent="0.2">
      <c r="D4976" t="s">
        <v>2584</v>
      </c>
    </row>
    <row r="4977" spans="4:4" x14ac:dyDescent="0.2">
      <c r="D4977" t="s">
        <v>2584</v>
      </c>
    </row>
    <row r="4978" spans="4:4" x14ac:dyDescent="0.2">
      <c r="D4978" t="s">
        <v>2584</v>
      </c>
    </row>
    <row r="4979" spans="4:4" x14ac:dyDescent="0.2">
      <c r="D4979" t="s">
        <v>2584</v>
      </c>
    </row>
    <row r="4980" spans="4:4" x14ac:dyDescent="0.2">
      <c r="D4980" t="s">
        <v>2584</v>
      </c>
    </row>
    <row r="4981" spans="4:4" x14ac:dyDescent="0.2">
      <c r="D4981" t="s">
        <v>2584</v>
      </c>
    </row>
    <row r="4982" spans="4:4" x14ac:dyDescent="0.2">
      <c r="D4982" t="s">
        <v>2584</v>
      </c>
    </row>
    <row r="4983" spans="4:4" x14ac:dyDescent="0.2">
      <c r="D4983" t="s">
        <v>2584</v>
      </c>
    </row>
    <row r="4984" spans="4:4" x14ac:dyDescent="0.2">
      <c r="D4984" t="s">
        <v>2584</v>
      </c>
    </row>
    <row r="4985" spans="4:4" x14ac:dyDescent="0.2">
      <c r="D4985" t="s">
        <v>2584</v>
      </c>
    </row>
    <row r="4986" spans="4:4" x14ac:dyDescent="0.2">
      <c r="D4986" t="s">
        <v>2584</v>
      </c>
    </row>
    <row r="4987" spans="4:4" x14ac:dyDescent="0.2">
      <c r="D4987" t="s">
        <v>2584</v>
      </c>
    </row>
    <row r="4988" spans="4:4" x14ac:dyDescent="0.2">
      <c r="D4988" t="s">
        <v>2584</v>
      </c>
    </row>
    <row r="4989" spans="4:4" x14ac:dyDescent="0.2">
      <c r="D4989" t="s">
        <v>2584</v>
      </c>
    </row>
    <row r="4990" spans="4:4" x14ac:dyDescent="0.2">
      <c r="D4990" t="s">
        <v>2584</v>
      </c>
    </row>
    <row r="4991" spans="4:4" x14ac:dyDescent="0.2">
      <c r="D4991" t="s">
        <v>2584</v>
      </c>
    </row>
    <row r="4992" spans="4:4" x14ac:dyDescent="0.2">
      <c r="D4992" t="s">
        <v>2584</v>
      </c>
    </row>
    <row r="4993" spans="4:4" x14ac:dyDescent="0.2">
      <c r="D4993" t="s">
        <v>2584</v>
      </c>
    </row>
    <row r="4994" spans="4:4" x14ac:dyDescent="0.2">
      <c r="D4994" t="s">
        <v>2584</v>
      </c>
    </row>
    <row r="4995" spans="4:4" x14ac:dyDescent="0.2">
      <c r="D4995" t="s">
        <v>2584</v>
      </c>
    </row>
    <row r="4996" spans="4:4" x14ac:dyDescent="0.2">
      <c r="D4996" t="s">
        <v>2584</v>
      </c>
    </row>
    <row r="4997" spans="4:4" x14ac:dyDescent="0.2">
      <c r="D4997" t="s">
        <v>2584</v>
      </c>
    </row>
    <row r="4998" spans="4:4" x14ac:dyDescent="0.2">
      <c r="D4998" t="s">
        <v>2584</v>
      </c>
    </row>
    <row r="4999" spans="4:4" x14ac:dyDescent="0.2">
      <c r="D4999" t="s">
        <v>2584</v>
      </c>
    </row>
    <row r="5000" spans="4:4" x14ac:dyDescent="0.2">
      <c r="D5000" t="s">
        <v>2584</v>
      </c>
    </row>
    <row r="5001" spans="4:4" x14ac:dyDescent="0.2">
      <c r="D5001" t="s">
        <v>2584</v>
      </c>
    </row>
    <row r="5002" spans="4:4" x14ac:dyDescent="0.2">
      <c r="D5002" t="s">
        <v>2584</v>
      </c>
    </row>
    <row r="5003" spans="4:4" x14ac:dyDescent="0.2">
      <c r="D5003" t="s">
        <v>2584</v>
      </c>
    </row>
    <row r="5004" spans="4:4" x14ac:dyDescent="0.2">
      <c r="D5004" t="s">
        <v>2584</v>
      </c>
    </row>
    <row r="5005" spans="4:4" x14ac:dyDescent="0.2">
      <c r="D5005" t="s">
        <v>2584</v>
      </c>
    </row>
    <row r="5006" spans="4:4" x14ac:dyDescent="0.2">
      <c r="D5006" t="s">
        <v>2584</v>
      </c>
    </row>
    <row r="5007" spans="4:4" x14ac:dyDescent="0.2">
      <c r="D5007" t="s">
        <v>2584</v>
      </c>
    </row>
    <row r="5008" spans="4:4" x14ac:dyDescent="0.2">
      <c r="D5008" t="s">
        <v>2584</v>
      </c>
    </row>
    <row r="5009" spans="4:4" x14ac:dyDescent="0.2">
      <c r="D5009" t="s">
        <v>2584</v>
      </c>
    </row>
    <row r="5010" spans="4:4" x14ac:dyDescent="0.2">
      <c r="D5010" t="s">
        <v>2584</v>
      </c>
    </row>
    <row r="5011" spans="4:4" x14ac:dyDescent="0.2">
      <c r="D5011" t="s">
        <v>2584</v>
      </c>
    </row>
    <row r="5012" spans="4:4" x14ac:dyDescent="0.2">
      <c r="D5012" t="s">
        <v>2584</v>
      </c>
    </row>
    <row r="5013" spans="4:4" x14ac:dyDescent="0.2">
      <c r="D5013" t="s">
        <v>2584</v>
      </c>
    </row>
    <row r="5014" spans="4:4" x14ac:dyDescent="0.2">
      <c r="D5014" t="s">
        <v>2584</v>
      </c>
    </row>
    <row r="5015" spans="4:4" x14ac:dyDescent="0.2">
      <c r="D5015" t="s">
        <v>2584</v>
      </c>
    </row>
    <row r="5016" spans="4:4" x14ac:dyDescent="0.2">
      <c r="D5016" t="s">
        <v>2584</v>
      </c>
    </row>
    <row r="5017" spans="4:4" x14ac:dyDescent="0.2">
      <c r="D5017" t="s">
        <v>2584</v>
      </c>
    </row>
    <row r="5018" spans="4:4" x14ac:dyDescent="0.2">
      <c r="D5018" t="s">
        <v>2584</v>
      </c>
    </row>
    <row r="5019" spans="4:4" x14ac:dyDescent="0.2">
      <c r="D5019" t="s">
        <v>2584</v>
      </c>
    </row>
    <row r="5020" spans="4:4" x14ac:dyDescent="0.2">
      <c r="D5020" t="s">
        <v>2584</v>
      </c>
    </row>
    <row r="5021" spans="4:4" x14ac:dyDescent="0.2">
      <c r="D5021" t="s">
        <v>2584</v>
      </c>
    </row>
    <row r="5022" spans="4:4" x14ac:dyDescent="0.2">
      <c r="D5022" t="s">
        <v>2584</v>
      </c>
    </row>
    <row r="5023" spans="4:4" x14ac:dyDescent="0.2">
      <c r="D5023" t="s">
        <v>2584</v>
      </c>
    </row>
    <row r="5024" spans="4:4" x14ac:dyDescent="0.2">
      <c r="D5024" t="s">
        <v>2584</v>
      </c>
    </row>
    <row r="5025" spans="4:4" x14ac:dyDescent="0.2">
      <c r="D5025" t="s">
        <v>2584</v>
      </c>
    </row>
    <row r="5026" spans="4:4" x14ac:dyDescent="0.2">
      <c r="D5026" t="s">
        <v>2584</v>
      </c>
    </row>
    <row r="5027" spans="4:4" x14ac:dyDescent="0.2">
      <c r="D5027" t="s">
        <v>2584</v>
      </c>
    </row>
    <row r="5028" spans="4:4" x14ac:dyDescent="0.2">
      <c r="D5028" t="s">
        <v>2584</v>
      </c>
    </row>
    <row r="5029" spans="4:4" x14ac:dyDescent="0.2">
      <c r="D5029" t="s">
        <v>2584</v>
      </c>
    </row>
    <row r="5030" spans="4:4" x14ac:dyDescent="0.2">
      <c r="D5030" t="s">
        <v>2584</v>
      </c>
    </row>
    <row r="5031" spans="4:4" x14ac:dyDescent="0.2">
      <c r="D5031" t="s">
        <v>2584</v>
      </c>
    </row>
    <row r="5032" spans="4:4" x14ac:dyDescent="0.2">
      <c r="D5032" t="s">
        <v>2584</v>
      </c>
    </row>
    <row r="5033" spans="4:4" x14ac:dyDescent="0.2">
      <c r="D5033" t="s">
        <v>2584</v>
      </c>
    </row>
    <row r="5034" spans="4:4" x14ac:dyDescent="0.2">
      <c r="D5034" t="s">
        <v>2584</v>
      </c>
    </row>
    <row r="5035" spans="4:4" x14ac:dyDescent="0.2">
      <c r="D5035" t="s">
        <v>2584</v>
      </c>
    </row>
    <row r="5036" spans="4:4" x14ac:dyDescent="0.2">
      <c r="D5036" t="s">
        <v>2584</v>
      </c>
    </row>
    <row r="5037" spans="4:4" x14ac:dyDescent="0.2">
      <c r="D5037" t="s">
        <v>2584</v>
      </c>
    </row>
    <row r="5038" spans="4:4" x14ac:dyDescent="0.2">
      <c r="D5038" t="s">
        <v>2584</v>
      </c>
    </row>
    <row r="5039" spans="4:4" x14ac:dyDescent="0.2">
      <c r="D5039" t="s">
        <v>2584</v>
      </c>
    </row>
    <row r="5040" spans="4:4" x14ac:dyDescent="0.2">
      <c r="D5040" t="s">
        <v>2584</v>
      </c>
    </row>
    <row r="5041" spans="4:4" x14ac:dyDescent="0.2">
      <c r="D5041" t="s">
        <v>2584</v>
      </c>
    </row>
    <row r="5042" spans="4:4" x14ac:dyDescent="0.2">
      <c r="D5042" t="s">
        <v>2584</v>
      </c>
    </row>
    <row r="5043" spans="4:4" x14ac:dyDescent="0.2">
      <c r="D5043" t="s">
        <v>2584</v>
      </c>
    </row>
    <row r="5044" spans="4:4" x14ac:dyDescent="0.2">
      <c r="D5044" t="s">
        <v>2584</v>
      </c>
    </row>
    <row r="5045" spans="4:4" x14ac:dyDescent="0.2">
      <c r="D5045" t="s">
        <v>2584</v>
      </c>
    </row>
    <row r="5046" spans="4:4" x14ac:dyDescent="0.2">
      <c r="D5046" t="s">
        <v>2584</v>
      </c>
    </row>
    <row r="5047" spans="4:4" x14ac:dyDescent="0.2">
      <c r="D5047" t="s">
        <v>2584</v>
      </c>
    </row>
    <row r="5048" spans="4:4" x14ac:dyDescent="0.2">
      <c r="D5048" t="s">
        <v>2584</v>
      </c>
    </row>
    <row r="5049" spans="4:4" x14ac:dyDescent="0.2">
      <c r="D5049" t="s">
        <v>2584</v>
      </c>
    </row>
    <row r="5050" spans="4:4" x14ac:dyDescent="0.2">
      <c r="D5050" t="s">
        <v>2584</v>
      </c>
    </row>
    <row r="5051" spans="4:4" x14ac:dyDescent="0.2">
      <c r="D5051" t="s">
        <v>2584</v>
      </c>
    </row>
    <row r="5052" spans="4:4" x14ac:dyDescent="0.2">
      <c r="D5052" t="s">
        <v>2584</v>
      </c>
    </row>
    <row r="5053" spans="4:4" x14ac:dyDescent="0.2">
      <c r="D5053" t="s">
        <v>2584</v>
      </c>
    </row>
    <row r="5054" spans="4:4" x14ac:dyDescent="0.2">
      <c r="D5054" t="s">
        <v>2584</v>
      </c>
    </row>
    <row r="5055" spans="4:4" x14ac:dyDescent="0.2">
      <c r="D5055" t="s">
        <v>2584</v>
      </c>
    </row>
    <row r="5056" spans="4:4" x14ac:dyDescent="0.2">
      <c r="D5056" t="s">
        <v>2584</v>
      </c>
    </row>
    <row r="5057" spans="4:4" x14ac:dyDescent="0.2">
      <c r="D5057" t="s">
        <v>2584</v>
      </c>
    </row>
    <row r="5058" spans="4:4" x14ac:dyDescent="0.2">
      <c r="D5058" t="s">
        <v>2584</v>
      </c>
    </row>
    <row r="5059" spans="4:4" x14ac:dyDescent="0.2">
      <c r="D5059" t="s">
        <v>2584</v>
      </c>
    </row>
    <row r="5060" spans="4:4" x14ac:dyDescent="0.2">
      <c r="D5060" t="s">
        <v>2584</v>
      </c>
    </row>
    <row r="5061" spans="4:4" x14ac:dyDescent="0.2">
      <c r="D5061" t="s">
        <v>2584</v>
      </c>
    </row>
    <row r="5062" spans="4:4" x14ac:dyDescent="0.2">
      <c r="D5062" t="s">
        <v>2584</v>
      </c>
    </row>
    <row r="5063" spans="4:4" x14ac:dyDescent="0.2">
      <c r="D5063" t="s">
        <v>2584</v>
      </c>
    </row>
    <row r="5064" spans="4:4" x14ac:dyDescent="0.2">
      <c r="D5064" t="s">
        <v>2584</v>
      </c>
    </row>
    <row r="5065" spans="4:4" x14ac:dyDescent="0.2">
      <c r="D5065" t="s">
        <v>2584</v>
      </c>
    </row>
    <row r="5066" spans="4:4" x14ac:dyDescent="0.2">
      <c r="D5066" t="s">
        <v>2584</v>
      </c>
    </row>
    <row r="5067" spans="4:4" x14ac:dyDescent="0.2">
      <c r="D5067" t="s">
        <v>2584</v>
      </c>
    </row>
    <row r="5068" spans="4:4" x14ac:dyDescent="0.2">
      <c r="D5068" t="s">
        <v>2584</v>
      </c>
    </row>
    <row r="5069" spans="4:4" x14ac:dyDescent="0.2">
      <c r="D5069" t="s">
        <v>2584</v>
      </c>
    </row>
    <row r="5070" spans="4:4" x14ac:dyDescent="0.2">
      <c r="D5070" t="s">
        <v>2584</v>
      </c>
    </row>
    <row r="5071" spans="4:4" x14ac:dyDescent="0.2">
      <c r="D5071" t="s">
        <v>2584</v>
      </c>
    </row>
    <row r="5072" spans="4:4" x14ac:dyDescent="0.2">
      <c r="D5072" t="s">
        <v>2584</v>
      </c>
    </row>
    <row r="5073" spans="4:4" x14ac:dyDescent="0.2">
      <c r="D5073" t="s">
        <v>2584</v>
      </c>
    </row>
    <row r="5074" spans="4:4" x14ac:dyDescent="0.2">
      <c r="D5074" t="s">
        <v>2584</v>
      </c>
    </row>
    <row r="5075" spans="4:4" x14ac:dyDescent="0.2">
      <c r="D5075" t="s">
        <v>2584</v>
      </c>
    </row>
    <row r="5076" spans="4:4" x14ac:dyDescent="0.2">
      <c r="D5076" t="s">
        <v>2584</v>
      </c>
    </row>
    <row r="5077" spans="4:4" x14ac:dyDescent="0.2">
      <c r="D5077" t="s">
        <v>2584</v>
      </c>
    </row>
    <row r="5078" spans="4:4" x14ac:dyDescent="0.2">
      <c r="D5078" t="s">
        <v>2584</v>
      </c>
    </row>
    <row r="5079" spans="4:4" x14ac:dyDescent="0.2">
      <c r="D5079" t="s">
        <v>2584</v>
      </c>
    </row>
    <row r="5080" spans="4:4" x14ac:dyDescent="0.2">
      <c r="D5080" t="s">
        <v>2584</v>
      </c>
    </row>
    <row r="5081" spans="4:4" x14ac:dyDescent="0.2">
      <c r="D5081" t="s">
        <v>2584</v>
      </c>
    </row>
    <row r="5082" spans="4:4" x14ac:dyDescent="0.2">
      <c r="D5082" t="s">
        <v>2584</v>
      </c>
    </row>
    <row r="5083" spans="4:4" x14ac:dyDescent="0.2">
      <c r="D5083" t="s">
        <v>2584</v>
      </c>
    </row>
    <row r="5084" spans="4:4" x14ac:dyDescent="0.2">
      <c r="D5084" t="s">
        <v>2584</v>
      </c>
    </row>
    <row r="5085" spans="4:4" x14ac:dyDescent="0.2">
      <c r="D5085" t="s">
        <v>2584</v>
      </c>
    </row>
    <row r="5086" spans="4:4" x14ac:dyDescent="0.2">
      <c r="D5086" t="s">
        <v>2584</v>
      </c>
    </row>
    <row r="5087" spans="4:4" x14ac:dyDescent="0.2">
      <c r="D5087" t="s">
        <v>2584</v>
      </c>
    </row>
    <row r="5088" spans="4:4" x14ac:dyDescent="0.2">
      <c r="D5088" t="s">
        <v>2584</v>
      </c>
    </row>
    <row r="5089" spans="4:4" x14ac:dyDescent="0.2">
      <c r="D5089" t="s">
        <v>2584</v>
      </c>
    </row>
    <row r="5090" spans="4:4" x14ac:dyDescent="0.2">
      <c r="D5090" t="s">
        <v>2584</v>
      </c>
    </row>
    <row r="5091" spans="4:4" x14ac:dyDescent="0.2">
      <c r="D5091" t="s">
        <v>2584</v>
      </c>
    </row>
    <row r="5092" spans="4:4" x14ac:dyDescent="0.2">
      <c r="D5092" t="s">
        <v>2584</v>
      </c>
    </row>
    <row r="5093" spans="4:4" x14ac:dyDescent="0.2">
      <c r="D5093" t="s">
        <v>2584</v>
      </c>
    </row>
    <row r="5094" spans="4:4" x14ac:dyDescent="0.2">
      <c r="D5094" t="s">
        <v>2584</v>
      </c>
    </row>
    <row r="5095" spans="4:4" x14ac:dyDescent="0.2">
      <c r="D5095" t="s">
        <v>2584</v>
      </c>
    </row>
    <row r="5096" spans="4:4" x14ac:dyDescent="0.2">
      <c r="D5096" t="s">
        <v>2584</v>
      </c>
    </row>
    <row r="5097" spans="4:4" x14ac:dyDescent="0.2">
      <c r="D5097" t="s">
        <v>2584</v>
      </c>
    </row>
    <row r="5098" spans="4:4" x14ac:dyDescent="0.2">
      <c r="D5098" t="s">
        <v>2584</v>
      </c>
    </row>
    <row r="5099" spans="4:4" x14ac:dyDescent="0.2">
      <c r="D5099" t="s">
        <v>2584</v>
      </c>
    </row>
    <row r="5100" spans="4:4" x14ac:dyDescent="0.2">
      <c r="D5100" t="s">
        <v>2584</v>
      </c>
    </row>
    <row r="5101" spans="4:4" x14ac:dyDescent="0.2">
      <c r="D5101" t="s">
        <v>2584</v>
      </c>
    </row>
    <row r="5102" spans="4:4" x14ac:dyDescent="0.2">
      <c r="D5102" t="s">
        <v>2584</v>
      </c>
    </row>
    <row r="5103" spans="4:4" x14ac:dyDescent="0.2">
      <c r="D5103" t="s">
        <v>2584</v>
      </c>
    </row>
    <row r="5104" spans="4:4" x14ac:dyDescent="0.2">
      <c r="D5104" t="s">
        <v>2584</v>
      </c>
    </row>
    <row r="5105" spans="4:4" x14ac:dyDescent="0.2">
      <c r="D5105" t="s">
        <v>2584</v>
      </c>
    </row>
    <row r="5106" spans="4:4" x14ac:dyDescent="0.2">
      <c r="D5106" t="s">
        <v>2584</v>
      </c>
    </row>
    <row r="5107" spans="4:4" x14ac:dyDescent="0.2">
      <c r="D5107" t="s">
        <v>2584</v>
      </c>
    </row>
    <row r="5108" spans="4:4" x14ac:dyDescent="0.2">
      <c r="D5108" t="s">
        <v>2584</v>
      </c>
    </row>
    <row r="5109" spans="4:4" x14ac:dyDescent="0.2">
      <c r="D5109" t="s">
        <v>2584</v>
      </c>
    </row>
    <row r="5110" spans="4:4" x14ac:dyDescent="0.2">
      <c r="D5110" t="s">
        <v>2584</v>
      </c>
    </row>
    <row r="5111" spans="4:4" x14ac:dyDescent="0.2">
      <c r="D5111" t="s">
        <v>2584</v>
      </c>
    </row>
    <row r="5112" spans="4:4" x14ac:dyDescent="0.2">
      <c r="D5112" t="s">
        <v>2584</v>
      </c>
    </row>
    <row r="5113" spans="4:4" x14ac:dyDescent="0.2">
      <c r="D5113" t="s">
        <v>2584</v>
      </c>
    </row>
    <row r="5114" spans="4:4" x14ac:dyDescent="0.2">
      <c r="D5114" t="s">
        <v>2584</v>
      </c>
    </row>
    <row r="5115" spans="4:4" x14ac:dyDescent="0.2">
      <c r="D5115" t="s">
        <v>2584</v>
      </c>
    </row>
    <row r="5116" spans="4:4" x14ac:dyDescent="0.2">
      <c r="D5116" t="s">
        <v>2584</v>
      </c>
    </row>
    <row r="5117" spans="4:4" x14ac:dyDescent="0.2">
      <c r="D5117" t="s">
        <v>2584</v>
      </c>
    </row>
    <row r="5118" spans="4:4" x14ac:dyDescent="0.2">
      <c r="D5118" t="s">
        <v>2584</v>
      </c>
    </row>
    <row r="5119" spans="4:4" x14ac:dyDescent="0.2">
      <c r="D5119" t="s">
        <v>2584</v>
      </c>
    </row>
    <row r="5120" spans="4:4" x14ac:dyDescent="0.2">
      <c r="D5120" t="s">
        <v>2584</v>
      </c>
    </row>
    <row r="5121" spans="4:4" x14ac:dyDescent="0.2">
      <c r="D5121" t="s">
        <v>2584</v>
      </c>
    </row>
    <row r="5122" spans="4:4" x14ac:dyDescent="0.2">
      <c r="D5122" t="s">
        <v>2584</v>
      </c>
    </row>
    <row r="5123" spans="4:4" x14ac:dyDescent="0.2">
      <c r="D5123" t="s">
        <v>2584</v>
      </c>
    </row>
    <row r="5124" spans="4:4" x14ac:dyDescent="0.2">
      <c r="D5124" t="s">
        <v>2584</v>
      </c>
    </row>
    <row r="5125" spans="4:4" x14ac:dyDescent="0.2">
      <c r="D5125" t="s">
        <v>2584</v>
      </c>
    </row>
    <row r="5126" spans="4:4" x14ac:dyDescent="0.2">
      <c r="D5126" t="s">
        <v>2584</v>
      </c>
    </row>
    <row r="5127" spans="4:4" x14ac:dyDescent="0.2">
      <c r="D5127" t="s">
        <v>2584</v>
      </c>
    </row>
    <row r="5128" spans="4:4" x14ac:dyDescent="0.2">
      <c r="D5128" t="s">
        <v>2584</v>
      </c>
    </row>
    <row r="5129" spans="4:4" x14ac:dyDescent="0.2">
      <c r="D5129" t="s">
        <v>2584</v>
      </c>
    </row>
    <row r="5130" spans="4:4" x14ac:dyDescent="0.2">
      <c r="D5130" t="s">
        <v>2584</v>
      </c>
    </row>
    <row r="5131" spans="4:4" x14ac:dyDescent="0.2">
      <c r="D5131" t="s">
        <v>2584</v>
      </c>
    </row>
    <row r="5132" spans="4:4" x14ac:dyDescent="0.2">
      <c r="D5132" t="s">
        <v>2584</v>
      </c>
    </row>
    <row r="5133" spans="4:4" x14ac:dyDescent="0.2">
      <c r="D5133" t="s">
        <v>2584</v>
      </c>
    </row>
    <row r="5134" spans="4:4" x14ac:dyDescent="0.2">
      <c r="D5134" t="s">
        <v>2584</v>
      </c>
    </row>
    <row r="5135" spans="4:4" x14ac:dyDescent="0.2">
      <c r="D5135" t="s">
        <v>2584</v>
      </c>
    </row>
    <row r="5136" spans="4:4" x14ac:dyDescent="0.2">
      <c r="D5136" t="s">
        <v>2584</v>
      </c>
    </row>
    <row r="5137" spans="4:4" x14ac:dyDescent="0.2">
      <c r="D5137" t="s">
        <v>2584</v>
      </c>
    </row>
    <row r="5138" spans="4:4" x14ac:dyDescent="0.2">
      <c r="D5138" t="s">
        <v>2584</v>
      </c>
    </row>
    <row r="5139" spans="4:4" x14ac:dyDescent="0.2">
      <c r="D5139" t="s">
        <v>2584</v>
      </c>
    </row>
    <row r="5140" spans="4:4" x14ac:dyDescent="0.2">
      <c r="D5140" t="s">
        <v>2584</v>
      </c>
    </row>
    <row r="5141" spans="4:4" x14ac:dyDescent="0.2">
      <c r="D5141" t="s">
        <v>2584</v>
      </c>
    </row>
    <row r="5142" spans="4:4" x14ac:dyDescent="0.2">
      <c r="D5142" t="s">
        <v>2584</v>
      </c>
    </row>
    <row r="5143" spans="4:4" x14ac:dyDescent="0.2">
      <c r="D5143" t="s">
        <v>2584</v>
      </c>
    </row>
    <row r="5144" spans="4:4" x14ac:dyDescent="0.2">
      <c r="D5144" t="s">
        <v>2584</v>
      </c>
    </row>
    <row r="5145" spans="4:4" x14ac:dyDescent="0.2">
      <c r="D5145" t="s">
        <v>2584</v>
      </c>
    </row>
    <row r="5146" spans="4:4" x14ac:dyDescent="0.2">
      <c r="D5146" t="s">
        <v>2584</v>
      </c>
    </row>
    <row r="5147" spans="4:4" x14ac:dyDescent="0.2">
      <c r="D5147" t="s">
        <v>2584</v>
      </c>
    </row>
    <row r="5148" spans="4:4" x14ac:dyDescent="0.2">
      <c r="D5148" t="s">
        <v>2584</v>
      </c>
    </row>
    <row r="5149" spans="4:4" x14ac:dyDescent="0.2">
      <c r="D5149" t="s">
        <v>2584</v>
      </c>
    </row>
    <row r="5150" spans="4:4" x14ac:dyDescent="0.2">
      <c r="D5150" t="s">
        <v>2584</v>
      </c>
    </row>
    <row r="5151" spans="4:4" x14ac:dyDescent="0.2">
      <c r="D5151" t="s">
        <v>2584</v>
      </c>
    </row>
    <row r="5152" spans="4:4" x14ac:dyDescent="0.2">
      <c r="D5152" t="s">
        <v>2584</v>
      </c>
    </row>
    <row r="5153" spans="4:4" x14ac:dyDescent="0.2">
      <c r="D5153" t="s">
        <v>2584</v>
      </c>
    </row>
    <row r="5154" spans="4:4" x14ac:dyDescent="0.2">
      <c r="D5154" t="s">
        <v>2584</v>
      </c>
    </row>
    <row r="5155" spans="4:4" x14ac:dyDescent="0.2">
      <c r="D5155" t="s">
        <v>2584</v>
      </c>
    </row>
    <row r="5156" spans="4:4" x14ac:dyDescent="0.2">
      <c r="D5156" t="s">
        <v>2584</v>
      </c>
    </row>
    <row r="5157" spans="4:4" x14ac:dyDescent="0.2">
      <c r="D5157" t="s">
        <v>2584</v>
      </c>
    </row>
    <row r="5158" spans="4:4" x14ac:dyDescent="0.2">
      <c r="D5158" t="s">
        <v>2584</v>
      </c>
    </row>
    <row r="5159" spans="4:4" x14ac:dyDescent="0.2">
      <c r="D5159" t="s">
        <v>2584</v>
      </c>
    </row>
    <row r="5160" spans="4:4" x14ac:dyDescent="0.2">
      <c r="D5160" t="s">
        <v>2584</v>
      </c>
    </row>
    <row r="5161" spans="4:4" x14ac:dyDescent="0.2">
      <c r="D5161" t="s">
        <v>2584</v>
      </c>
    </row>
    <row r="5162" spans="4:4" x14ac:dyDescent="0.2">
      <c r="D5162" t="s">
        <v>2584</v>
      </c>
    </row>
    <row r="5163" spans="4:4" x14ac:dyDescent="0.2">
      <c r="D5163" t="s">
        <v>2584</v>
      </c>
    </row>
    <row r="5164" spans="4:4" x14ac:dyDescent="0.2">
      <c r="D5164" t="s">
        <v>2584</v>
      </c>
    </row>
    <row r="5165" spans="4:4" x14ac:dyDescent="0.2">
      <c r="D5165" t="s">
        <v>2584</v>
      </c>
    </row>
    <row r="5166" spans="4:4" x14ac:dyDescent="0.2">
      <c r="D5166" t="s">
        <v>2584</v>
      </c>
    </row>
    <row r="5167" spans="4:4" x14ac:dyDescent="0.2">
      <c r="D5167" t="s">
        <v>2584</v>
      </c>
    </row>
    <row r="5168" spans="4:4" x14ac:dyDescent="0.2">
      <c r="D5168" t="s">
        <v>2584</v>
      </c>
    </row>
    <row r="5169" spans="4:4" x14ac:dyDescent="0.2">
      <c r="D5169" t="s">
        <v>2584</v>
      </c>
    </row>
    <row r="5170" spans="4:4" x14ac:dyDescent="0.2">
      <c r="D5170" t="s">
        <v>2584</v>
      </c>
    </row>
    <row r="5171" spans="4:4" x14ac:dyDescent="0.2">
      <c r="D5171" t="s">
        <v>2584</v>
      </c>
    </row>
    <row r="5172" spans="4:4" x14ac:dyDescent="0.2">
      <c r="D5172" t="s">
        <v>2584</v>
      </c>
    </row>
    <row r="5173" spans="4:4" x14ac:dyDescent="0.2">
      <c r="D5173" t="s">
        <v>2584</v>
      </c>
    </row>
    <row r="5174" spans="4:4" x14ac:dyDescent="0.2">
      <c r="D5174" t="s">
        <v>2584</v>
      </c>
    </row>
    <row r="5175" spans="4:4" x14ac:dyDescent="0.2">
      <c r="D5175" t="s">
        <v>2584</v>
      </c>
    </row>
    <row r="5176" spans="4:4" x14ac:dyDescent="0.2">
      <c r="D5176" t="s">
        <v>2584</v>
      </c>
    </row>
    <row r="5177" spans="4:4" x14ac:dyDescent="0.2">
      <c r="D5177" t="s">
        <v>2584</v>
      </c>
    </row>
    <row r="5178" spans="4:4" x14ac:dyDescent="0.2">
      <c r="D5178" t="s">
        <v>2584</v>
      </c>
    </row>
    <row r="5179" spans="4:4" x14ac:dyDescent="0.2">
      <c r="D5179" t="s">
        <v>2584</v>
      </c>
    </row>
    <row r="5180" spans="4:4" x14ac:dyDescent="0.2">
      <c r="D5180" t="s">
        <v>2584</v>
      </c>
    </row>
    <row r="5181" spans="4:4" x14ac:dyDescent="0.2">
      <c r="D5181" t="s">
        <v>2584</v>
      </c>
    </row>
    <row r="5182" spans="4:4" x14ac:dyDescent="0.2">
      <c r="D5182" t="s">
        <v>2584</v>
      </c>
    </row>
    <row r="5183" spans="4:4" x14ac:dyDescent="0.2">
      <c r="D5183" t="s">
        <v>2584</v>
      </c>
    </row>
    <row r="5184" spans="4:4" x14ac:dyDescent="0.2">
      <c r="D5184" t="s">
        <v>2584</v>
      </c>
    </row>
    <row r="5185" spans="4:4" x14ac:dyDescent="0.2">
      <c r="D5185" t="s">
        <v>2584</v>
      </c>
    </row>
    <row r="5186" spans="4:4" x14ac:dyDescent="0.2">
      <c r="D5186" t="s">
        <v>2584</v>
      </c>
    </row>
    <row r="5187" spans="4:4" x14ac:dyDescent="0.2">
      <c r="D5187" t="s">
        <v>2584</v>
      </c>
    </row>
    <row r="5188" spans="4:4" x14ac:dyDescent="0.2">
      <c r="D5188" t="s">
        <v>2584</v>
      </c>
    </row>
    <row r="5189" spans="4:4" x14ac:dyDescent="0.2">
      <c r="D5189" t="s">
        <v>2584</v>
      </c>
    </row>
    <row r="5190" spans="4:4" x14ac:dyDescent="0.2">
      <c r="D5190" t="s">
        <v>2584</v>
      </c>
    </row>
    <row r="5191" spans="4:4" x14ac:dyDescent="0.2">
      <c r="D5191" t="s">
        <v>2584</v>
      </c>
    </row>
    <row r="5192" spans="4:4" x14ac:dyDescent="0.2">
      <c r="D5192" t="s">
        <v>2584</v>
      </c>
    </row>
    <row r="5193" spans="4:4" x14ac:dyDescent="0.2">
      <c r="D5193" t="s">
        <v>2584</v>
      </c>
    </row>
    <row r="5194" spans="4:4" x14ac:dyDescent="0.2">
      <c r="D5194" t="s">
        <v>2584</v>
      </c>
    </row>
    <row r="5195" spans="4:4" x14ac:dyDescent="0.2">
      <c r="D5195" t="s">
        <v>2584</v>
      </c>
    </row>
    <row r="5196" spans="4:4" x14ac:dyDescent="0.2">
      <c r="D5196" t="s">
        <v>2584</v>
      </c>
    </row>
    <row r="5197" spans="4:4" x14ac:dyDescent="0.2">
      <c r="D5197" t="s">
        <v>2584</v>
      </c>
    </row>
    <row r="5198" spans="4:4" x14ac:dyDescent="0.2">
      <c r="D5198" t="s">
        <v>2584</v>
      </c>
    </row>
    <row r="5199" spans="4:4" x14ac:dyDescent="0.2">
      <c r="D5199" t="s">
        <v>2584</v>
      </c>
    </row>
    <row r="5200" spans="4:4" x14ac:dyDescent="0.2">
      <c r="D5200" t="s">
        <v>2584</v>
      </c>
    </row>
    <row r="5201" spans="4:4" x14ac:dyDescent="0.2">
      <c r="D5201" t="s">
        <v>2584</v>
      </c>
    </row>
    <row r="5202" spans="4:4" x14ac:dyDescent="0.2">
      <c r="D5202" t="s">
        <v>2584</v>
      </c>
    </row>
    <row r="5203" spans="4:4" x14ac:dyDescent="0.2">
      <c r="D5203" t="s">
        <v>2584</v>
      </c>
    </row>
    <row r="5204" spans="4:4" x14ac:dyDescent="0.2">
      <c r="D5204" t="s">
        <v>2584</v>
      </c>
    </row>
    <row r="5205" spans="4:4" x14ac:dyDescent="0.2">
      <c r="D5205" t="s">
        <v>2584</v>
      </c>
    </row>
    <row r="5206" spans="4:4" x14ac:dyDescent="0.2">
      <c r="D5206" t="s">
        <v>2584</v>
      </c>
    </row>
    <row r="5207" spans="4:4" x14ac:dyDescent="0.2">
      <c r="D5207" t="s">
        <v>2584</v>
      </c>
    </row>
    <row r="5208" spans="4:4" x14ac:dyDescent="0.2">
      <c r="D5208" t="s">
        <v>2584</v>
      </c>
    </row>
    <row r="5209" spans="4:4" x14ac:dyDescent="0.2">
      <c r="D5209" t="s">
        <v>2584</v>
      </c>
    </row>
    <row r="5210" spans="4:4" x14ac:dyDescent="0.2">
      <c r="D5210" t="s">
        <v>2584</v>
      </c>
    </row>
    <row r="5211" spans="4:4" x14ac:dyDescent="0.2">
      <c r="D5211" t="s">
        <v>2584</v>
      </c>
    </row>
    <row r="5212" spans="4:4" x14ac:dyDescent="0.2">
      <c r="D5212" t="s">
        <v>2584</v>
      </c>
    </row>
    <row r="5213" spans="4:4" x14ac:dyDescent="0.2">
      <c r="D5213" t="s">
        <v>2584</v>
      </c>
    </row>
    <row r="5214" spans="4:4" x14ac:dyDescent="0.2">
      <c r="D5214" t="s">
        <v>2584</v>
      </c>
    </row>
    <row r="5215" spans="4:4" x14ac:dyDescent="0.2">
      <c r="D5215" t="s">
        <v>2584</v>
      </c>
    </row>
    <row r="5216" spans="4:4" x14ac:dyDescent="0.2">
      <c r="D5216" t="s">
        <v>2584</v>
      </c>
    </row>
    <row r="5217" spans="4:4" x14ac:dyDescent="0.2">
      <c r="D5217" t="s">
        <v>2584</v>
      </c>
    </row>
    <row r="5218" spans="4:4" x14ac:dyDescent="0.2">
      <c r="D5218" t="s">
        <v>2584</v>
      </c>
    </row>
    <row r="5219" spans="4:4" x14ac:dyDescent="0.2">
      <c r="D5219" t="s">
        <v>2584</v>
      </c>
    </row>
    <row r="5220" spans="4:4" x14ac:dyDescent="0.2">
      <c r="D5220" t="s">
        <v>2584</v>
      </c>
    </row>
    <row r="5221" spans="4:4" x14ac:dyDescent="0.2">
      <c r="D5221" t="s">
        <v>2584</v>
      </c>
    </row>
    <row r="5222" spans="4:4" x14ac:dyDescent="0.2">
      <c r="D5222" t="s">
        <v>2584</v>
      </c>
    </row>
    <row r="5223" spans="4:4" x14ac:dyDescent="0.2">
      <c r="D5223" t="s">
        <v>2584</v>
      </c>
    </row>
    <row r="5224" spans="4:4" x14ac:dyDescent="0.2">
      <c r="D5224" t="s">
        <v>2584</v>
      </c>
    </row>
    <row r="5225" spans="4:4" x14ac:dyDescent="0.2">
      <c r="D5225" t="s">
        <v>2584</v>
      </c>
    </row>
    <row r="5226" spans="4:4" x14ac:dyDescent="0.2">
      <c r="D5226" t="s">
        <v>2584</v>
      </c>
    </row>
    <row r="5227" spans="4:4" x14ac:dyDescent="0.2">
      <c r="D5227" t="s">
        <v>2584</v>
      </c>
    </row>
    <row r="5228" spans="4:4" x14ac:dyDescent="0.2">
      <c r="D5228" t="s">
        <v>2584</v>
      </c>
    </row>
    <row r="5229" spans="4:4" x14ac:dyDescent="0.2">
      <c r="D5229" t="s">
        <v>2584</v>
      </c>
    </row>
    <row r="5230" spans="4:4" x14ac:dyDescent="0.2">
      <c r="D5230" t="s">
        <v>2584</v>
      </c>
    </row>
    <row r="5231" spans="4:4" x14ac:dyDescent="0.2">
      <c r="D5231" t="s">
        <v>2584</v>
      </c>
    </row>
    <row r="5232" spans="4:4" x14ac:dyDescent="0.2">
      <c r="D5232" t="s">
        <v>2584</v>
      </c>
    </row>
    <row r="5233" spans="4:4" x14ac:dyDescent="0.2">
      <c r="D5233" t="s">
        <v>2584</v>
      </c>
    </row>
    <row r="5234" spans="4:4" x14ac:dyDescent="0.2">
      <c r="D5234" t="s">
        <v>2584</v>
      </c>
    </row>
    <row r="5235" spans="4:4" x14ac:dyDescent="0.2">
      <c r="D5235" t="s">
        <v>2584</v>
      </c>
    </row>
    <row r="5236" spans="4:4" x14ac:dyDescent="0.2">
      <c r="D5236" t="s">
        <v>2584</v>
      </c>
    </row>
    <row r="5237" spans="4:4" x14ac:dyDescent="0.2">
      <c r="D5237" t="s">
        <v>2584</v>
      </c>
    </row>
    <row r="5238" spans="4:4" x14ac:dyDescent="0.2">
      <c r="D5238" t="s">
        <v>2584</v>
      </c>
    </row>
    <row r="5239" spans="4:4" x14ac:dyDescent="0.2">
      <c r="D5239" t="s">
        <v>2584</v>
      </c>
    </row>
    <row r="5240" spans="4:4" x14ac:dyDescent="0.2">
      <c r="D5240" t="s">
        <v>2584</v>
      </c>
    </row>
    <row r="5241" spans="4:4" x14ac:dyDescent="0.2">
      <c r="D5241" t="s">
        <v>2584</v>
      </c>
    </row>
    <row r="5242" spans="4:4" x14ac:dyDescent="0.2">
      <c r="D5242" t="s">
        <v>2584</v>
      </c>
    </row>
    <row r="5243" spans="4:4" x14ac:dyDescent="0.2">
      <c r="D5243" t="s">
        <v>2584</v>
      </c>
    </row>
    <row r="5244" spans="4:4" x14ac:dyDescent="0.2">
      <c r="D5244" t="s">
        <v>2584</v>
      </c>
    </row>
    <row r="5245" spans="4:4" x14ac:dyDescent="0.2">
      <c r="D5245" t="s">
        <v>2584</v>
      </c>
    </row>
    <row r="5246" spans="4:4" x14ac:dyDescent="0.2">
      <c r="D5246" t="s">
        <v>2584</v>
      </c>
    </row>
    <row r="5247" spans="4:4" x14ac:dyDescent="0.2">
      <c r="D5247" t="s">
        <v>2584</v>
      </c>
    </row>
    <row r="5248" spans="4:4" x14ac:dyDescent="0.2">
      <c r="D5248" t="s">
        <v>2584</v>
      </c>
    </row>
    <row r="5249" spans="4:4" x14ac:dyDescent="0.2">
      <c r="D5249" t="s">
        <v>2584</v>
      </c>
    </row>
    <row r="5250" spans="4:4" x14ac:dyDescent="0.2">
      <c r="D5250" t="s">
        <v>2584</v>
      </c>
    </row>
    <row r="5251" spans="4:4" x14ac:dyDescent="0.2">
      <c r="D5251" t="s">
        <v>2584</v>
      </c>
    </row>
    <row r="5252" spans="4:4" x14ac:dyDescent="0.2">
      <c r="D5252" t="s">
        <v>2584</v>
      </c>
    </row>
    <row r="5253" spans="4:4" x14ac:dyDescent="0.2">
      <c r="D5253" t="s">
        <v>2584</v>
      </c>
    </row>
    <row r="5254" spans="4:4" x14ac:dyDescent="0.2">
      <c r="D5254" t="s">
        <v>2584</v>
      </c>
    </row>
    <row r="5255" spans="4:4" x14ac:dyDescent="0.2">
      <c r="D5255" t="s">
        <v>2584</v>
      </c>
    </row>
    <row r="5256" spans="4:4" x14ac:dyDescent="0.2">
      <c r="D5256" t="s">
        <v>2584</v>
      </c>
    </row>
    <row r="5257" spans="4:4" x14ac:dyDescent="0.2">
      <c r="D5257" t="s">
        <v>2584</v>
      </c>
    </row>
    <row r="5258" spans="4:4" x14ac:dyDescent="0.2">
      <c r="D5258" t="s">
        <v>2584</v>
      </c>
    </row>
    <row r="5259" spans="4:4" x14ac:dyDescent="0.2">
      <c r="D5259" t="s">
        <v>2584</v>
      </c>
    </row>
    <row r="5260" spans="4:4" x14ac:dyDescent="0.2">
      <c r="D5260" t="s">
        <v>2584</v>
      </c>
    </row>
    <row r="5261" spans="4:4" x14ac:dyDescent="0.2">
      <c r="D5261" t="s">
        <v>2584</v>
      </c>
    </row>
    <row r="5262" spans="4:4" x14ac:dyDescent="0.2">
      <c r="D5262" t="s">
        <v>2584</v>
      </c>
    </row>
    <row r="5263" spans="4:4" x14ac:dyDescent="0.2">
      <c r="D5263" t="s">
        <v>2584</v>
      </c>
    </row>
    <row r="5264" spans="4:4" x14ac:dyDescent="0.2">
      <c r="D5264" t="s">
        <v>2584</v>
      </c>
    </row>
    <row r="5265" spans="4:4" x14ac:dyDescent="0.2">
      <c r="D5265" t="s">
        <v>2584</v>
      </c>
    </row>
    <row r="5266" spans="4:4" x14ac:dyDescent="0.2">
      <c r="D5266" t="s">
        <v>2584</v>
      </c>
    </row>
    <row r="5267" spans="4:4" x14ac:dyDescent="0.2">
      <c r="D5267" t="s">
        <v>2584</v>
      </c>
    </row>
    <row r="5268" spans="4:4" x14ac:dyDescent="0.2">
      <c r="D5268" t="s">
        <v>2584</v>
      </c>
    </row>
    <row r="5269" spans="4:4" x14ac:dyDescent="0.2">
      <c r="D5269" t="s">
        <v>2584</v>
      </c>
    </row>
    <row r="5270" spans="4:4" x14ac:dyDescent="0.2">
      <c r="D5270" t="s">
        <v>2584</v>
      </c>
    </row>
    <row r="5271" spans="4:4" x14ac:dyDescent="0.2">
      <c r="D5271" t="s">
        <v>2584</v>
      </c>
    </row>
    <row r="5272" spans="4:4" x14ac:dyDescent="0.2">
      <c r="D5272" t="s">
        <v>2584</v>
      </c>
    </row>
    <row r="5273" spans="4:4" x14ac:dyDescent="0.2">
      <c r="D5273" t="s">
        <v>2584</v>
      </c>
    </row>
    <row r="5274" spans="4:4" x14ac:dyDescent="0.2">
      <c r="D5274" t="s">
        <v>2584</v>
      </c>
    </row>
    <row r="5275" spans="4:4" x14ac:dyDescent="0.2">
      <c r="D5275" t="s">
        <v>2584</v>
      </c>
    </row>
    <row r="5276" spans="4:4" x14ac:dyDescent="0.2">
      <c r="D5276" t="s">
        <v>2584</v>
      </c>
    </row>
    <row r="5277" spans="4:4" x14ac:dyDescent="0.2">
      <c r="D5277" t="s">
        <v>2584</v>
      </c>
    </row>
    <row r="5278" spans="4:4" x14ac:dyDescent="0.2">
      <c r="D5278" t="s">
        <v>2584</v>
      </c>
    </row>
    <row r="5279" spans="4:4" x14ac:dyDescent="0.2">
      <c r="D5279" t="s">
        <v>2584</v>
      </c>
    </row>
    <row r="5280" spans="4:4" x14ac:dyDescent="0.2">
      <c r="D5280" t="s">
        <v>2584</v>
      </c>
    </row>
    <row r="5281" spans="4:4" x14ac:dyDescent="0.2">
      <c r="D5281" t="s">
        <v>2584</v>
      </c>
    </row>
    <row r="5282" spans="4:4" x14ac:dyDescent="0.2">
      <c r="D5282" t="s">
        <v>2584</v>
      </c>
    </row>
    <row r="5283" spans="4:4" x14ac:dyDescent="0.2">
      <c r="D5283" t="s">
        <v>2584</v>
      </c>
    </row>
    <row r="5284" spans="4:4" x14ac:dyDescent="0.2">
      <c r="D5284" t="s">
        <v>2584</v>
      </c>
    </row>
    <row r="5285" spans="4:4" x14ac:dyDescent="0.2">
      <c r="D5285" t="s">
        <v>2584</v>
      </c>
    </row>
    <row r="5286" spans="4:4" x14ac:dyDescent="0.2">
      <c r="D5286" t="s">
        <v>2584</v>
      </c>
    </row>
    <row r="5287" spans="4:4" x14ac:dyDescent="0.2">
      <c r="D5287" t="s">
        <v>2584</v>
      </c>
    </row>
    <row r="5288" spans="4:4" x14ac:dyDescent="0.2">
      <c r="D5288" t="s">
        <v>2584</v>
      </c>
    </row>
    <row r="5289" spans="4:4" x14ac:dyDescent="0.2">
      <c r="D5289" t="s">
        <v>2584</v>
      </c>
    </row>
    <row r="5290" spans="4:4" x14ac:dyDescent="0.2">
      <c r="D5290" t="s">
        <v>2584</v>
      </c>
    </row>
    <row r="5291" spans="4:4" x14ac:dyDescent="0.2">
      <c r="D5291" t="s">
        <v>2584</v>
      </c>
    </row>
    <row r="5292" spans="4:4" x14ac:dyDescent="0.2">
      <c r="D5292" t="s">
        <v>2584</v>
      </c>
    </row>
    <row r="5293" spans="4:4" x14ac:dyDescent="0.2">
      <c r="D5293" t="s">
        <v>2584</v>
      </c>
    </row>
    <row r="5294" spans="4:4" x14ac:dyDescent="0.2">
      <c r="D5294" t="s">
        <v>2584</v>
      </c>
    </row>
    <row r="5295" spans="4:4" x14ac:dyDescent="0.2">
      <c r="D5295" t="s">
        <v>2584</v>
      </c>
    </row>
    <row r="5296" spans="4:4" x14ac:dyDescent="0.2">
      <c r="D5296" t="s">
        <v>2584</v>
      </c>
    </row>
    <row r="5297" spans="4:4" x14ac:dyDescent="0.2">
      <c r="D5297" t="s">
        <v>2584</v>
      </c>
    </row>
    <row r="5298" spans="4:4" x14ac:dyDescent="0.2">
      <c r="D5298" t="s">
        <v>2584</v>
      </c>
    </row>
    <row r="5299" spans="4:4" x14ac:dyDescent="0.2">
      <c r="D5299" t="s">
        <v>2584</v>
      </c>
    </row>
    <row r="5300" spans="4:4" x14ac:dyDescent="0.2">
      <c r="D5300" t="s">
        <v>2584</v>
      </c>
    </row>
    <row r="5301" spans="4:4" x14ac:dyDescent="0.2">
      <c r="D5301" t="s">
        <v>2584</v>
      </c>
    </row>
    <row r="5302" spans="4:4" x14ac:dyDescent="0.2">
      <c r="D5302" t="s">
        <v>2584</v>
      </c>
    </row>
    <row r="5303" spans="4:4" x14ac:dyDescent="0.2">
      <c r="D5303" t="s">
        <v>2584</v>
      </c>
    </row>
    <row r="5304" spans="4:4" x14ac:dyDescent="0.2">
      <c r="D5304" t="s">
        <v>2584</v>
      </c>
    </row>
    <row r="5305" spans="4:4" x14ac:dyDescent="0.2">
      <c r="D5305" t="s">
        <v>2584</v>
      </c>
    </row>
    <row r="5306" spans="4:4" x14ac:dyDescent="0.2">
      <c r="D5306" t="s">
        <v>2584</v>
      </c>
    </row>
    <row r="5307" spans="4:4" x14ac:dyDescent="0.2">
      <c r="D5307" t="s">
        <v>2584</v>
      </c>
    </row>
    <row r="5308" spans="4:4" x14ac:dyDescent="0.2">
      <c r="D5308" t="s">
        <v>2584</v>
      </c>
    </row>
    <row r="5309" spans="4:4" x14ac:dyDescent="0.2">
      <c r="D5309" t="s">
        <v>2584</v>
      </c>
    </row>
    <row r="5310" spans="4:4" x14ac:dyDescent="0.2">
      <c r="D5310" t="s">
        <v>2584</v>
      </c>
    </row>
    <row r="5311" spans="4:4" x14ac:dyDescent="0.2">
      <c r="D5311" t="s">
        <v>2584</v>
      </c>
    </row>
    <row r="5312" spans="4:4" x14ac:dyDescent="0.2">
      <c r="D5312" t="s">
        <v>2584</v>
      </c>
    </row>
    <row r="5313" spans="4:4" x14ac:dyDescent="0.2">
      <c r="D5313" t="s">
        <v>2584</v>
      </c>
    </row>
    <row r="5314" spans="4:4" x14ac:dyDescent="0.2">
      <c r="D5314" t="s">
        <v>2584</v>
      </c>
    </row>
    <row r="5315" spans="4:4" x14ac:dyDescent="0.2">
      <c r="D5315" t="s">
        <v>2584</v>
      </c>
    </row>
    <row r="5316" spans="4:4" x14ac:dyDescent="0.2">
      <c r="D5316" t="s">
        <v>2584</v>
      </c>
    </row>
    <row r="5317" spans="4:4" x14ac:dyDescent="0.2">
      <c r="D5317" t="s">
        <v>2584</v>
      </c>
    </row>
    <row r="5318" spans="4:4" x14ac:dyDescent="0.2">
      <c r="D5318" t="s">
        <v>2584</v>
      </c>
    </row>
    <row r="5319" spans="4:4" x14ac:dyDescent="0.2">
      <c r="D5319" t="s">
        <v>2584</v>
      </c>
    </row>
    <row r="5320" spans="4:4" x14ac:dyDescent="0.2">
      <c r="D5320" t="s">
        <v>2584</v>
      </c>
    </row>
    <row r="5321" spans="4:4" x14ac:dyDescent="0.2">
      <c r="D5321" t="s">
        <v>2584</v>
      </c>
    </row>
    <row r="5322" spans="4:4" x14ac:dyDescent="0.2">
      <c r="D5322" t="s">
        <v>2584</v>
      </c>
    </row>
    <row r="5323" spans="4:4" x14ac:dyDescent="0.2">
      <c r="D5323" t="s">
        <v>2584</v>
      </c>
    </row>
    <row r="5324" spans="4:4" x14ac:dyDescent="0.2">
      <c r="D5324" t="s">
        <v>2584</v>
      </c>
    </row>
    <row r="5325" spans="4:4" x14ac:dyDescent="0.2">
      <c r="D5325" t="s">
        <v>2584</v>
      </c>
    </row>
    <row r="5326" spans="4:4" x14ac:dyDescent="0.2">
      <c r="D5326" t="s">
        <v>2584</v>
      </c>
    </row>
    <row r="5327" spans="4:4" x14ac:dyDescent="0.2">
      <c r="D5327" t="s">
        <v>2584</v>
      </c>
    </row>
    <row r="5328" spans="4:4" x14ac:dyDescent="0.2">
      <c r="D5328" t="s">
        <v>2584</v>
      </c>
    </row>
    <row r="5329" spans="4:4" x14ac:dyDescent="0.2">
      <c r="D5329" t="s">
        <v>2584</v>
      </c>
    </row>
    <row r="5330" spans="4:4" x14ac:dyDescent="0.2">
      <c r="D5330" t="s">
        <v>2584</v>
      </c>
    </row>
    <row r="5331" spans="4:4" x14ac:dyDescent="0.2">
      <c r="D5331" t="s">
        <v>2584</v>
      </c>
    </row>
    <row r="5332" spans="4:4" x14ac:dyDescent="0.2">
      <c r="D5332" t="s">
        <v>2584</v>
      </c>
    </row>
    <row r="5333" spans="4:4" x14ac:dyDescent="0.2">
      <c r="D5333" t="s">
        <v>2584</v>
      </c>
    </row>
    <row r="5334" spans="4:4" x14ac:dyDescent="0.2">
      <c r="D5334" t="s">
        <v>2584</v>
      </c>
    </row>
    <row r="5335" spans="4:4" x14ac:dyDescent="0.2">
      <c r="D5335" t="s">
        <v>2584</v>
      </c>
    </row>
    <row r="5336" spans="4:4" x14ac:dyDescent="0.2">
      <c r="D5336" t="s">
        <v>2584</v>
      </c>
    </row>
    <row r="5337" spans="4:4" x14ac:dyDescent="0.2">
      <c r="D5337" t="s">
        <v>2584</v>
      </c>
    </row>
    <row r="5338" spans="4:4" x14ac:dyDescent="0.2">
      <c r="D5338" t="s">
        <v>2584</v>
      </c>
    </row>
    <row r="5339" spans="4:4" x14ac:dyDescent="0.2">
      <c r="D5339" t="s">
        <v>2584</v>
      </c>
    </row>
    <row r="5340" spans="4:4" x14ac:dyDescent="0.2">
      <c r="D5340" t="s">
        <v>2584</v>
      </c>
    </row>
    <row r="5341" spans="4:4" x14ac:dyDescent="0.2">
      <c r="D5341" t="s">
        <v>2584</v>
      </c>
    </row>
    <row r="5342" spans="4:4" x14ac:dyDescent="0.2">
      <c r="D5342" t="s">
        <v>2584</v>
      </c>
    </row>
    <row r="5343" spans="4:4" x14ac:dyDescent="0.2">
      <c r="D5343" t="s">
        <v>2584</v>
      </c>
    </row>
    <row r="5344" spans="4:4" x14ac:dyDescent="0.2">
      <c r="D5344" t="s">
        <v>2584</v>
      </c>
    </row>
    <row r="5345" spans="4:4" x14ac:dyDescent="0.2">
      <c r="D5345" t="s">
        <v>2584</v>
      </c>
    </row>
    <row r="5346" spans="4:4" x14ac:dyDescent="0.2">
      <c r="D5346" t="s">
        <v>2584</v>
      </c>
    </row>
    <row r="5347" spans="4:4" x14ac:dyDescent="0.2">
      <c r="D5347" t="s">
        <v>2584</v>
      </c>
    </row>
    <row r="5348" spans="4:4" x14ac:dyDescent="0.2">
      <c r="D5348" t="s">
        <v>2584</v>
      </c>
    </row>
    <row r="5349" spans="4:4" x14ac:dyDescent="0.2">
      <c r="D5349" t="s">
        <v>2584</v>
      </c>
    </row>
    <row r="5350" spans="4:4" x14ac:dyDescent="0.2">
      <c r="D5350" t="s">
        <v>2584</v>
      </c>
    </row>
    <row r="5351" spans="4:4" x14ac:dyDescent="0.2">
      <c r="D5351" t="s">
        <v>2584</v>
      </c>
    </row>
    <row r="5352" spans="4:4" x14ac:dyDescent="0.2">
      <c r="D5352" t="s">
        <v>2584</v>
      </c>
    </row>
    <row r="5353" spans="4:4" x14ac:dyDescent="0.2">
      <c r="D5353" t="s">
        <v>2584</v>
      </c>
    </row>
    <row r="5354" spans="4:4" x14ac:dyDescent="0.2">
      <c r="D5354" t="s">
        <v>2584</v>
      </c>
    </row>
    <row r="5355" spans="4:4" x14ac:dyDescent="0.2">
      <c r="D5355" t="s">
        <v>2584</v>
      </c>
    </row>
    <row r="5356" spans="4:4" x14ac:dyDescent="0.2">
      <c r="D5356" t="s">
        <v>2584</v>
      </c>
    </row>
    <row r="5357" spans="4:4" x14ac:dyDescent="0.2">
      <c r="D5357" t="s">
        <v>2584</v>
      </c>
    </row>
    <row r="5358" spans="4:4" x14ac:dyDescent="0.2">
      <c r="D5358" t="s">
        <v>2584</v>
      </c>
    </row>
    <row r="5359" spans="4:4" x14ac:dyDescent="0.2">
      <c r="D5359" t="s">
        <v>2584</v>
      </c>
    </row>
    <row r="5360" spans="4:4" x14ac:dyDescent="0.2">
      <c r="D5360" t="s">
        <v>2584</v>
      </c>
    </row>
    <row r="5361" spans="4:4" x14ac:dyDescent="0.2">
      <c r="D5361" t="s">
        <v>2584</v>
      </c>
    </row>
    <row r="5362" spans="4:4" x14ac:dyDescent="0.2">
      <c r="D5362" t="s">
        <v>2584</v>
      </c>
    </row>
    <row r="5363" spans="4:4" x14ac:dyDescent="0.2">
      <c r="D5363" t="s">
        <v>2584</v>
      </c>
    </row>
    <row r="5364" spans="4:4" x14ac:dyDescent="0.2">
      <c r="D5364" t="s">
        <v>2584</v>
      </c>
    </row>
    <row r="5365" spans="4:4" x14ac:dyDescent="0.2">
      <c r="D5365" t="s">
        <v>2584</v>
      </c>
    </row>
    <row r="5366" spans="4:4" x14ac:dyDescent="0.2">
      <c r="D5366" t="s">
        <v>2584</v>
      </c>
    </row>
    <row r="5367" spans="4:4" x14ac:dyDescent="0.2">
      <c r="D5367" t="s">
        <v>2584</v>
      </c>
    </row>
    <row r="5368" spans="4:4" x14ac:dyDescent="0.2">
      <c r="D5368" t="s">
        <v>2584</v>
      </c>
    </row>
    <row r="5369" spans="4:4" x14ac:dyDescent="0.2">
      <c r="D5369" t="s">
        <v>2584</v>
      </c>
    </row>
    <row r="5370" spans="4:4" x14ac:dyDescent="0.2">
      <c r="D5370" t="s">
        <v>2584</v>
      </c>
    </row>
    <row r="5371" spans="4:4" x14ac:dyDescent="0.2">
      <c r="D5371" t="s">
        <v>2584</v>
      </c>
    </row>
    <row r="5372" spans="4:4" x14ac:dyDescent="0.2">
      <c r="D5372" t="s">
        <v>2584</v>
      </c>
    </row>
    <row r="5373" spans="4:4" x14ac:dyDescent="0.2">
      <c r="D5373" t="s">
        <v>2584</v>
      </c>
    </row>
    <row r="5374" spans="4:4" x14ac:dyDescent="0.2">
      <c r="D5374" t="s">
        <v>2584</v>
      </c>
    </row>
    <row r="5375" spans="4:4" x14ac:dyDescent="0.2">
      <c r="D5375" t="s">
        <v>2584</v>
      </c>
    </row>
    <row r="5376" spans="4:4" x14ac:dyDescent="0.2">
      <c r="D5376" t="s">
        <v>2584</v>
      </c>
    </row>
    <row r="5377" spans="4:4" x14ac:dyDescent="0.2">
      <c r="D5377" t="s">
        <v>2584</v>
      </c>
    </row>
    <row r="5378" spans="4:4" x14ac:dyDescent="0.2">
      <c r="D5378" t="s">
        <v>2584</v>
      </c>
    </row>
    <row r="5379" spans="4:4" x14ac:dyDescent="0.2">
      <c r="D5379" t="s">
        <v>2584</v>
      </c>
    </row>
    <row r="5380" spans="4:4" x14ac:dyDescent="0.2">
      <c r="D5380" t="s">
        <v>2584</v>
      </c>
    </row>
    <row r="5381" spans="4:4" x14ac:dyDescent="0.2">
      <c r="D5381" t="s">
        <v>2584</v>
      </c>
    </row>
    <row r="5382" spans="4:4" x14ac:dyDescent="0.2">
      <c r="D5382" t="s">
        <v>2584</v>
      </c>
    </row>
    <row r="5383" spans="4:4" x14ac:dyDescent="0.2">
      <c r="D5383" t="s">
        <v>2584</v>
      </c>
    </row>
    <row r="5384" spans="4:4" x14ac:dyDescent="0.2">
      <c r="D5384" t="s">
        <v>2584</v>
      </c>
    </row>
    <row r="5385" spans="4:4" x14ac:dyDescent="0.2">
      <c r="D5385" t="s">
        <v>2584</v>
      </c>
    </row>
    <row r="5386" spans="4:4" x14ac:dyDescent="0.2">
      <c r="D5386" t="s">
        <v>2584</v>
      </c>
    </row>
    <row r="5387" spans="4:4" x14ac:dyDescent="0.2">
      <c r="D5387" t="s">
        <v>2584</v>
      </c>
    </row>
    <row r="5388" spans="4:4" x14ac:dyDescent="0.2">
      <c r="D5388" t="s">
        <v>2584</v>
      </c>
    </row>
    <row r="5389" spans="4:4" x14ac:dyDescent="0.2">
      <c r="D5389" t="s">
        <v>2584</v>
      </c>
    </row>
    <row r="5390" spans="4:4" x14ac:dyDescent="0.2">
      <c r="D5390" t="s">
        <v>2584</v>
      </c>
    </row>
    <row r="5391" spans="4:4" x14ac:dyDescent="0.2">
      <c r="D5391" t="s">
        <v>2584</v>
      </c>
    </row>
    <row r="5392" spans="4:4" x14ac:dyDescent="0.2">
      <c r="D5392" t="s">
        <v>2584</v>
      </c>
    </row>
    <row r="5393" spans="4:4" x14ac:dyDescent="0.2">
      <c r="D5393" t="s">
        <v>2584</v>
      </c>
    </row>
    <row r="5394" spans="4:4" x14ac:dyDescent="0.2">
      <c r="D5394" t="s">
        <v>2584</v>
      </c>
    </row>
    <row r="5395" spans="4:4" x14ac:dyDescent="0.2">
      <c r="D5395" t="s">
        <v>2584</v>
      </c>
    </row>
    <row r="5396" spans="4:4" x14ac:dyDescent="0.2">
      <c r="D5396" t="s">
        <v>2584</v>
      </c>
    </row>
    <row r="5397" spans="4:4" x14ac:dyDescent="0.2">
      <c r="D5397" t="s">
        <v>2584</v>
      </c>
    </row>
    <row r="5398" spans="4:4" x14ac:dyDescent="0.2">
      <c r="D5398" t="s">
        <v>2584</v>
      </c>
    </row>
    <row r="5399" spans="4:4" x14ac:dyDescent="0.2">
      <c r="D5399" t="s">
        <v>2584</v>
      </c>
    </row>
    <row r="5400" spans="4:4" x14ac:dyDescent="0.2">
      <c r="D5400" t="s">
        <v>2584</v>
      </c>
    </row>
    <row r="5401" spans="4:4" x14ac:dyDescent="0.2">
      <c r="D5401" t="s">
        <v>2584</v>
      </c>
    </row>
    <row r="5402" spans="4:4" x14ac:dyDescent="0.2">
      <c r="D5402" t="s">
        <v>2584</v>
      </c>
    </row>
    <row r="5403" spans="4:4" x14ac:dyDescent="0.2">
      <c r="D5403" t="s">
        <v>2584</v>
      </c>
    </row>
    <row r="5404" spans="4:4" x14ac:dyDescent="0.2">
      <c r="D5404" t="s">
        <v>2584</v>
      </c>
    </row>
    <row r="5405" spans="4:4" x14ac:dyDescent="0.2">
      <c r="D5405" t="s">
        <v>2584</v>
      </c>
    </row>
    <row r="5406" spans="4:4" x14ac:dyDescent="0.2">
      <c r="D5406" t="s">
        <v>2584</v>
      </c>
    </row>
    <row r="5407" spans="4:4" x14ac:dyDescent="0.2">
      <c r="D5407" t="s">
        <v>2584</v>
      </c>
    </row>
    <row r="5408" spans="4:4" x14ac:dyDescent="0.2">
      <c r="D5408" t="s">
        <v>2584</v>
      </c>
    </row>
    <row r="5409" spans="4:4" x14ac:dyDescent="0.2">
      <c r="D5409" t="s">
        <v>2584</v>
      </c>
    </row>
    <row r="5410" spans="4:4" x14ac:dyDescent="0.2">
      <c r="D5410" t="s">
        <v>2584</v>
      </c>
    </row>
    <row r="5411" spans="4:4" x14ac:dyDescent="0.2">
      <c r="D5411" t="s">
        <v>2584</v>
      </c>
    </row>
    <row r="5412" spans="4:4" x14ac:dyDescent="0.2">
      <c r="D5412" t="s">
        <v>2584</v>
      </c>
    </row>
    <row r="5413" spans="4:4" x14ac:dyDescent="0.2">
      <c r="D5413" t="s">
        <v>2584</v>
      </c>
    </row>
    <row r="5414" spans="4:4" x14ac:dyDescent="0.2">
      <c r="D5414" t="s">
        <v>2584</v>
      </c>
    </row>
    <row r="5415" spans="4:4" x14ac:dyDescent="0.2">
      <c r="D5415" t="s">
        <v>2584</v>
      </c>
    </row>
    <row r="5416" spans="4:4" x14ac:dyDescent="0.2">
      <c r="D5416" t="s">
        <v>2584</v>
      </c>
    </row>
    <row r="5417" spans="4:4" x14ac:dyDescent="0.2">
      <c r="D5417" t="s">
        <v>2584</v>
      </c>
    </row>
    <row r="5418" spans="4:4" x14ac:dyDescent="0.2">
      <c r="D5418" t="s">
        <v>2584</v>
      </c>
    </row>
    <row r="5419" spans="4:4" x14ac:dyDescent="0.2">
      <c r="D5419" t="s">
        <v>2584</v>
      </c>
    </row>
    <row r="5420" spans="4:4" x14ac:dyDescent="0.2">
      <c r="D5420" t="s">
        <v>2584</v>
      </c>
    </row>
    <row r="5421" spans="4:4" x14ac:dyDescent="0.2">
      <c r="D5421" t="s">
        <v>2584</v>
      </c>
    </row>
    <row r="5422" spans="4:4" x14ac:dyDescent="0.2">
      <c r="D5422" t="s">
        <v>2584</v>
      </c>
    </row>
    <row r="5423" spans="4:4" x14ac:dyDescent="0.2">
      <c r="D5423" t="s">
        <v>2584</v>
      </c>
    </row>
    <row r="5424" spans="4:4" x14ac:dyDescent="0.2">
      <c r="D5424" t="s">
        <v>2584</v>
      </c>
    </row>
    <row r="5425" spans="4:4" x14ac:dyDescent="0.2">
      <c r="D5425" t="s">
        <v>2584</v>
      </c>
    </row>
    <row r="5426" spans="4:4" x14ac:dyDescent="0.2">
      <c r="D5426" t="s">
        <v>2584</v>
      </c>
    </row>
    <row r="5427" spans="4:4" x14ac:dyDescent="0.2">
      <c r="D5427" t="s">
        <v>2584</v>
      </c>
    </row>
    <row r="5428" spans="4:4" x14ac:dyDescent="0.2">
      <c r="D5428" t="s">
        <v>2584</v>
      </c>
    </row>
    <row r="5429" spans="4:4" x14ac:dyDescent="0.2">
      <c r="D5429" t="s">
        <v>2584</v>
      </c>
    </row>
    <row r="5430" spans="4:4" x14ac:dyDescent="0.2">
      <c r="D5430" t="s">
        <v>2584</v>
      </c>
    </row>
    <row r="5431" spans="4:4" x14ac:dyDescent="0.2">
      <c r="D5431" t="s">
        <v>2584</v>
      </c>
    </row>
    <row r="5432" spans="4:4" x14ac:dyDescent="0.2">
      <c r="D5432" t="s">
        <v>2584</v>
      </c>
    </row>
    <row r="5433" spans="4:4" x14ac:dyDescent="0.2">
      <c r="D5433" t="s">
        <v>2584</v>
      </c>
    </row>
    <row r="5434" spans="4:4" x14ac:dyDescent="0.2">
      <c r="D5434" t="s">
        <v>2584</v>
      </c>
    </row>
    <row r="5435" spans="4:4" x14ac:dyDescent="0.2">
      <c r="D5435" t="s">
        <v>2584</v>
      </c>
    </row>
    <row r="5436" spans="4:4" x14ac:dyDescent="0.2">
      <c r="D5436" t="s">
        <v>2584</v>
      </c>
    </row>
    <row r="5437" spans="4:4" x14ac:dyDescent="0.2">
      <c r="D5437" t="s">
        <v>2584</v>
      </c>
    </row>
    <row r="5438" spans="4:4" x14ac:dyDescent="0.2">
      <c r="D5438" t="s">
        <v>2584</v>
      </c>
    </row>
    <row r="5439" spans="4:4" x14ac:dyDescent="0.2">
      <c r="D5439" t="s">
        <v>2584</v>
      </c>
    </row>
    <row r="5440" spans="4:4" x14ac:dyDescent="0.2">
      <c r="D5440" t="s">
        <v>2584</v>
      </c>
    </row>
    <row r="5441" spans="4:4" x14ac:dyDescent="0.2">
      <c r="D5441" t="s">
        <v>2584</v>
      </c>
    </row>
    <row r="5442" spans="4:4" x14ac:dyDescent="0.2">
      <c r="D5442" t="s">
        <v>2584</v>
      </c>
    </row>
    <row r="5443" spans="4:4" x14ac:dyDescent="0.2">
      <c r="D5443" t="s">
        <v>2584</v>
      </c>
    </row>
    <row r="5444" spans="4:4" x14ac:dyDescent="0.2">
      <c r="D5444" t="s">
        <v>2584</v>
      </c>
    </row>
    <row r="5445" spans="4:4" x14ac:dyDescent="0.2">
      <c r="D5445" t="s">
        <v>2584</v>
      </c>
    </row>
    <row r="5446" spans="4:4" x14ac:dyDescent="0.2">
      <c r="D5446" t="s">
        <v>2584</v>
      </c>
    </row>
    <row r="5447" spans="4:4" x14ac:dyDescent="0.2">
      <c r="D5447" t="s">
        <v>2584</v>
      </c>
    </row>
    <row r="5448" spans="4:4" x14ac:dyDescent="0.2">
      <c r="D5448" t="s">
        <v>2584</v>
      </c>
    </row>
    <row r="5449" spans="4:4" x14ac:dyDescent="0.2">
      <c r="D5449" t="s">
        <v>2584</v>
      </c>
    </row>
    <row r="5450" spans="4:4" x14ac:dyDescent="0.2">
      <c r="D5450" t="s">
        <v>2584</v>
      </c>
    </row>
    <row r="5451" spans="4:4" x14ac:dyDescent="0.2">
      <c r="D5451" t="s">
        <v>2584</v>
      </c>
    </row>
    <row r="5452" spans="4:4" x14ac:dyDescent="0.2">
      <c r="D5452" t="s">
        <v>2584</v>
      </c>
    </row>
    <row r="5453" spans="4:4" x14ac:dyDescent="0.2">
      <c r="D5453" t="s">
        <v>2584</v>
      </c>
    </row>
    <row r="5454" spans="4:4" x14ac:dyDescent="0.2">
      <c r="D5454" t="s">
        <v>2584</v>
      </c>
    </row>
    <row r="5455" spans="4:4" x14ac:dyDescent="0.2">
      <c r="D5455" t="s">
        <v>2584</v>
      </c>
    </row>
    <row r="5456" spans="4:4" x14ac:dyDescent="0.2">
      <c r="D5456" t="s">
        <v>2584</v>
      </c>
    </row>
    <row r="5457" spans="4:4" x14ac:dyDescent="0.2">
      <c r="D5457" t="s">
        <v>2584</v>
      </c>
    </row>
    <row r="5458" spans="4:4" x14ac:dyDescent="0.2">
      <c r="D5458" t="s">
        <v>2584</v>
      </c>
    </row>
    <row r="5459" spans="4:4" x14ac:dyDescent="0.2">
      <c r="D5459" t="s">
        <v>2584</v>
      </c>
    </row>
    <row r="5460" spans="4:4" x14ac:dyDescent="0.2">
      <c r="D5460" t="s">
        <v>2584</v>
      </c>
    </row>
    <row r="5461" spans="4:4" x14ac:dyDescent="0.2">
      <c r="D5461" t="s">
        <v>2584</v>
      </c>
    </row>
    <row r="5462" spans="4:4" x14ac:dyDescent="0.2">
      <c r="D5462" t="s">
        <v>2584</v>
      </c>
    </row>
    <row r="5463" spans="4:4" x14ac:dyDescent="0.2">
      <c r="D5463" t="s">
        <v>2584</v>
      </c>
    </row>
    <row r="5464" spans="4:4" x14ac:dyDescent="0.2">
      <c r="D5464" t="s">
        <v>2584</v>
      </c>
    </row>
    <row r="5465" spans="4:4" x14ac:dyDescent="0.2">
      <c r="D5465" t="s">
        <v>2584</v>
      </c>
    </row>
    <row r="5466" spans="4:4" x14ac:dyDescent="0.2">
      <c r="D5466" t="s">
        <v>2584</v>
      </c>
    </row>
    <row r="5467" spans="4:4" x14ac:dyDescent="0.2">
      <c r="D5467" t="s">
        <v>2584</v>
      </c>
    </row>
    <row r="5468" spans="4:4" x14ac:dyDescent="0.2">
      <c r="D5468" t="s">
        <v>2584</v>
      </c>
    </row>
    <row r="5469" spans="4:4" x14ac:dyDescent="0.2">
      <c r="D5469" t="s">
        <v>2584</v>
      </c>
    </row>
    <row r="5470" spans="4:4" x14ac:dyDescent="0.2">
      <c r="D5470" t="s">
        <v>2584</v>
      </c>
    </row>
    <row r="5471" spans="4:4" x14ac:dyDescent="0.2">
      <c r="D5471" t="s">
        <v>2584</v>
      </c>
    </row>
    <row r="5472" spans="4:4" x14ac:dyDescent="0.2">
      <c r="D5472" t="s">
        <v>2584</v>
      </c>
    </row>
    <row r="5473" spans="4:4" x14ac:dyDescent="0.2">
      <c r="D5473" t="s">
        <v>2584</v>
      </c>
    </row>
    <row r="5474" spans="4:4" x14ac:dyDescent="0.2">
      <c r="D5474" t="s">
        <v>2584</v>
      </c>
    </row>
    <row r="5475" spans="4:4" x14ac:dyDescent="0.2">
      <c r="D5475" t="s">
        <v>2584</v>
      </c>
    </row>
    <row r="5476" spans="4:4" x14ac:dyDescent="0.2">
      <c r="D5476" t="s">
        <v>2584</v>
      </c>
    </row>
    <row r="5477" spans="4:4" x14ac:dyDescent="0.2">
      <c r="D5477" t="s">
        <v>2584</v>
      </c>
    </row>
    <row r="5478" spans="4:4" x14ac:dyDescent="0.2">
      <c r="D5478" t="s">
        <v>2584</v>
      </c>
    </row>
    <row r="5479" spans="4:4" x14ac:dyDescent="0.2">
      <c r="D5479" t="s">
        <v>2584</v>
      </c>
    </row>
    <row r="5480" spans="4:4" x14ac:dyDescent="0.2">
      <c r="D5480" t="s">
        <v>2584</v>
      </c>
    </row>
    <row r="5481" spans="4:4" x14ac:dyDescent="0.2">
      <c r="D5481" t="s">
        <v>2584</v>
      </c>
    </row>
    <row r="5482" spans="4:4" x14ac:dyDescent="0.2">
      <c r="D5482" t="s">
        <v>2584</v>
      </c>
    </row>
    <row r="5483" spans="4:4" x14ac:dyDescent="0.2">
      <c r="D5483" t="s">
        <v>2584</v>
      </c>
    </row>
    <row r="5484" spans="4:4" x14ac:dyDescent="0.2">
      <c r="D5484" t="s">
        <v>2584</v>
      </c>
    </row>
    <row r="5485" spans="4:4" x14ac:dyDescent="0.2">
      <c r="D5485" t="s">
        <v>2584</v>
      </c>
    </row>
    <row r="5486" spans="4:4" x14ac:dyDescent="0.2">
      <c r="D5486" t="s">
        <v>2584</v>
      </c>
    </row>
    <row r="5487" spans="4:4" x14ac:dyDescent="0.2">
      <c r="D5487" t="s">
        <v>2584</v>
      </c>
    </row>
    <row r="5488" spans="4:4" x14ac:dyDescent="0.2">
      <c r="D5488" t="s">
        <v>2584</v>
      </c>
    </row>
    <row r="5489" spans="4:4" x14ac:dyDescent="0.2">
      <c r="D5489" t="s">
        <v>2584</v>
      </c>
    </row>
    <row r="5490" spans="4:4" x14ac:dyDescent="0.2">
      <c r="D5490" t="s">
        <v>2584</v>
      </c>
    </row>
    <row r="5491" spans="4:4" x14ac:dyDescent="0.2">
      <c r="D5491" t="s">
        <v>2584</v>
      </c>
    </row>
    <row r="5492" spans="4:4" x14ac:dyDescent="0.2">
      <c r="D5492" t="s">
        <v>2584</v>
      </c>
    </row>
    <row r="5493" spans="4:4" x14ac:dyDescent="0.2">
      <c r="D5493" t="s">
        <v>2584</v>
      </c>
    </row>
    <row r="5494" spans="4:4" x14ac:dyDescent="0.2">
      <c r="D5494" t="s">
        <v>2584</v>
      </c>
    </row>
    <row r="5495" spans="4:4" x14ac:dyDescent="0.2">
      <c r="D5495" t="s">
        <v>2584</v>
      </c>
    </row>
    <row r="5496" spans="4:4" x14ac:dyDescent="0.2">
      <c r="D5496" t="s">
        <v>2584</v>
      </c>
    </row>
    <row r="5497" spans="4:4" x14ac:dyDescent="0.2">
      <c r="D5497" t="s">
        <v>2584</v>
      </c>
    </row>
    <row r="5498" spans="4:4" x14ac:dyDescent="0.2">
      <c r="D5498" t="s">
        <v>2584</v>
      </c>
    </row>
    <row r="5499" spans="4:4" x14ac:dyDescent="0.2">
      <c r="D5499" t="s">
        <v>2584</v>
      </c>
    </row>
    <row r="5500" spans="4:4" x14ac:dyDescent="0.2">
      <c r="D5500" t="s">
        <v>2584</v>
      </c>
    </row>
    <row r="5501" spans="4:4" x14ac:dyDescent="0.2">
      <c r="D5501" t="s">
        <v>2584</v>
      </c>
    </row>
    <row r="5502" spans="4:4" x14ac:dyDescent="0.2">
      <c r="D5502" t="s">
        <v>2584</v>
      </c>
    </row>
    <row r="5503" spans="4:4" x14ac:dyDescent="0.2">
      <c r="D5503" t="s">
        <v>2584</v>
      </c>
    </row>
    <row r="5504" spans="4:4" x14ac:dyDescent="0.2">
      <c r="D5504" t="s">
        <v>2584</v>
      </c>
    </row>
    <row r="5505" spans="4:4" x14ac:dyDescent="0.2">
      <c r="D5505" t="s">
        <v>2584</v>
      </c>
    </row>
    <row r="5506" spans="4:4" x14ac:dyDescent="0.2">
      <c r="D5506" t="s">
        <v>2584</v>
      </c>
    </row>
    <row r="5507" spans="4:4" x14ac:dyDescent="0.2">
      <c r="D5507" t="s">
        <v>2584</v>
      </c>
    </row>
    <row r="5508" spans="4:4" x14ac:dyDescent="0.2">
      <c r="D5508" t="s">
        <v>2584</v>
      </c>
    </row>
    <row r="5509" spans="4:4" x14ac:dyDescent="0.2">
      <c r="D5509" t="s">
        <v>2584</v>
      </c>
    </row>
    <row r="5510" spans="4:4" x14ac:dyDescent="0.2">
      <c r="D5510" t="s">
        <v>2584</v>
      </c>
    </row>
    <row r="5511" spans="4:4" x14ac:dyDescent="0.2">
      <c r="D5511" t="s">
        <v>2584</v>
      </c>
    </row>
    <row r="5512" spans="4:4" x14ac:dyDescent="0.2">
      <c r="D5512" t="s">
        <v>2584</v>
      </c>
    </row>
    <row r="5513" spans="4:4" x14ac:dyDescent="0.2">
      <c r="D5513" t="s">
        <v>2584</v>
      </c>
    </row>
    <row r="5514" spans="4:4" x14ac:dyDescent="0.2">
      <c r="D5514" t="s">
        <v>2584</v>
      </c>
    </row>
    <row r="5515" spans="4:4" x14ac:dyDescent="0.2">
      <c r="D5515" t="s">
        <v>2584</v>
      </c>
    </row>
    <row r="5516" spans="4:4" x14ac:dyDescent="0.2">
      <c r="D5516" t="s">
        <v>2584</v>
      </c>
    </row>
    <row r="5517" spans="4:4" x14ac:dyDescent="0.2">
      <c r="D5517" t="s">
        <v>2584</v>
      </c>
    </row>
    <row r="5518" spans="4:4" x14ac:dyDescent="0.2">
      <c r="D5518" t="s">
        <v>2584</v>
      </c>
    </row>
    <row r="5519" spans="4:4" x14ac:dyDescent="0.2">
      <c r="D5519" t="s">
        <v>2584</v>
      </c>
    </row>
    <row r="5520" spans="4:4" x14ac:dyDescent="0.2">
      <c r="D5520" t="s">
        <v>2584</v>
      </c>
    </row>
    <row r="5521" spans="4:4" x14ac:dyDescent="0.2">
      <c r="D5521" t="s">
        <v>2584</v>
      </c>
    </row>
    <row r="5522" spans="4:4" x14ac:dyDescent="0.2">
      <c r="D5522" t="s">
        <v>2584</v>
      </c>
    </row>
    <row r="5523" spans="4:4" x14ac:dyDescent="0.2">
      <c r="D5523" t="s">
        <v>2584</v>
      </c>
    </row>
    <row r="5524" spans="4:4" x14ac:dyDescent="0.2">
      <c r="D5524" t="s">
        <v>2584</v>
      </c>
    </row>
    <row r="5525" spans="4:4" x14ac:dyDescent="0.2">
      <c r="D5525" t="s">
        <v>2584</v>
      </c>
    </row>
    <row r="5526" spans="4:4" x14ac:dyDescent="0.2">
      <c r="D5526" t="s">
        <v>2584</v>
      </c>
    </row>
    <row r="5527" spans="4:4" x14ac:dyDescent="0.2">
      <c r="D5527" t="s">
        <v>2584</v>
      </c>
    </row>
    <row r="5528" spans="4:4" x14ac:dyDescent="0.2">
      <c r="D5528" t="s">
        <v>2584</v>
      </c>
    </row>
    <row r="5529" spans="4:4" x14ac:dyDescent="0.2">
      <c r="D5529" t="s">
        <v>2584</v>
      </c>
    </row>
    <row r="5530" spans="4:4" x14ac:dyDescent="0.2">
      <c r="D5530" t="s">
        <v>2584</v>
      </c>
    </row>
    <row r="5531" spans="4:4" x14ac:dyDescent="0.2">
      <c r="D5531" t="s">
        <v>2584</v>
      </c>
    </row>
    <row r="5532" spans="4:4" x14ac:dyDescent="0.2">
      <c r="D5532" t="s">
        <v>2584</v>
      </c>
    </row>
    <row r="5533" spans="4:4" x14ac:dyDescent="0.2">
      <c r="D5533" t="s">
        <v>2584</v>
      </c>
    </row>
    <row r="5534" spans="4:4" x14ac:dyDescent="0.2">
      <c r="D5534" t="s">
        <v>2584</v>
      </c>
    </row>
    <row r="5535" spans="4:4" x14ac:dyDescent="0.2">
      <c r="D5535" t="s">
        <v>2584</v>
      </c>
    </row>
    <row r="5536" spans="4:4" x14ac:dyDescent="0.2">
      <c r="D5536" t="s">
        <v>2584</v>
      </c>
    </row>
    <row r="5537" spans="4:4" x14ac:dyDescent="0.2">
      <c r="D5537" t="s">
        <v>2584</v>
      </c>
    </row>
    <row r="5538" spans="4:4" x14ac:dyDescent="0.2">
      <c r="D5538" t="s">
        <v>2584</v>
      </c>
    </row>
    <row r="5539" spans="4:4" x14ac:dyDescent="0.2">
      <c r="D5539" t="s">
        <v>2584</v>
      </c>
    </row>
    <row r="5540" spans="4:4" x14ac:dyDescent="0.2">
      <c r="D5540" t="s">
        <v>2584</v>
      </c>
    </row>
    <row r="5541" spans="4:4" x14ac:dyDescent="0.2">
      <c r="D5541" t="s">
        <v>2584</v>
      </c>
    </row>
    <row r="5542" spans="4:4" x14ac:dyDescent="0.2">
      <c r="D5542" t="s">
        <v>2584</v>
      </c>
    </row>
    <row r="5543" spans="4:4" x14ac:dyDescent="0.2">
      <c r="D5543" t="s">
        <v>2584</v>
      </c>
    </row>
    <row r="5544" spans="4:4" x14ac:dyDescent="0.2">
      <c r="D5544" t="s">
        <v>2584</v>
      </c>
    </row>
    <row r="5545" spans="4:4" x14ac:dyDescent="0.2">
      <c r="D5545" t="s">
        <v>2584</v>
      </c>
    </row>
    <row r="5546" spans="4:4" x14ac:dyDescent="0.2">
      <c r="D5546" t="s">
        <v>2584</v>
      </c>
    </row>
    <row r="5547" spans="4:4" x14ac:dyDescent="0.2">
      <c r="D5547" t="s">
        <v>2584</v>
      </c>
    </row>
    <row r="5548" spans="4:4" x14ac:dyDescent="0.2">
      <c r="D5548" t="s">
        <v>2584</v>
      </c>
    </row>
    <row r="5549" spans="4:4" x14ac:dyDescent="0.2">
      <c r="D5549" t="s">
        <v>2584</v>
      </c>
    </row>
    <row r="5550" spans="4:4" x14ac:dyDescent="0.2">
      <c r="D5550" t="s">
        <v>2584</v>
      </c>
    </row>
    <row r="5551" spans="4:4" x14ac:dyDescent="0.2">
      <c r="D5551" t="s">
        <v>2584</v>
      </c>
    </row>
    <row r="5552" spans="4:4" x14ac:dyDescent="0.2">
      <c r="D5552" t="s">
        <v>2584</v>
      </c>
    </row>
    <row r="5553" spans="4:4" x14ac:dyDescent="0.2">
      <c r="D5553" t="s">
        <v>2584</v>
      </c>
    </row>
    <row r="5554" spans="4:4" x14ac:dyDescent="0.2">
      <c r="D5554" t="s">
        <v>2584</v>
      </c>
    </row>
    <row r="5555" spans="4:4" x14ac:dyDescent="0.2">
      <c r="D5555" t="s">
        <v>2584</v>
      </c>
    </row>
    <row r="5556" spans="4:4" x14ac:dyDescent="0.2">
      <c r="D5556" t="s">
        <v>2584</v>
      </c>
    </row>
    <row r="5557" spans="4:4" x14ac:dyDescent="0.2">
      <c r="D5557" t="s">
        <v>2584</v>
      </c>
    </row>
    <row r="5558" spans="4:4" x14ac:dyDescent="0.2">
      <c r="D5558" t="s">
        <v>2584</v>
      </c>
    </row>
    <row r="5559" spans="4:4" x14ac:dyDescent="0.2">
      <c r="D5559" t="s">
        <v>2584</v>
      </c>
    </row>
    <row r="5560" spans="4:4" x14ac:dyDescent="0.2">
      <c r="D5560" t="s">
        <v>2584</v>
      </c>
    </row>
    <row r="5561" spans="4:4" x14ac:dyDescent="0.2">
      <c r="D5561" t="s">
        <v>2584</v>
      </c>
    </row>
    <row r="5562" spans="4:4" x14ac:dyDescent="0.2">
      <c r="D5562" t="s">
        <v>2584</v>
      </c>
    </row>
    <row r="5563" spans="4:4" x14ac:dyDescent="0.2">
      <c r="D5563" t="s">
        <v>2584</v>
      </c>
    </row>
    <row r="5564" spans="4:4" x14ac:dyDescent="0.2">
      <c r="D5564" t="s">
        <v>2584</v>
      </c>
    </row>
    <row r="5565" spans="4:4" x14ac:dyDescent="0.2">
      <c r="D5565" t="s">
        <v>2584</v>
      </c>
    </row>
    <row r="5566" spans="4:4" x14ac:dyDescent="0.2">
      <c r="D5566" t="s">
        <v>2584</v>
      </c>
    </row>
    <row r="5567" spans="4:4" x14ac:dyDescent="0.2">
      <c r="D5567" t="s">
        <v>2584</v>
      </c>
    </row>
    <row r="5568" spans="4:4" x14ac:dyDescent="0.2">
      <c r="D5568" t="s">
        <v>2584</v>
      </c>
    </row>
    <row r="5569" spans="4:4" x14ac:dyDescent="0.2">
      <c r="D5569" t="s">
        <v>2584</v>
      </c>
    </row>
    <row r="5570" spans="4:4" x14ac:dyDescent="0.2">
      <c r="D5570" t="s">
        <v>2584</v>
      </c>
    </row>
    <row r="5571" spans="4:4" x14ac:dyDescent="0.2">
      <c r="D5571" t="s">
        <v>2584</v>
      </c>
    </row>
    <row r="5572" spans="4:4" x14ac:dyDescent="0.2">
      <c r="D5572" t="s">
        <v>2584</v>
      </c>
    </row>
    <row r="5573" spans="4:4" x14ac:dyDescent="0.2">
      <c r="D5573" t="s">
        <v>2584</v>
      </c>
    </row>
    <row r="5574" spans="4:4" x14ac:dyDescent="0.2">
      <c r="D5574" t="s">
        <v>2584</v>
      </c>
    </row>
    <row r="5575" spans="4:4" x14ac:dyDescent="0.2">
      <c r="D5575" t="s">
        <v>2584</v>
      </c>
    </row>
    <row r="5576" spans="4:4" x14ac:dyDescent="0.2">
      <c r="D5576" t="s">
        <v>2584</v>
      </c>
    </row>
    <row r="5577" spans="4:4" x14ac:dyDescent="0.2">
      <c r="D5577" t="s">
        <v>2584</v>
      </c>
    </row>
    <row r="5578" spans="4:4" x14ac:dyDescent="0.2">
      <c r="D5578" t="s">
        <v>2584</v>
      </c>
    </row>
    <row r="5579" spans="4:4" x14ac:dyDescent="0.2">
      <c r="D5579" t="s">
        <v>2584</v>
      </c>
    </row>
    <row r="5580" spans="4:4" x14ac:dyDescent="0.2">
      <c r="D5580" t="s">
        <v>2584</v>
      </c>
    </row>
    <row r="5581" spans="4:4" x14ac:dyDescent="0.2">
      <c r="D5581" t="s">
        <v>2584</v>
      </c>
    </row>
    <row r="5582" spans="4:4" x14ac:dyDescent="0.2">
      <c r="D5582" t="s">
        <v>2584</v>
      </c>
    </row>
    <row r="5583" spans="4:4" x14ac:dyDescent="0.2">
      <c r="D5583" t="s">
        <v>2584</v>
      </c>
    </row>
    <row r="5584" spans="4:4" x14ac:dyDescent="0.2">
      <c r="D5584" t="s">
        <v>2584</v>
      </c>
    </row>
    <row r="5585" spans="4:4" x14ac:dyDescent="0.2">
      <c r="D5585" t="s">
        <v>2584</v>
      </c>
    </row>
    <row r="5586" spans="4:4" x14ac:dyDescent="0.2">
      <c r="D5586" t="s">
        <v>2584</v>
      </c>
    </row>
    <row r="5587" spans="4:4" x14ac:dyDescent="0.2">
      <c r="D5587" t="s">
        <v>2584</v>
      </c>
    </row>
    <row r="5588" spans="4:4" x14ac:dyDescent="0.2">
      <c r="D5588" t="s">
        <v>2584</v>
      </c>
    </row>
    <row r="5589" spans="4:4" x14ac:dyDescent="0.2">
      <c r="D5589" t="s">
        <v>2584</v>
      </c>
    </row>
    <row r="5590" spans="4:4" x14ac:dyDescent="0.2">
      <c r="D5590" t="s">
        <v>2584</v>
      </c>
    </row>
    <row r="5591" spans="4:4" x14ac:dyDescent="0.2">
      <c r="D5591" t="s">
        <v>2584</v>
      </c>
    </row>
    <row r="5592" spans="4:4" x14ac:dyDescent="0.2">
      <c r="D5592" t="s">
        <v>2584</v>
      </c>
    </row>
    <row r="5593" spans="4:4" x14ac:dyDescent="0.2">
      <c r="D5593" t="s">
        <v>2584</v>
      </c>
    </row>
    <row r="5594" spans="4:4" x14ac:dyDescent="0.2">
      <c r="D5594" t="s">
        <v>2584</v>
      </c>
    </row>
    <row r="5595" spans="4:4" x14ac:dyDescent="0.2">
      <c r="D5595" t="s">
        <v>2584</v>
      </c>
    </row>
    <row r="5596" spans="4:4" x14ac:dyDescent="0.2">
      <c r="D5596" t="s">
        <v>2584</v>
      </c>
    </row>
    <row r="5597" spans="4:4" x14ac:dyDescent="0.2">
      <c r="D5597" t="s">
        <v>2584</v>
      </c>
    </row>
    <row r="5598" spans="4:4" x14ac:dyDescent="0.2">
      <c r="D5598" t="s">
        <v>2584</v>
      </c>
    </row>
    <row r="5599" spans="4:4" x14ac:dyDescent="0.2">
      <c r="D5599" t="s">
        <v>2584</v>
      </c>
    </row>
    <row r="5600" spans="4:4" x14ac:dyDescent="0.2">
      <c r="D5600" t="s">
        <v>2584</v>
      </c>
    </row>
    <row r="5601" spans="4:4" x14ac:dyDescent="0.2">
      <c r="D5601" t="s">
        <v>2584</v>
      </c>
    </row>
    <row r="5602" spans="4:4" x14ac:dyDescent="0.2">
      <c r="D5602" t="s">
        <v>2584</v>
      </c>
    </row>
    <row r="5603" spans="4:4" x14ac:dyDescent="0.2">
      <c r="D5603" t="s">
        <v>2584</v>
      </c>
    </row>
    <row r="5604" spans="4:4" x14ac:dyDescent="0.2">
      <c r="D5604" t="s">
        <v>2584</v>
      </c>
    </row>
    <row r="5605" spans="4:4" x14ac:dyDescent="0.2">
      <c r="D5605" t="s">
        <v>2584</v>
      </c>
    </row>
    <row r="5606" spans="4:4" x14ac:dyDescent="0.2">
      <c r="D5606" t="s">
        <v>2584</v>
      </c>
    </row>
    <row r="5607" spans="4:4" x14ac:dyDescent="0.2">
      <c r="D5607" t="s">
        <v>2584</v>
      </c>
    </row>
    <row r="5608" spans="4:4" x14ac:dyDescent="0.2">
      <c r="D5608" t="s">
        <v>2584</v>
      </c>
    </row>
    <row r="5609" spans="4:4" x14ac:dyDescent="0.2">
      <c r="D5609" t="s">
        <v>2584</v>
      </c>
    </row>
    <row r="5610" spans="4:4" x14ac:dyDescent="0.2">
      <c r="D5610" t="s">
        <v>2584</v>
      </c>
    </row>
    <row r="5611" spans="4:4" x14ac:dyDescent="0.2">
      <c r="D5611" t="s">
        <v>2584</v>
      </c>
    </row>
    <row r="5612" spans="4:4" x14ac:dyDescent="0.2">
      <c r="D5612" t="s">
        <v>2584</v>
      </c>
    </row>
    <row r="5613" spans="4:4" x14ac:dyDescent="0.2">
      <c r="D5613" t="s">
        <v>2584</v>
      </c>
    </row>
    <row r="5614" spans="4:4" x14ac:dyDescent="0.2">
      <c r="D5614" t="s">
        <v>2584</v>
      </c>
    </row>
    <row r="5615" spans="4:4" x14ac:dyDescent="0.2">
      <c r="D5615" t="s">
        <v>2584</v>
      </c>
    </row>
    <row r="5616" spans="4:4" x14ac:dyDescent="0.2">
      <c r="D5616" t="s">
        <v>2584</v>
      </c>
    </row>
    <row r="5617" spans="4:4" x14ac:dyDescent="0.2">
      <c r="D5617" t="s">
        <v>2584</v>
      </c>
    </row>
    <row r="5618" spans="4:4" x14ac:dyDescent="0.2">
      <c r="D5618" t="s">
        <v>2584</v>
      </c>
    </row>
    <row r="5619" spans="4:4" x14ac:dyDescent="0.2">
      <c r="D5619" t="s">
        <v>2584</v>
      </c>
    </row>
    <row r="5620" spans="4:4" x14ac:dyDescent="0.2">
      <c r="D5620" t="s">
        <v>2584</v>
      </c>
    </row>
    <row r="5621" spans="4:4" x14ac:dyDescent="0.2">
      <c r="D5621" t="s">
        <v>2584</v>
      </c>
    </row>
    <row r="5622" spans="4:4" x14ac:dyDescent="0.2">
      <c r="D5622" t="s">
        <v>2584</v>
      </c>
    </row>
    <row r="5623" spans="4:4" x14ac:dyDescent="0.2">
      <c r="D5623" t="s">
        <v>2584</v>
      </c>
    </row>
    <row r="5624" spans="4:4" x14ac:dyDescent="0.2">
      <c r="D5624" t="s">
        <v>2584</v>
      </c>
    </row>
    <row r="5625" spans="4:4" x14ac:dyDescent="0.2">
      <c r="D5625" t="s">
        <v>2584</v>
      </c>
    </row>
    <row r="5626" spans="4:4" x14ac:dyDescent="0.2">
      <c r="D5626" t="s">
        <v>2584</v>
      </c>
    </row>
    <row r="5627" spans="4:4" x14ac:dyDescent="0.2">
      <c r="D5627" t="s">
        <v>2584</v>
      </c>
    </row>
    <row r="5628" spans="4:4" x14ac:dyDescent="0.2">
      <c r="D5628" t="s">
        <v>2584</v>
      </c>
    </row>
    <row r="5629" spans="4:4" x14ac:dyDescent="0.2">
      <c r="D5629" t="s">
        <v>2584</v>
      </c>
    </row>
    <row r="5630" spans="4:4" x14ac:dyDescent="0.2">
      <c r="D5630" t="s">
        <v>2584</v>
      </c>
    </row>
    <row r="5631" spans="4:4" x14ac:dyDescent="0.2">
      <c r="D5631" t="s">
        <v>2584</v>
      </c>
    </row>
    <row r="5632" spans="4:4" x14ac:dyDescent="0.2">
      <c r="D5632" t="s">
        <v>2584</v>
      </c>
    </row>
    <row r="5633" spans="4:4" x14ac:dyDescent="0.2">
      <c r="D5633" t="s">
        <v>2584</v>
      </c>
    </row>
    <row r="5634" spans="4:4" x14ac:dyDescent="0.2">
      <c r="D5634" t="s">
        <v>2584</v>
      </c>
    </row>
    <row r="5635" spans="4:4" x14ac:dyDescent="0.2">
      <c r="D5635" t="s">
        <v>2584</v>
      </c>
    </row>
    <row r="5636" spans="4:4" x14ac:dyDescent="0.2">
      <c r="D5636" t="s">
        <v>2584</v>
      </c>
    </row>
    <row r="5637" spans="4:4" x14ac:dyDescent="0.2">
      <c r="D5637" t="s">
        <v>2584</v>
      </c>
    </row>
    <row r="5638" spans="4:4" x14ac:dyDescent="0.2">
      <c r="D5638" t="s">
        <v>2584</v>
      </c>
    </row>
    <row r="5639" spans="4:4" x14ac:dyDescent="0.2">
      <c r="D5639" t="s">
        <v>2584</v>
      </c>
    </row>
    <row r="5640" spans="4:4" x14ac:dyDescent="0.2">
      <c r="D5640" t="s">
        <v>2584</v>
      </c>
    </row>
    <row r="5641" spans="4:4" x14ac:dyDescent="0.2">
      <c r="D5641" t="s">
        <v>2584</v>
      </c>
    </row>
    <row r="5642" spans="4:4" x14ac:dyDescent="0.2">
      <c r="D5642" t="s">
        <v>2584</v>
      </c>
    </row>
    <row r="5643" spans="4:4" x14ac:dyDescent="0.2">
      <c r="D5643" t="s">
        <v>2584</v>
      </c>
    </row>
    <row r="5644" spans="4:4" x14ac:dyDescent="0.2">
      <c r="D5644" t="s">
        <v>2584</v>
      </c>
    </row>
    <row r="5645" spans="4:4" x14ac:dyDescent="0.2">
      <c r="D5645" t="s">
        <v>2584</v>
      </c>
    </row>
    <row r="5646" spans="4:4" x14ac:dyDescent="0.2">
      <c r="D5646" t="s">
        <v>2584</v>
      </c>
    </row>
    <row r="5647" spans="4:4" x14ac:dyDescent="0.2">
      <c r="D5647" t="s">
        <v>2584</v>
      </c>
    </row>
    <row r="5648" spans="4:4" x14ac:dyDescent="0.2">
      <c r="D5648" t="s">
        <v>2584</v>
      </c>
    </row>
    <row r="5649" spans="4:4" x14ac:dyDescent="0.2">
      <c r="D5649" t="s">
        <v>2584</v>
      </c>
    </row>
    <row r="5650" spans="4:4" x14ac:dyDescent="0.2">
      <c r="D5650" t="s">
        <v>2584</v>
      </c>
    </row>
    <row r="5651" spans="4:4" x14ac:dyDescent="0.2">
      <c r="D5651" t="s">
        <v>2584</v>
      </c>
    </row>
    <row r="5652" spans="4:4" x14ac:dyDescent="0.2">
      <c r="D5652" t="s">
        <v>2584</v>
      </c>
    </row>
    <row r="5653" spans="4:4" x14ac:dyDescent="0.2">
      <c r="D5653" t="s">
        <v>2584</v>
      </c>
    </row>
    <row r="5654" spans="4:4" x14ac:dyDescent="0.2">
      <c r="D5654" t="s">
        <v>2584</v>
      </c>
    </row>
    <row r="5655" spans="4:4" x14ac:dyDescent="0.2">
      <c r="D5655" t="s">
        <v>2584</v>
      </c>
    </row>
    <row r="5656" spans="4:4" x14ac:dyDescent="0.2">
      <c r="D5656" t="s">
        <v>2584</v>
      </c>
    </row>
    <row r="5657" spans="4:4" x14ac:dyDescent="0.2">
      <c r="D5657" t="s">
        <v>2584</v>
      </c>
    </row>
    <row r="5658" spans="4:4" x14ac:dyDescent="0.2">
      <c r="D5658" t="s">
        <v>2584</v>
      </c>
    </row>
    <row r="5659" spans="4:4" x14ac:dyDescent="0.2">
      <c r="D5659" t="s">
        <v>2584</v>
      </c>
    </row>
    <row r="5660" spans="4:4" x14ac:dyDescent="0.2">
      <c r="D5660" t="s">
        <v>2584</v>
      </c>
    </row>
    <row r="5661" spans="4:4" x14ac:dyDescent="0.2">
      <c r="D5661" t="s">
        <v>2584</v>
      </c>
    </row>
    <row r="5662" spans="4:4" x14ac:dyDescent="0.2">
      <c r="D5662" t="s">
        <v>2584</v>
      </c>
    </row>
    <row r="5663" spans="4:4" x14ac:dyDescent="0.2">
      <c r="D5663" t="s">
        <v>2584</v>
      </c>
    </row>
    <row r="5664" spans="4:4" x14ac:dyDescent="0.2">
      <c r="D5664" t="s">
        <v>2584</v>
      </c>
    </row>
    <row r="5665" spans="4:4" x14ac:dyDescent="0.2">
      <c r="D5665" t="s">
        <v>2584</v>
      </c>
    </row>
    <row r="5666" spans="4:4" x14ac:dyDescent="0.2">
      <c r="D5666" t="s">
        <v>2584</v>
      </c>
    </row>
    <row r="5667" spans="4:4" x14ac:dyDescent="0.2">
      <c r="D5667" t="s">
        <v>2584</v>
      </c>
    </row>
    <row r="5668" spans="4:4" x14ac:dyDescent="0.2">
      <c r="D5668" t="s">
        <v>2584</v>
      </c>
    </row>
    <row r="5669" spans="4:4" x14ac:dyDescent="0.2">
      <c r="D5669" t="s">
        <v>2584</v>
      </c>
    </row>
    <row r="5670" spans="4:4" x14ac:dyDescent="0.2">
      <c r="D5670" t="s">
        <v>2584</v>
      </c>
    </row>
    <row r="5671" spans="4:4" x14ac:dyDescent="0.2">
      <c r="D5671" t="s">
        <v>2584</v>
      </c>
    </row>
    <row r="5672" spans="4:4" x14ac:dyDescent="0.2">
      <c r="D5672" t="s">
        <v>2584</v>
      </c>
    </row>
    <row r="5673" spans="4:4" x14ac:dyDescent="0.2">
      <c r="D5673" t="s">
        <v>2584</v>
      </c>
    </row>
    <row r="5674" spans="4:4" x14ac:dyDescent="0.2">
      <c r="D5674" t="s">
        <v>2584</v>
      </c>
    </row>
    <row r="5675" spans="4:4" x14ac:dyDescent="0.2">
      <c r="D5675" t="s">
        <v>2584</v>
      </c>
    </row>
    <row r="5676" spans="4:4" x14ac:dyDescent="0.2">
      <c r="D5676" t="s">
        <v>2584</v>
      </c>
    </row>
    <row r="5677" spans="4:4" x14ac:dyDescent="0.2">
      <c r="D5677" t="s">
        <v>2584</v>
      </c>
    </row>
    <row r="5678" spans="4:4" x14ac:dyDescent="0.2">
      <c r="D5678" t="s">
        <v>2584</v>
      </c>
    </row>
    <row r="5679" spans="4:4" x14ac:dyDescent="0.2">
      <c r="D5679" t="s">
        <v>2584</v>
      </c>
    </row>
    <row r="5680" spans="4:4" x14ac:dyDescent="0.2">
      <c r="D5680" t="s">
        <v>2584</v>
      </c>
    </row>
    <row r="5681" spans="4:4" x14ac:dyDescent="0.2">
      <c r="D5681" t="s">
        <v>2584</v>
      </c>
    </row>
    <row r="5682" spans="4:4" x14ac:dyDescent="0.2">
      <c r="D5682" t="s">
        <v>2584</v>
      </c>
    </row>
    <row r="5683" spans="4:4" x14ac:dyDescent="0.2">
      <c r="D5683" t="s">
        <v>2584</v>
      </c>
    </row>
    <row r="5684" spans="4:4" x14ac:dyDescent="0.2">
      <c r="D5684" t="s">
        <v>2584</v>
      </c>
    </row>
    <row r="5685" spans="4:4" x14ac:dyDescent="0.2">
      <c r="D5685" t="s">
        <v>2584</v>
      </c>
    </row>
    <row r="5686" spans="4:4" x14ac:dyDescent="0.2">
      <c r="D5686" t="s">
        <v>2584</v>
      </c>
    </row>
    <row r="5687" spans="4:4" x14ac:dyDescent="0.2">
      <c r="D5687" t="s">
        <v>2584</v>
      </c>
    </row>
    <row r="5688" spans="4:4" x14ac:dyDescent="0.2">
      <c r="D5688" t="s">
        <v>2584</v>
      </c>
    </row>
    <row r="5689" spans="4:4" x14ac:dyDescent="0.2">
      <c r="D5689" t="s">
        <v>2584</v>
      </c>
    </row>
    <row r="5690" spans="4:4" x14ac:dyDescent="0.2">
      <c r="D5690" t="s">
        <v>2584</v>
      </c>
    </row>
    <row r="5691" spans="4:4" x14ac:dyDescent="0.2">
      <c r="D5691" t="s">
        <v>2584</v>
      </c>
    </row>
    <row r="5692" spans="4:4" x14ac:dyDescent="0.2">
      <c r="D5692" t="s">
        <v>2584</v>
      </c>
    </row>
    <row r="5693" spans="4:4" x14ac:dyDescent="0.2">
      <c r="D5693" t="s">
        <v>2584</v>
      </c>
    </row>
    <row r="5694" spans="4:4" x14ac:dyDescent="0.2">
      <c r="D5694" t="s">
        <v>2584</v>
      </c>
    </row>
    <row r="5695" spans="4:4" x14ac:dyDescent="0.2">
      <c r="D5695" t="s">
        <v>2584</v>
      </c>
    </row>
    <row r="5696" spans="4:4" x14ac:dyDescent="0.2">
      <c r="D5696" t="s">
        <v>2584</v>
      </c>
    </row>
    <row r="5697" spans="4:4" x14ac:dyDescent="0.2">
      <c r="D5697" t="s">
        <v>2584</v>
      </c>
    </row>
    <row r="5698" spans="4:4" x14ac:dyDescent="0.2">
      <c r="D5698" t="s">
        <v>2584</v>
      </c>
    </row>
    <row r="5699" spans="4:4" x14ac:dyDescent="0.2">
      <c r="D5699" t="s">
        <v>2584</v>
      </c>
    </row>
    <row r="5700" spans="4:4" x14ac:dyDescent="0.2">
      <c r="D5700" t="s">
        <v>2584</v>
      </c>
    </row>
    <row r="5701" spans="4:4" x14ac:dyDescent="0.2">
      <c r="D5701" t="s">
        <v>2584</v>
      </c>
    </row>
    <row r="5702" spans="4:4" x14ac:dyDescent="0.2">
      <c r="D5702" t="s">
        <v>2584</v>
      </c>
    </row>
    <row r="5703" spans="4:4" x14ac:dyDescent="0.2">
      <c r="D5703" t="s">
        <v>2584</v>
      </c>
    </row>
    <row r="5704" spans="4:4" x14ac:dyDescent="0.2">
      <c r="D5704" t="s">
        <v>2584</v>
      </c>
    </row>
    <row r="5705" spans="4:4" x14ac:dyDescent="0.2">
      <c r="D5705" t="s">
        <v>2584</v>
      </c>
    </row>
    <row r="5706" spans="4:4" x14ac:dyDescent="0.2">
      <c r="D5706" t="s">
        <v>2584</v>
      </c>
    </row>
    <row r="5707" spans="4:4" x14ac:dyDescent="0.2">
      <c r="D5707" t="s">
        <v>2584</v>
      </c>
    </row>
    <row r="5708" spans="4:4" x14ac:dyDescent="0.2">
      <c r="D5708" t="s">
        <v>2584</v>
      </c>
    </row>
    <row r="5709" spans="4:4" x14ac:dyDescent="0.2">
      <c r="D5709" t="s">
        <v>2584</v>
      </c>
    </row>
    <row r="5710" spans="4:4" x14ac:dyDescent="0.2">
      <c r="D5710" t="s">
        <v>2584</v>
      </c>
    </row>
    <row r="5711" spans="4:4" x14ac:dyDescent="0.2">
      <c r="D5711" t="s">
        <v>2584</v>
      </c>
    </row>
    <row r="5712" spans="4:4" x14ac:dyDescent="0.2">
      <c r="D5712" t="s">
        <v>2584</v>
      </c>
    </row>
    <row r="5713" spans="4:4" x14ac:dyDescent="0.2">
      <c r="D5713" t="s">
        <v>2584</v>
      </c>
    </row>
    <row r="5714" spans="4:4" x14ac:dyDescent="0.2">
      <c r="D5714" t="s">
        <v>2584</v>
      </c>
    </row>
    <row r="5715" spans="4:4" x14ac:dyDescent="0.2">
      <c r="D5715" t="s">
        <v>2584</v>
      </c>
    </row>
    <row r="5716" spans="4:4" x14ac:dyDescent="0.2">
      <c r="D5716" t="s">
        <v>2584</v>
      </c>
    </row>
    <row r="5717" spans="4:4" x14ac:dyDescent="0.2">
      <c r="D5717" t="s">
        <v>2584</v>
      </c>
    </row>
    <row r="5718" spans="4:4" x14ac:dyDescent="0.2">
      <c r="D5718" t="s">
        <v>2584</v>
      </c>
    </row>
    <row r="5719" spans="4:4" x14ac:dyDescent="0.2">
      <c r="D5719" t="s">
        <v>2584</v>
      </c>
    </row>
    <row r="5720" spans="4:4" x14ac:dyDescent="0.2">
      <c r="D5720" t="s">
        <v>2584</v>
      </c>
    </row>
    <row r="5721" spans="4:4" x14ac:dyDescent="0.2">
      <c r="D5721" t="s">
        <v>2584</v>
      </c>
    </row>
    <row r="5722" spans="4:4" x14ac:dyDescent="0.2">
      <c r="D5722" t="s">
        <v>2584</v>
      </c>
    </row>
    <row r="5723" spans="4:4" x14ac:dyDescent="0.2">
      <c r="D5723" t="s">
        <v>2584</v>
      </c>
    </row>
    <row r="5724" spans="4:4" x14ac:dyDescent="0.2">
      <c r="D5724" t="s">
        <v>2584</v>
      </c>
    </row>
    <row r="5725" spans="4:4" x14ac:dyDescent="0.2">
      <c r="D5725" t="s">
        <v>2584</v>
      </c>
    </row>
    <row r="5726" spans="4:4" x14ac:dyDescent="0.2">
      <c r="D5726" t="s">
        <v>2584</v>
      </c>
    </row>
    <row r="5727" spans="4:4" x14ac:dyDescent="0.2">
      <c r="D5727" t="s">
        <v>2584</v>
      </c>
    </row>
    <row r="5728" spans="4:4" x14ac:dyDescent="0.2">
      <c r="D5728" t="s">
        <v>2584</v>
      </c>
    </row>
    <row r="5729" spans="4:4" x14ac:dyDescent="0.2">
      <c r="D5729" t="s">
        <v>2584</v>
      </c>
    </row>
    <row r="5730" spans="4:4" x14ac:dyDescent="0.2">
      <c r="D5730" t="s">
        <v>2584</v>
      </c>
    </row>
    <row r="5731" spans="4:4" x14ac:dyDescent="0.2">
      <c r="D5731" t="s">
        <v>2584</v>
      </c>
    </row>
    <row r="5732" spans="4:4" x14ac:dyDescent="0.2">
      <c r="D5732" t="s">
        <v>2584</v>
      </c>
    </row>
    <row r="5733" spans="4:4" x14ac:dyDescent="0.2">
      <c r="D5733" t="s">
        <v>2584</v>
      </c>
    </row>
    <row r="5734" spans="4:4" x14ac:dyDescent="0.2">
      <c r="D5734" t="s">
        <v>2584</v>
      </c>
    </row>
    <row r="5735" spans="4:4" x14ac:dyDescent="0.2">
      <c r="D5735" t="s">
        <v>2584</v>
      </c>
    </row>
    <row r="5736" spans="4:4" x14ac:dyDescent="0.2">
      <c r="D5736" t="s">
        <v>2584</v>
      </c>
    </row>
    <row r="5737" spans="4:4" x14ac:dyDescent="0.2">
      <c r="D5737" t="s">
        <v>2584</v>
      </c>
    </row>
    <row r="5738" spans="4:4" x14ac:dyDescent="0.2">
      <c r="D5738" t="s">
        <v>2584</v>
      </c>
    </row>
    <row r="5739" spans="4:4" x14ac:dyDescent="0.2">
      <c r="D5739" t="s">
        <v>2584</v>
      </c>
    </row>
    <row r="5740" spans="4:4" x14ac:dyDescent="0.2">
      <c r="D5740" t="s">
        <v>2584</v>
      </c>
    </row>
    <row r="5741" spans="4:4" x14ac:dyDescent="0.2">
      <c r="D5741" t="s">
        <v>2584</v>
      </c>
    </row>
    <row r="5742" spans="4:4" x14ac:dyDescent="0.2">
      <c r="D5742" t="s">
        <v>2584</v>
      </c>
    </row>
    <row r="5743" spans="4:4" x14ac:dyDescent="0.2">
      <c r="D5743" t="s">
        <v>2584</v>
      </c>
    </row>
    <row r="5744" spans="4:4" x14ac:dyDescent="0.2">
      <c r="D5744" t="s">
        <v>2584</v>
      </c>
    </row>
    <row r="5745" spans="4:4" x14ac:dyDescent="0.2">
      <c r="D5745" t="s">
        <v>2584</v>
      </c>
    </row>
    <row r="5746" spans="4:4" x14ac:dyDescent="0.2">
      <c r="D5746" t="s">
        <v>2584</v>
      </c>
    </row>
    <row r="5747" spans="4:4" x14ac:dyDescent="0.2">
      <c r="D5747" t="s">
        <v>2584</v>
      </c>
    </row>
    <row r="5748" spans="4:4" x14ac:dyDescent="0.2">
      <c r="D5748" t="s">
        <v>2584</v>
      </c>
    </row>
    <row r="5749" spans="4:4" x14ac:dyDescent="0.2">
      <c r="D5749" t="s">
        <v>2584</v>
      </c>
    </row>
    <row r="5750" spans="4:4" x14ac:dyDescent="0.2">
      <c r="D5750" t="s">
        <v>2584</v>
      </c>
    </row>
    <row r="5751" spans="4:4" x14ac:dyDescent="0.2">
      <c r="D5751" t="s">
        <v>2584</v>
      </c>
    </row>
    <row r="5752" spans="4:4" x14ac:dyDescent="0.2">
      <c r="D5752" t="s">
        <v>2584</v>
      </c>
    </row>
    <row r="5753" spans="4:4" x14ac:dyDescent="0.2">
      <c r="D5753" t="s">
        <v>2584</v>
      </c>
    </row>
    <row r="5754" spans="4:4" x14ac:dyDescent="0.2">
      <c r="D5754" t="s">
        <v>2584</v>
      </c>
    </row>
    <row r="5755" spans="4:4" x14ac:dyDescent="0.2">
      <c r="D5755" t="s">
        <v>2584</v>
      </c>
    </row>
    <row r="5756" spans="4:4" x14ac:dyDescent="0.2">
      <c r="D5756" t="s">
        <v>2584</v>
      </c>
    </row>
    <row r="5757" spans="4:4" x14ac:dyDescent="0.2">
      <c r="D5757" t="s">
        <v>2584</v>
      </c>
    </row>
    <row r="5758" spans="4:4" x14ac:dyDescent="0.2">
      <c r="D5758" t="s">
        <v>2584</v>
      </c>
    </row>
    <row r="5759" spans="4:4" x14ac:dyDescent="0.2">
      <c r="D5759" t="s">
        <v>2584</v>
      </c>
    </row>
    <row r="5760" spans="4:4" x14ac:dyDescent="0.2">
      <c r="D5760" t="s">
        <v>2584</v>
      </c>
    </row>
    <row r="5761" spans="4:4" x14ac:dyDescent="0.2">
      <c r="D5761" t="s">
        <v>2584</v>
      </c>
    </row>
    <row r="5762" spans="4:4" x14ac:dyDescent="0.2">
      <c r="D5762" t="s">
        <v>2584</v>
      </c>
    </row>
    <row r="5763" spans="4:4" x14ac:dyDescent="0.2">
      <c r="D5763" t="s">
        <v>2584</v>
      </c>
    </row>
    <row r="5764" spans="4:4" x14ac:dyDescent="0.2">
      <c r="D5764" t="s">
        <v>2584</v>
      </c>
    </row>
    <row r="5765" spans="4:4" x14ac:dyDescent="0.2">
      <c r="D5765" t="s">
        <v>2584</v>
      </c>
    </row>
    <row r="5766" spans="4:4" x14ac:dyDescent="0.2">
      <c r="D5766" t="s">
        <v>2584</v>
      </c>
    </row>
    <row r="5767" spans="4:4" x14ac:dyDescent="0.2">
      <c r="D5767" t="s">
        <v>2584</v>
      </c>
    </row>
    <row r="5768" spans="4:4" x14ac:dyDescent="0.2">
      <c r="D5768" t="s">
        <v>2584</v>
      </c>
    </row>
    <row r="5769" spans="4:4" x14ac:dyDescent="0.2">
      <c r="D5769" t="s">
        <v>2584</v>
      </c>
    </row>
    <row r="5770" spans="4:4" x14ac:dyDescent="0.2">
      <c r="D5770" t="s">
        <v>2584</v>
      </c>
    </row>
    <row r="5771" spans="4:4" x14ac:dyDescent="0.2">
      <c r="D5771" t="s">
        <v>2584</v>
      </c>
    </row>
    <row r="5772" spans="4:4" x14ac:dyDescent="0.2">
      <c r="D5772" t="s">
        <v>2584</v>
      </c>
    </row>
    <row r="5773" spans="4:4" x14ac:dyDescent="0.2">
      <c r="D5773" t="s">
        <v>2584</v>
      </c>
    </row>
    <row r="5774" spans="4:4" x14ac:dyDescent="0.2">
      <c r="D5774" t="s">
        <v>2584</v>
      </c>
    </row>
    <row r="5775" spans="4:4" x14ac:dyDescent="0.2">
      <c r="D5775" t="s">
        <v>2584</v>
      </c>
    </row>
    <row r="5776" spans="4:4" x14ac:dyDescent="0.2">
      <c r="D5776" t="s">
        <v>2584</v>
      </c>
    </row>
    <row r="5777" spans="4:4" x14ac:dyDescent="0.2">
      <c r="D5777" t="s">
        <v>2584</v>
      </c>
    </row>
    <row r="5778" spans="4:4" x14ac:dyDescent="0.2">
      <c r="D5778" t="s">
        <v>2584</v>
      </c>
    </row>
    <row r="5779" spans="4:4" x14ac:dyDescent="0.2">
      <c r="D5779" t="s">
        <v>2584</v>
      </c>
    </row>
    <row r="5780" spans="4:4" x14ac:dyDescent="0.2">
      <c r="D5780" t="s">
        <v>2584</v>
      </c>
    </row>
    <row r="5781" spans="4:4" x14ac:dyDescent="0.2">
      <c r="D5781" t="s">
        <v>2584</v>
      </c>
    </row>
    <row r="5782" spans="4:4" x14ac:dyDescent="0.2">
      <c r="D5782" t="s">
        <v>2584</v>
      </c>
    </row>
    <row r="5783" spans="4:4" x14ac:dyDescent="0.2">
      <c r="D5783" t="s">
        <v>2584</v>
      </c>
    </row>
    <row r="5784" spans="4:4" x14ac:dyDescent="0.2">
      <c r="D5784" t="s">
        <v>2584</v>
      </c>
    </row>
    <row r="5785" spans="4:4" x14ac:dyDescent="0.2">
      <c r="D5785" t="s">
        <v>2584</v>
      </c>
    </row>
    <row r="5786" spans="4:4" x14ac:dyDescent="0.2">
      <c r="D5786" t="s">
        <v>2584</v>
      </c>
    </row>
    <row r="5787" spans="4:4" x14ac:dyDescent="0.2">
      <c r="D5787" t="s">
        <v>2584</v>
      </c>
    </row>
    <row r="5788" spans="4:4" x14ac:dyDescent="0.2">
      <c r="D5788" t="s">
        <v>2584</v>
      </c>
    </row>
    <row r="5789" spans="4:4" x14ac:dyDescent="0.2">
      <c r="D5789" t="s">
        <v>2584</v>
      </c>
    </row>
    <row r="5790" spans="4:4" x14ac:dyDescent="0.2">
      <c r="D5790" t="s">
        <v>2584</v>
      </c>
    </row>
    <row r="5791" spans="4:4" x14ac:dyDescent="0.2">
      <c r="D5791" t="s">
        <v>2584</v>
      </c>
    </row>
    <row r="5792" spans="4:4" x14ac:dyDescent="0.2">
      <c r="D5792" t="s">
        <v>2584</v>
      </c>
    </row>
    <row r="5793" spans="4:4" x14ac:dyDescent="0.2">
      <c r="D5793" t="s">
        <v>2584</v>
      </c>
    </row>
    <row r="5794" spans="4:4" x14ac:dyDescent="0.2">
      <c r="D5794" t="s">
        <v>2584</v>
      </c>
    </row>
    <row r="5795" spans="4:4" x14ac:dyDescent="0.2">
      <c r="D5795" t="s">
        <v>2584</v>
      </c>
    </row>
    <row r="5796" spans="4:4" x14ac:dyDescent="0.2">
      <c r="D5796" t="s">
        <v>2584</v>
      </c>
    </row>
    <row r="5797" spans="4:4" x14ac:dyDescent="0.2">
      <c r="D5797" t="s">
        <v>2584</v>
      </c>
    </row>
    <row r="5798" spans="4:4" x14ac:dyDescent="0.2">
      <c r="D5798" t="s">
        <v>2584</v>
      </c>
    </row>
    <row r="5799" spans="4:4" x14ac:dyDescent="0.2">
      <c r="D5799" t="s">
        <v>2584</v>
      </c>
    </row>
    <row r="5800" spans="4:4" x14ac:dyDescent="0.2">
      <c r="D5800" t="s">
        <v>2584</v>
      </c>
    </row>
    <row r="5801" spans="4:4" x14ac:dyDescent="0.2">
      <c r="D5801" t="s">
        <v>2584</v>
      </c>
    </row>
    <row r="5802" spans="4:4" x14ac:dyDescent="0.2">
      <c r="D5802" t="s">
        <v>2584</v>
      </c>
    </row>
    <row r="5803" spans="4:4" x14ac:dyDescent="0.2">
      <c r="D5803" t="s">
        <v>2584</v>
      </c>
    </row>
    <row r="5804" spans="4:4" x14ac:dyDescent="0.2">
      <c r="D5804" t="s">
        <v>2584</v>
      </c>
    </row>
    <row r="5805" spans="4:4" x14ac:dyDescent="0.2">
      <c r="D5805" t="s">
        <v>2584</v>
      </c>
    </row>
    <row r="5806" spans="4:4" x14ac:dyDescent="0.2">
      <c r="D5806" t="s">
        <v>2584</v>
      </c>
    </row>
    <row r="5807" spans="4:4" x14ac:dyDescent="0.2">
      <c r="D5807" t="s">
        <v>2584</v>
      </c>
    </row>
    <row r="5808" spans="4:4" x14ac:dyDescent="0.2">
      <c r="D5808" t="s">
        <v>2584</v>
      </c>
    </row>
    <row r="5809" spans="4:4" x14ac:dyDescent="0.2">
      <c r="D5809" t="s">
        <v>2584</v>
      </c>
    </row>
    <row r="5810" spans="4:4" x14ac:dyDescent="0.2">
      <c r="D5810" t="s">
        <v>2584</v>
      </c>
    </row>
    <row r="5811" spans="4:4" x14ac:dyDescent="0.2">
      <c r="D5811" t="s">
        <v>2584</v>
      </c>
    </row>
    <row r="5812" spans="4:4" x14ac:dyDescent="0.2">
      <c r="D5812" t="s">
        <v>2584</v>
      </c>
    </row>
    <row r="5813" spans="4:4" x14ac:dyDescent="0.2">
      <c r="D5813" t="s">
        <v>2584</v>
      </c>
    </row>
    <row r="5814" spans="4:4" x14ac:dyDescent="0.2">
      <c r="D5814" t="s">
        <v>2584</v>
      </c>
    </row>
    <row r="5815" spans="4:4" x14ac:dyDescent="0.2">
      <c r="D5815" t="s">
        <v>2584</v>
      </c>
    </row>
    <row r="5816" spans="4:4" x14ac:dyDescent="0.2">
      <c r="D5816" t="s">
        <v>2584</v>
      </c>
    </row>
    <row r="5817" spans="4:4" x14ac:dyDescent="0.2">
      <c r="D5817" t="s">
        <v>2584</v>
      </c>
    </row>
    <row r="5818" spans="4:4" x14ac:dyDescent="0.2">
      <c r="D5818" t="s">
        <v>2584</v>
      </c>
    </row>
    <row r="5819" spans="4:4" x14ac:dyDescent="0.2">
      <c r="D5819" t="s">
        <v>2584</v>
      </c>
    </row>
    <row r="5820" spans="4:4" x14ac:dyDescent="0.2">
      <c r="D5820" t="s">
        <v>2584</v>
      </c>
    </row>
    <row r="5821" spans="4:4" x14ac:dyDescent="0.2">
      <c r="D5821" t="s">
        <v>2584</v>
      </c>
    </row>
    <row r="5822" spans="4:4" x14ac:dyDescent="0.2">
      <c r="D5822" t="s">
        <v>2584</v>
      </c>
    </row>
    <row r="5823" spans="4:4" x14ac:dyDescent="0.2">
      <c r="D5823" t="s">
        <v>2584</v>
      </c>
    </row>
    <row r="5824" spans="4:4" x14ac:dyDescent="0.2">
      <c r="D5824" t="s">
        <v>2584</v>
      </c>
    </row>
    <row r="5825" spans="4:4" x14ac:dyDescent="0.2">
      <c r="D5825" t="s">
        <v>2584</v>
      </c>
    </row>
    <row r="5826" spans="4:4" x14ac:dyDescent="0.2">
      <c r="D5826" t="s">
        <v>2584</v>
      </c>
    </row>
    <row r="5827" spans="4:4" x14ac:dyDescent="0.2">
      <c r="D5827" t="s">
        <v>2584</v>
      </c>
    </row>
    <row r="5828" spans="4:4" x14ac:dyDescent="0.2">
      <c r="D5828" t="s">
        <v>2584</v>
      </c>
    </row>
    <row r="5829" spans="4:4" x14ac:dyDescent="0.2">
      <c r="D5829" t="s">
        <v>2584</v>
      </c>
    </row>
    <row r="5830" spans="4:4" x14ac:dyDescent="0.2">
      <c r="D5830" t="s">
        <v>2584</v>
      </c>
    </row>
    <row r="5831" spans="4:4" x14ac:dyDescent="0.2">
      <c r="D5831" t="s">
        <v>2584</v>
      </c>
    </row>
    <row r="5832" spans="4:4" x14ac:dyDescent="0.2">
      <c r="D5832" t="s">
        <v>2584</v>
      </c>
    </row>
    <row r="5833" spans="4:4" x14ac:dyDescent="0.2">
      <c r="D5833" t="s">
        <v>2584</v>
      </c>
    </row>
    <row r="5834" spans="4:4" x14ac:dyDescent="0.2">
      <c r="D5834" t="s">
        <v>2584</v>
      </c>
    </row>
    <row r="5835" spans="4:4" x14ac:dyDescent="0.2">
      <c r="D5835" t="s">
        <v>2584</v>
      </c>
    </row>
    <row r="5836" spans="4:4" x14ac:dyDescent="0.2">
      <c r="D5836" t="s">
        <v>2584</v>
      </c>
    </row>
    <row r="5837" spans="4:4" x14ac:dyDescent="0.2">
      <c r="D5837" t="s">
        <v>2584</v>
      </c>
    </row>
    <row r="5838" spans="4:4" x14ac:dyDescent="0.2">
      <c r="D5838" t="s">
        <v>2584</v>
      </c>
    </row>
    <row r="5839" spans="4:4" x14ac:dyDescent="0.2">
      <c r="D5839" t="s">
        <v>2584</v>
      </c>
    </row>
    <row r="5840" spans="4:4" x14ac:dyDescent="0.2">
      <c r="D5840" t="s">
        <v>2584</v>
      </c>
    </row>
    <row r="5841" spans="4:4" x14ac:dyDescent="0.2">
      <c r="D5841" t="s">
        <v>2584</v>
      </c>
    </row>
    <row r="5842" spans="4:4" x14ac:dyDescent="0.2">
      <c r="D5842" t="s">
        <v>2584</v>
      </c>
    </row>
    <row r="5843" spans="4:4" x14ac:dyDescent="0.2">
      <c r="D5843" t="s">
        <v>2584</v>
      </c>
    </row>
    <row r="5844" spans="4:4" x14ac:dyDescent="0.2">
      <c r="D5844" t="s">
        <v>2584</v>
      </c>
    </row>
    <row r="5845" spans="4:4" x14ac:dyDescent="0.2">
      <c r="D5845" t="s">
        <v>2584</v>
      </c>
    </row>
    <row r="5846" spans="4:4" x14ac:dyDescent="0.2">
      <c r="D5846" t="s">
        <v>2584</v>
      </c>
    </row>
    <row r="5847" spans="4:4" x14ac:dyDescent="0.2">
      <c r="D5847" t="s">
        <v>2584</v>
      </c>
    </row>
    <row r="5848" spans="4:4" x14ac:dyDescent="0.2">
      <c r="D5848" t="s">
        <v>2584</v>
      </c>
    </row>
    <row r="5849" spans="4:4" x14ac:dyDescent="0.2">
      <c r="D5849" t="s">
        <v>2584</v>
      </c>
    </row>
    <row r="5850" spans="4:4" x14ac:dyDescent="0.2">
      <c r="D5850" t="s">
        <v>2584</v>
      </c>
    </row>
    <row r="5851" spans="4:4" x14ac:dyDescent="0.2">
      <c r="D5851" t="s">
        <v>2584</v>
      </c>
    </row>
    <row r="5852" spans="4:4" x14ac:dyDescent="0.2">
      <c r="D5852" t="s">
        <v>2584</v>
      </c>
    </row>
    <row r="5853" spans="4:4" x14ac:dyDescent="0.2">
      <c r="D5853" t="s">
        <v>2584</v>
      </c>
    </row>
    <row r="5854" spans="4:4" x14ac:dyDescent="0.2">
      <c r="D5854" t="s">
        <v>2584</v>
      </c>
    </row>
    <row r="5855" spans="4:4" x14ac:dyDescent="0.2">
      <c r="D5855" t="s">
        <v>2584</v>
      </c>
    </row>
    <row r="5856" spans="4:4" x14ac:dyDescent="0.2">
      <c r="D5856" t="s">
        <v>2584</v>
      </c>
    </row>
    <row r="5857" spans="4:4" x14ac:dyDescent="0.2">
      <c r="D5857" t="s">
        <v>2584</v>
      </c>
    </row>
    <row r="5858" spans="4:4" x14ac:dyDescent="0.2">
      <c r="D5858" t="s">
        <v>2584</v>
      </c>
    </row>
    <row r="5859" spans="4:4" x14ac:dyDescent="0.2">
      <c r="D5859" t="s">
        <v>2584</v>
      </c>
    </row>
    <row r="5860" spans="4:4" x14ac:dyDescent="0.2">
      <c r="D5860" t="s">
        <v>2584</v>
      </c>
    </row>
    <row r="5861" spans="4:4" x14ac:dyDescent="0.2">
      <c r="D5861" t="s">
        <v>2584</v>
      </c>
    </row>
    <row r="5862" spans="4:4" x14ac:dyDescent="0.2">
      <c r="D5862" t="s">
        <v>2584</v>
      </c>
    </row>
    <row r="5863" spans="4:4" x14ac:dyDescent="0.2">
      <c r="D5863" t="s">
        <v>2584</v>
      </c>
    </row>
    <row r="5864" spans="4:4" x14ac:dyDescent="0.2">
      <c r="D5864" t="s">
        <v>2584</v>
      </c>
    </row>
    <row r="5865" spans="4:4" x14ac:dyDescent="0.2">
      <c r="D5865" t="s">
        <v>2584</v>
      </c>
    </row>
    <row r="5866" spans="4:4" x14ac:dyDescent="0.2">
      <c r="D5866" t="s">
        <v>2584</v>
      </c>
    </row>
    <row r="5867" spans="4:4" x14ac:dyDescent="0.2">
      <c r="D5867" t="s">
        <v>2584</v>
      </c>
    </row>
    <row r="5868" spans="4:4" x14ac:dyDescent="0.2">
      <c r="D5868" t="s">
        <v>2584</v>
      </c>
    </row>
    <row r="5869" spans="4:4" x14ac:dyDescent="0.2">
      <c r="D5869" t="s">
        <v>2584</v>
      </c>
    </row>
    <row r="5870" spans="4:4" x14ac:dyDescent="0.2">
      <c r="D5870" t="s">
        <v>2584</v>
      </c>
    </row>
    <row r="5871" spans="4:4" x14ac:dyDescent="0.2">
      <c r="D5871" t="s">
        <v>2584</v>
      </c>
    </row>
    <row r="5872" spans="4:4" x14ac:dyDescent="0.2">
      <c r="D5872" t="s">
        <v>2584</v>
      </c>
    </row>
    <row r="5873" spans="4:4" x14ac:dyDescent="0.2">
      <c r="D5873" t="s">
        <v>2584</v>
      </c>
    </row>
    <row r="5874" spans="4:4" x14ac:dyDescent="0.2">
      <c r="D5874" t="s">
        <v>2584</v>
      </c>
    </row>
    <row r="5875" spans="4:4" x14ac:dyDescent="0.2">
      <c r="D5875" t="s">
        <v>2584</v>
      </c>
    </row>
    <row r="5876" spans="4:4" x14ac:dyDescent="0.2">
      <c r="D5876" t="s">
        <v>2584</v>
      </c>
    </row>
    <row r="5877" spans="4:4" x14ac:dyDescent="0.2">
      <c r="D5877" t="s">
        <v>2584</v>
      </c>
    </row>
    <row r="5878" spans="4:4" x14ac:dyDescent="0.2">
      <c r="D5878" t="s">
        <v>2584</v>
      </c>
    </row>
    <row r="5879" spans="4:4" x14ac:dyDescent="0.2">
      <c r="D5879" t="s">
        <v>2584</v>
      </c>
    </row>
    <row r="5880" spans="4:4" x14ac:dyDescent="0.2">
      <c r="D5880" t="s">
        <v>2584</v>
      </c>
    </row>
    <row r="5881" spans="4:4" x14ac:dyDescent="0.2">
      <c r="D5881" t="s">
        <v>2584</v>
      </c>
    </row>
    <row r="5882" spans="4:4" x14ac:dyDescent="0.2">
      <c r="D5882" t="s">
        <v>2584</v>
      </c>
    </row>
    <row r="5883" spans="4:4" x14ac:dyDescent="0.2">
      <c r="D5883" t="s">
        <v>2584</v>
      </c>
    </row>
    <row r="5884" spans="4:4" x14ac:dyDescent="0.2">
      <c r="D5884" t="s">
        <v>2584</v>
      </c>
    </row>
    <row r="5885" spans="4:4" x14ac:dyDescent="0.2">
      <c r="D5885" t="s">
        <v>2584</v>
      </c>
    </row>
    <row r="5886" spans="4:4" x14ac:dyDescent="0.2">
      <c r="D5886" t="s">
        <v>2584</v>
      </c>
    </row>
    <row r="5887" spans="4:4" x14ac:dyDescent="0.2">
      <c r="D5887" t="s">
        <v>2584</v>
      </c>
    </row>
    <row r="5888" spans="4:4" x14ac:dyDescent="0.2">
      <c r="D5888" t="s">
        <v>2584</v>
      </c>
    </row>
    <row r="5889" spans="4:4" x14ac:dyDescent="0.2">
      <c r="D5889" t="s">
        <v>2584</v>
      </c>
    </row>
    <row r="5890" spans="4:4" x14ac:dyDescent="0.2">
      <c r="D5890" t="s">
        <v>2584</v>
      </c>
    </row>
    <row r="5891" spans="4:4" x14ac:dyDescent="0.2">
      <c r="D5891" t="s">
        <v>2584</v>
      </c>
    </row>
    <row r="5892" spans="4:4" x14ac:dyDescent="0.2">
      <c r="D5892" t="s">
        <v>2584</v>
      </c>
    </row>
    <row r="5893" spans="4:4" x14ac:dyDescent="0.2">
      <c r="D5893" t="s">
        <v>2584</v>
      </c>
    </row>
    <row r="5894" spans="4:4" x14ac:dyDescent="0.2">
      <c r="D5894" t="s">
        <v>2584</v>
      </c>
    </row>
    <row r="5895" spans="4:4" x14ac:dyDescent="0.2">
      <c r="D5895" t="s">
        <v>2584</v>
      </c>
    </row>
    <row r="5896" spans="4:4" x14ac:dyDescent="0.2">
      <c r="D5896" t="s">
        <v>2584</v>
      </c>
    </row>
    <row r="5897" spans="4:4" x14ac:dyDescent="0.2">
      <c r="D5897" t="s">
        <v>2584</v>
      </c>
    </row>
    <row r="5898" spans="4:4" x14ac:dyDescent="0.2">
      <c r="D5898" t="s">
        <v>2584</v>
      </c>
    </row>
    <row r="5899" spans="4:4" x14ac:dyDescent="0.2">
      <c r="D5899" t="s">
        <v>2584</v>
      </c>
    </row>
    <row r="5900" spans="4:4" x14ac:dyDescent="0.2">
      <c r="D5900" t="s">
        <v>2584</v>
      </c>
    </row>
    <row r="5901" spans="4:4" x14ac:dyDescent="0.2">
      <c r="D5901" t="s">
        <v>2584</v>
      </c>
    </row>
    <row r="5902" spans="4:4" x14ac:dyDescent="0.2">
      <c r="D5902" t="s">
        <v>2584</v>
      </c>
    </row>
    <row r="5903" spans="4:4" x14ac:dyDescent="0.2">
      <c r="D5903" t="s">
        <v>2584</v>
      </c>
    </row>
    <row r="5904" spans="4:4" x14ac:dyDescent="0.2">
      <c r="D5904" t="s">
        <v>2584</v>
      </c>
    </row>
    <row r="5905" spans="4:4" x14ac:dyDescent="0.2">
      <c r="D5905" t="s">
        <v>2584</v>
      </c>
    </row>
    <row r="5906" spans="4:4" x14ac:dyDescent="0.2">
      <c r="D5906" t="s">
        <v>2584</v>
      </c>
    </row>
    <row r="5907" spans="4:4" x14ac:dyDescent="0.2">
      <c r="D5907" t="s">
        <v>2584</v>
      </c>
    </row>
    <row r="5908" spans="4:4" x14ac:dyDescent="0.2">
      <c r="D5908" t="s">
        <v>2584</v>
      </c>
    </row>
    <row r="5909" spans="4:4" x14ac:dyDescent="0.2">
      <c r="D5909" t="s">
        <v>2584</v>
      </c>
    </row>
    <row r="5910" spans="4:4" x14ac:dyDescent="0.2">
      <c r="D5910" t="s">
        <v>2584</v>
      </c>
    </row>
    <row r="5911" spans="4:4" x14ac:dyDescent="0.2">
      <c r="D5911" t="s">
        <v>2584</v>
      </c>
    </row>
    <row r="5912" spans="4:4" x14ac:dyDescent="0.2">
      <c r="D5912" t="s">
        <v>2584</v>
      </c>
    </row>
    <row r="5913" spans="4:4" x14ac:dyDescent="0.2">
      <c r="D5913" t="s">
        <v>2584</v>
      </c>
    </row>
    <row r="5914" spans="4:4" x14ac:dyDescent="0.2">
      <c r="D5914" t="s">
        <v>2584</v>
      </c>
    </row>
    <row r="5915" spans="4:4" x14ac:dyDescent="0.2">
      <c r="D5915" t="s">
        <v>2584</v>
      </c>
    </row>
    <row r="5916" spans="4:4" x14ac:dyDescent="0.2">
      <c r="D5916" t="s">
        <v>2584</v>
      </c>
    </row>
    <row r="5917" spans="4:4" x14ac:dyDescent="0.2">
      <c r="D5917" t="s">
        <v>2584</v>
      </c>
    </row>
    <row r="5918" spans="4:4" x14ac:dyDescent="0.2">
      <c r="D5918" t="s">
        <v>2584</v>
      </c>
    </row>
    <row r="5919" spans="4:4" x14ac:dyDescent="0.2">
      <c r="D5919" t="s">
        <v>2584</v>
      </c>
    </row>
    <row r="5920" spans="4:4" x14ac:dyDescent="0.2">
      <c r="D5920" t="s">
        <v>2584</v>
      </c>
    </row>
    <row r="5921" spans="4:4" x14ac:dyDescent="0.2">
      <c r="D5921" t="s">
        <v>2584</v>
      </c>
    </row>
    <row r="5922" spans="4:4" x14ac:dyDescent="0.2">
      <c r="D5922" t="s">
        <v>2584</v>
      </c>
    </row>
    <row r="5923" spans="4:4" x14ac:dyDescent="0.2">
      <c r="D5923" t="s">
        <v>2584</v>
      </c>
    </row>
    <row r="5924" spans="4:4" x14ac:dyDescent="0.2">
      <c r="D5924" t="s">
        <v>2584</v>
      </c>
    </row>
    <row r="5925" spans="4:4" x14ac:dyDescent="0.2">
      <c r="D5925" t="s">
        <v>2584</v>
      </c>
    </row>
    <row r="5926" spans="4:4" x14ac:dyDescent="0.2">
      <c r="D5926" t="s">
        <v>2584</v>
      </c>
    </row>
    <row r="5927" spans="4:4" x14ac:dyDescent="0.2">
      <c r="D5927" t="s">
        <v>2584</v>
      </c>
    </row>
    <row r="5928" spans="4:4" x14ac:dyDescent="0.2">
      <c r="D5928" t="s">
        <v>2584</v>
      </c>
    </row>
    <row r="5929" spans="4:4" x14ac:dyDescent="0.2">
      <c r="D5929" t="s">
        <v>2584</v>
      </c>
    </row>
    <row r="5930" spans="4:4" x14ac:dyDescent="0.2">
      <c r="D5930" t="s">
        <v>2584</v>
      </c>
    </row>
    <row r="5931" spans="4:4" x14ac:dyDescent="0.2">
      <c r="D5931" t="s">
        <v>2584</v>
      </c>
    </row>
    <row r="5932" spans="4:4" x14ac:dyDescent="0.2">
      <c r="D5932" t="s">
        <v>2584</v>
      </c>
    </row>
    <row r="5933" spans="4:4" x14ac:dyDescent="0.2">
      <c r="D5933" t="s">
        <v>2584</v>
      </c>
    </row>
    <row r="5934" spans="4:4" x14ac:dyDescent="0.2">
      <c r="D5934" t="s">
        <v>2584</v>
      </c>
    </row>
    <row r="5935" spans="4:4" x14ac:dyDescent="0.2">
      <c r="D5935" t="s">
        <v>2584</v>
      </c>
    </row>
    <row r="5936" spans="4:4" x14ac:dyDescent="0.2">
      <c r="D5936" t="s">
        <v>2584</v>
      </c>
    </row>
    <row r="5937" spans="4:4" x14ac:dyDescent="0.2">
      <c r="D5937" t="s">
        <v>2584</v>
      </c>
    </row>
    <row r="5938" spans="4:4" x14ac:dyDescent="0.2">
      <c r="D5938" t="s">
        <v>2584</v>
      </c>
    </row>
    <row r="5939" spans="4:4" x14ac:dyDescent="0.2">
      <c r="D5939" t="s">
        <v>2584</v>
      </c>
    </row>
    <row r="5940" spans="4:4" x14ac:dyDescent="0.2">
      <c r="D5940" t="s">
        <v>2584</v>
      </c>
    </row>
    <row r="5941" spans="4:4" x14ac:dyDescent="0.2">
      <c r="D5941" t="s">
        <v>2584</v>
      </c>
    </row>
    <row r="5942" spans="4:4" x14ac:dyDescent="0.2">
      <c r="D5942" t="s">
        <v>2584</v>
      </c>
    </row>
    <row r="5943" spans="4:4" x14ac:dyDescent="0.2">
      <c r="D5943" t="s">
        <v>2584</v>
      </c>
    </row>
    <row r="5944" spans="4:4" x14ac:dyDescent="0.2">
      <c r="D5944" t="s">
        <v>2584</v>
      </c>
    </row>
    <row r="5945" spans="4:4" x14ac:dyDescent="0.2">
      <c r="D5945" t="s">
        <v>2584</v>
      </c>
    </row>
    <row r="5946" spans="4:4" x14ac:dyDescent="0.2">
      <c r="D5946" t="s">
        <v>2584</v>
      </c>
    </row>
    <row r="5947" spans="4:4" x14ac:dyDescent="0.2">
      <c r="D5947" t="s">
        <v>2584</v>
      </c>
    </row>
    <row r="5948" spans="4:4" x14ac:dyDescent="0.2">
      <c r="D5948" t="s">
        <v>2584</v>
      </c>
    </row>
    <row r="5949" spans="4:4" x14ac:dyDescent="0.2">
      <c r="D5949" t="s">
        <v>2584</v>
      </c>
    </row>
    <row r="5950" spans="4:4" x14ac:dyDescent="0.2">
      <c r="D5950" t="s">
        <v>2584</v>
      </c>
    </row>
    <row r="5951" spans="4:4" x14ac:dyDescent="0.2">
      <c r="D5951" t="s">
        <v>2584</v>
      </c>
    </row>
    <row r="5952" spans="4:4" x14ac:dyDescent="0.2">
      <c r="D5952" t="s">
        <v>2584</v>
      </c>
    </row>
    <row r="5953" spans="4:4" x14ac:dyDescent="0.2">
      <c r="D5953" t="s">
        <v>2584</v>
      </c>
    </row>
    <row r="5954" spans="4:4" x14ac:dyDescent="0.2">
      <c r="D5954" t="s">
        <v>2584</v>
      </c>
    </row>
    <row r="5955" spans="4:4" x14ac:dyDescent="0.2">
      <c r="D5955" t="s">
        <v>2584</v>
      </c>
    </row>
    <row r="5956" spans="4:4" x14ac:dyDescent="0.2">
      <c r="D5956" t="s">
        <v>2584</v>
      </c>
    </row>
    <row r="5957" spans="4:4" x14ac:dyDescent="0.2">
      <c r="D5957" t="s">
        <v>2584</v>
      </c>
    </row>
    <row r="5958" spans="4:4" x14ac:dyDescent="0.2">
      <c r="D5958" t="s">
        <v>2584</v>
      </c>
    </row>
    <row r="5959" spans="4:4" x14ac:dyDescent="0.2">
      <c r="D5959" t="s">
        <v>2584</v>
      </c>
    </row>
    <row r="5960" spans="4:4" x14ac:dyDescent="0.2">
      <c r="D5960" t="s">
        <v>2584</v>
      </c>
    </row>
    <row r="5961" spans="4:4" x14ac:dyDescent="0.2">
      <c r="D5961" t="s">
        <v>2584</v>
      </c>
    </row>
    <row r="5962" spans="4:4" x14ac:dyDescent="0.2">
      <c r="D5962" t="s">
        <v>2584</v>
      </c>
    </row>
    <row r="5963" spans="4:4" x14ac:dyDescent="0.2">
      <c r="D5963" t="s">
        <v>2584</v>
      </c>
    </row>
    <row r="5964" spans="4:4" x14ac:dyDescent="0.2">
      <c r="D5964" t="s">
        <v>2584</v>
      </c>
    </row>
    <row r="5965" spans="4:4" x14ac:dyDescent="0.2">
      <c r="D5965" t="s">
        <v>2584</v>
      </c>
    </row>
    <row r="5966" spans="4:4" x14ac:dyDescent="0.2">
      <c r="D5966" t="s">
        <v>2584</v>
      </c>
    </row>
    <row r="5967" spans="4:4" x14ac:dyDescent="0.2">
      <c r="D5967" t="s">
        <v>2584</v>
      </c>
    </row>
    <row r="5968" spans="4:4" x14ac:dyDescent="0.2">
      <c r="D5968" t="s">
        <v>2584</v>
      </c>
    </row>
    <row r="5969" spans="4:4" x14ac:dyDescent="0.2">
      <c r="D5969" t="s">
        <v>2584</v>
      </c>
    </row>
    <row r="5970" spans="4:4" x14ac:dyDescent="0.2">
      <c r="D5970" t="s">
        <v>2584</v>
      </c>
    </row>
    <row r="5971" spans="4:4" x14ac:dyDescent="0.2">
      <c r="D5971" t="s">
        <v>2584</v>
      </c>
    </row>
    <row r="5972" spans="4:4" x14ac:dyDescent="0.2">
      <c r="D5972" t="s">
        <v>2584</v>
      </c>
    </row>
    <row r="5973" spans="4:4" x14ac:dyDescent="0.2">
      <c r="D5973" t="s">
        <v>2584</v>
      </c>
    </row>
    <row r="5974" spans="4:4" x14ac:dyDescent="0.2">
      <c r="D5974" t="s">
        <v>2584</v>
      </c>
    </row>
    <row r="5975" spans="4:4" x14ac:dyDescent="0.2">
      <c r="D5975" t="s">
        <v>2584</v>
      </c>
    </row>
    <row r="5976" spans="4:4" x14ac:dyDescent="0.2">
      <c r="D5976" t="s">
        <v>2584</v>
      </c>
    </row>
    <row r="5977" spans="4:4" x14ac:dyDescent="0.2">
      <c r="D5977" t="s">
        <v>2584</v>
      </c>
    </row>
    <row r="5978" spans="4:4" x14ac:dyDescent="0.2">
      <c r="D5978" t="s">
        <v>2584</v>
      </c>
    </row>
    <row r="5979" spans="4:4" x14ac:dyDescent="0.2">
      <c r="D5979" t="s">
        <v>2584</v>
      </c>
    </row>
    <row r="5980" spans="4:4" x14ac:dyDescent="0.2">
      <c r="D5980" t="s">
        <v>2584</v>
      </c>
    </row>
    <row r="5981" spans="4:4" x14ac:dyDescent="0.2">
      <c r="D5981" t="s">
        <v>2584</v>
      </c>
    </row>
    <row r="5982" spans="4:4" x14ac:dyDescent="0.2">
      <c r="D5982" t="s">
        <v>2584</v>
      </c>
    </row>
    <row r="5983" spans="4:4" x14ac:dyDescent="0.2">
      <c r="D5983" t="s">
        <v>2584</v>
      </c>
    </row>
    <row r="5984" spans="4:4" x14ac:dyDescent="0.2">
      <c r="D5984" t="s">
        <v>2584</v>
      </c>
    </row>
    <row r="5985" spans="4:4" x14ac:dyDescent="0.2">
      <c r="D5985" t="s">
        <v>2584</v>
      </c>
    </row>
    <row r="5986" spans="4:4" x14ac:dyDescent="0.2">
      <c r="D5986" t="s">
        <v>2584</v>
      </c>
    </row>
    <row r="5987" spans="4:4" x14ac:dyDescent="0.2">
      <c r="D5987" t="s">
        <v>2584</v>
      </c>
    </row>
    <row r="5988" spans="4:4" x14ac:dyDescent="0.2">
      <c r="D5988" t="s">
        <v>2584</v>
      </c>
    </row>
    <row r="5989" spans="4:4" x14ac:dyDescent="0.2">
      <c r="D5989" t="s">
        <v>2584</v>
      </c>
    </row>
    <row r="5990" spans="4:4" x14ac:dyDescent="0.2">
      <c r="D5990" t="s">
        <v>2584</v>
      </c>
    </row>
    <row r="5991" spans="4:4" x14ac:dyDescent="0.2">
      <c r="D5991" t="s">
        <v>2584</v>
      </c>
    </row>
    <row r="5992" spans="4:4" x14ac:dyDescent="0.2">
      <c r="D5992" t="s">
        <v>2584</v>
      </c>
    </row>
    <row r="5993" spans="4:4" x14ac:dyDescent="0.2">
      <c r="D5993" t="s">
        <v>2584</v>
      </c>
    </row>
    <row r="5994" spans="4:4" x14ac:dyDescent="0.2">
      <c r="D5994" t="s">
        <v>2584</v>
      </c>
    </row>
    <row r="5995" spans="4:4" x14ac:dyDescent="0.2">
      <c r="D5995" t="s">
        <v>2584</v>
      </c>
    </row>
    <row r="5996" spans="4:4" x14ac:dyDescent="0.2">
      <c r="D5996" t="s">
        <v>2584</v>
      </c>
    </row>
    <row r="5997" spans="4:4" x14ac:dyDescent="0.2">
      <c r="D5997" t="s">
        <v>2584</v>
      </c>
    </row>
    <row r="5998" spans="4:4" x14ac:dyDescent="0.2">
      <c r="D5998" t="s">
        <v>2584</v>
      </c>
    </row>
    <row r="5999" spans="4:4" x14ac:dyDescent="0.2">
      <c r="D5999" t="s">
        <v>2584</v>
      </c>
    </row>
    <row r="6000" spans="4:4" x14ac:dyDescent="0.2">
      <c r="D6000" t="s">
        <v>2584</v>
      </c>
    </row>
    <row r="6001" spans="4:4" x14ac:dyDescent="0.2">
      <c r="D6001" t="s">
        <v>2584</v>
      </c>
    </row>
    <row r="6002" spans="4:4" x14ac:dyDescent="0.2">
      <c r="D6002" t="s">
        <v>2584</v>
      </c>
    </row>
    <row r="6003" spans="4:4" x14ac:dyDescent="0.2">
      <c r="D6003" t="s">
        <v>2584</v>
      </c>
    </row>
    <row r="6004" spans="4:4" x14ac:dyDescent="0.2">
      <c r="D6004" t="s">
        <v>2584</v>
      </c>
    </row>
    <row r="6005" spans="4:4" x14ac:dyDescent="0.2">
      <c r="D6005" t="s">
        <v>2584</v>
      </c>
    </row>
    <row r="6006" spans="4:4" x14ac:dyDescent="0.2">
      <c r="D6006" t="s">
        <v>2584</v>
      </c>
    </row>
    <row r="6007" spans="4:4" x14ac:dyDescent="0.2">
      <c r="D6007" t="s">
        <v>2584</v>
      </c>
    </row>
    <row r="6008" spans="4:4" x14ac:dyDescent="0.2">
      <c r="D6008" t="s">
        <v>2584</v>
      </c>
    </row>
    <row r="6009" spans="4:4" x14ac:dyDescent="0.2">
      <c r="D6009" t="s">
        <v>2584</v>
      </c>
    </row>
    <row r="6010" spans="4:4" x14ac:dyDescent="0.2">
      <c r="D6010" t="s">
        <v>2584</v>
      </c>
    </row>
    <row r="6011" spans="4:4" x14ac:dyDescent="0.2">
      <c r="D6011" t="s">
        <v>2584</v>
      </c>
    </row>
    <row r="6012" spans="4:4" x14ac:dyDescent="0.2">
      <c r="D6012" t="s">
        <v>2584</v>
      </c>
    </row>
    <row r="6013" spans="4:4" x14ac:dyDescent="0.2">
      <c r="D6013" t="s">
        <v>2584</v>
      </c>
    </row>
    <row r="6014" spans="4:4" x14ac:dyDescent="0.2">
      <c r="D6014" t="s">
        <v>2584</v>
      </c>
    </row>
    <row r="6015" spans="4:4" x14ac:dyDescent="0.2">
      <c r="D6015" t="s">
        <v>2584</v>
      </c>
    </row>
    <row r="6016" spans="4:4" x14ac:dyDescent="0.2">
      <c r="D6016" t="s">
        <v>2584</v>
      </c>
    </row>
    <row r="6017" spans="4:4" x14ac:dyDescent="0.2">
      <c r="D6017" t="s">
        <v>2584</v>
      </c>
    </row>
    <row r="6018" spans="4:4" x14ac:dyDescent="0.2">
      <c r="D6018" t="s">
        <v>2584</v>
      </c>
    </row>
    <row r="6019" spans="4:4" x14ac:dyDescent="0.2">
      <c r="D6019" t="s">
        <v>2584</v>
      </c>
    </row>
    <row r="6020" spans="4:4" x14ac:dyDescent="0.2">
      <c r="D6020" t="s">
        <v>2584</v>
      </c>
    </row>
    <row r="6021" spans="4:4" x14ac:dyDescent="0.2">
      <c r="D6021" t="s">
        <v>2584</v>
      </c>
    </row>
    <row r="6022" spans="4:4" x14ac:dyDescent="0.2">
      <c r="D6022" t="s">
        <v>2584</v>
      </c>
    </row>
    <row r="6023" spans="4:4" x14ac:dyDescent="0.2">
      <c r="D6023" t="s">
        <v>2584</v>
      </c>
    </row>
    <row r="6024" spans="4:4" x14ac:dyDescent="0.2">
      <c r="D6024" t="s">
        <v>2584</v>
      </c>
    </row>
    <row r="6025" spans="4:4" x14ac:dyDescent="0.2">
      <c r="D6025" t="s">
        <v>2584</v>
      </c>
    </row>
    <row r="6026" spans="4:4" x14ac:dyDescent="0.2">
      <c r="D6026" t="s">
        <v>2584</v>
      </c>
    </row>
    <row r="6027" spans="4:4" x14ac:dyDescent="0.2">
      <c r="D6027" t="s">
        <v>2584</v>
      </c>
    </row>
    <row r="6028" spans="4:4" x14ac:dyDescent="0.2">
      <c r="D6028" t="s">
        <v>2584</v>
      </c>
    </row>
    <row r="6029" spans="4:4" x14ac:dyDescent="0.2">
      <c r="D6029" t="s">
        <v>2584</v>
      </c>
    </row>
    <row r="6030" spans="4:4" x14ac:dyDescent="0.2">
      <c r="D6030" t="s">
        <v>2584</v>
      </c>
    </row>
    <row r="6031" spans="4:4" x14ac:dyDescent="0.2">
      <c r="D6031" t="s">
        <v>2584</v>
      </c>
    </row>
    <row r="6032" spans="4:4" x14ac:dyDescent="0.2">
      <c r="D6032" t="s">
        <v>2584</v>
      </c>
    </row>
    <row r="6033" spans="4:4" x14ac:dyDescent="0.2">
      <c r="D6033" t="s">
        <v>2584</v>
      </c>
    </row>
    <row r="6034" spans="4:4" x14ac:dyDescent="0.2">
      <c r="D6034" t="s">
        <v>2584</v>
      </c>
    </row>
    <row r="6035" spans="4:4" x14ac:dyDescent="0.2">
      <c r="D6035" t="s">
        <v>2584</v>
      </c>
    </row>
    <row r="6036" spans="4:4" x14ac:dyDescent="0.2">
      <c r="D6036" t="s">
        <v>2584</v>
      </c>
    </row>
    <row r="6037" spans="4:4" x14ac:dyDescent="0.2">
      <c r="D6037" t="s">
        <v>2584</v>
      </c>
    </row>
    <row r="6038" spans="4:4" x14ac:dyDescent="0.2">
      <c r="D6038" t="s">
        <v>2584</v>
      </c>
    </row>
    <row r="6039" spans="4:4" x14ac:dyDescent="0.2">
      <c r="D6039" t="s">
        <v>2584</v>
      </c>
    </row>
    <row r="6040" spans="4:4" x14ac:dyDescent="0.2">
      <c r="D6040" t="s">
        <v>2584</v>
      </c>
    </row>
    <row r="6041" spans="4:4" x14ac:dyDescent="0.2">
      <c r="D6041" t="s">
        <v>2584</v>
      </c>
    </row>
    <row r="6042" spans="4:4" x14ac:dyDescent="0.2">
      <c r="D6042" t="s">
        <v>2584</v>
      </c>
    </row>
    <row r="6043" spans="4:4" x14ac:dyDescent="0.2">
      <c r="D6043" t="s">
        <v>2584</v>
      </c>
    </row>
    <row r="6044" spans="4:4" x14ac:dyDescent="0.2">
      <c r="D6044" t="s">
        <v>2584</v>
      </c>
    </row>
    <row r="6045" spans="4:4" x14ac:dyDescent="0.2">
      <c r="D6045" t="s">
        <v>2584</v>
      </c>
    </row>
    <row r="6046" spans="4:4" x14ac:dyDescent="0.2">
      <c r="D6046" t="s">
        <v>2584</v>
      </c>
    </row>
    <row r="6047" spans="4:4" x14ac:dyDescent="0.2">
      <c r="D6047" t="s">
        <v>2584</v>
      </c>
    </row>
    <row r="6048" spans="4:4" x14ac:dyDescent="0.2">
      <c r="D6048" t="s">
        <v>2584</v>
      </c>
    </row>
    <row r="6049" spans="4:4" x14ac:dyDescent="0.2">
      <c r="D6049" t="s">
        <v>2584</v>
      </c>
    </row>
    <row r="6050" spans="4:4" x14ac:dyDescent="0.2">
      <c r="D6050" t="s">
        <v>2584</v>
      </c>
    </row>
    <row r="6051" spans="4:4" x14ac:dyDescent="0.2">
      <c r="D6051" t="s">
        <v>2584</v>
      </c>
    </row>
    <row r="6052" spans="4:4" x14ac:dyDescent="0.2">
      <c r="D6052" t="s">
        <v>2584</v>
      </c>
    </row>
    <row r="6053" spans="4:4" x14ac:dyDescent="0.2">
      <c r="D6053" t="s">
        <v>2584</v>
      </c>
    </row>
    <row r="6054" spans="4:4" x14ac:dyDescent="0.2">
      <c r="D6054" t="s">
        <v>2584</v>
      </c>
    </row>
    <row r="6055" spans="4:4" x14ac:dyDescent="0.2">
      <c r="D6055" t="s">
        <v>2584</v>
      </c>
    </row>
    <row r="6056" spans="4:4" x14ac:dyDescent="0.2">
      <c r="D6056" t="s">
        <v>2584</v>
      </c>
    </row>
    <row r="6057" spans="4:4" x14ac:dyDescent="0.2">
      <c r="D6057" t="s">
        <v>2584</v>
      </c>
    </row>
    <row r="6058" spans="4:4" x14ac:dyDescent="0.2">
      <c r="D6058" t="s">
        <v>2584</v>
      </c>
    </row>
    <row r="6059" spans="4:4" x14ac:dyDescent="0.2">
      <c r="D6059" t="s">
        <v>2584</v>
      </c>
    </row>
    <row r="6060" spans="4:4" x14ac:dyDescent="0.2">
      <c r="D6060" t="s">
        <v>2584</v>
      </c>
    </row>
    <row r="6061" spans="4:4" x14ac:dyDescent="0.2">
      <c r="D6061" t="s">
        <v>2584</v>
      </c>
    </row>
    <row r="6062" spans="4:4" x14ac:dyDescent="0.2">
      <c r="D6062" t="s">
        <v>2584</v>
      </c>
    </row>
    <row r="6063" spans="4:4" x14ac:dyDescent="0.2">
      <c r="D6063" t="s">
        <v>2584</v>
      </c>
    </row>
    <row r="6064" spans="4:4" x14ac:dyDescent="0.2">
      <c r="D6064" t="s">
        <v>2584</v>
      </c>
    </row>
    <row r="6065" spans="4:4" x14ac:dyDescent="0.2">
      <c r="D6065" t="s">
        <v>2584</v>
      </c>
    </row>
    <row r="6066" spans="4:4" x14ac:dyDescent="0.2">
      <c r="D6066" t="s">
        <v>2584</v>
      </c>
    </row>
    <row r="6067" spans="4:4" x14ac:dyDescent="0.2">
      <c r="D6067" t="s">
        <v>2584</v>
      </c>
    </row>
    <row r="6068" spans="4:4" x14ac:dyDescent="0.2">
      <c r="D6068" t="s">
        <v>2584</v>
      </c>
    </row>
    <row r="6069" spans="4:4" x14ac:dyDescent="0.2">
      <c r="D6069" t="s">
        <v>2584</v>
      </c>
    </row>
    <row r="6070" spans="4:4" x14ac:dyDescent="0.2">
      <c r="D6070" t="s">
        <v>2584</v>
      </c>
    </row>
    <row r="6071" spans="4:4" x14ac:dyDescent="0.2">
      <c r="D6071" t="s">
        <v>2584</v>
      </c>
    </row>
    <row r="6072" spans="4:4" x14ac:dyDescent="0.2">
      <c r="D6072" t="s">
        <v>2584</v>
      </c>
    </row>
    <row r="6073" spans="4:4" x14ac:dyDescent="0.2">
      <c r="D6073" t="s">
        <v>2584</v>
      </c>
    </row>
    <row r="6074" spans="4:4" x14ac:dyDescent="0.2">
      <c r="D6074" t="s">
        <v>2584</v>
      </c>
    </row>
    <row r="6075" spans="4:4" x14ac:dyDescent="0.2">
      <c r="D6075" t="s">
        <v>2584</v>
      </c>
    </row>
    <row r="6076" spans="4:4" x14ac:dyDescent="0.2">
      <c r="D6076" t="s">
        <v>2584</v>
      </c>
    </row>
    <row r="6077" spans="4:4" x14ac:dyDescent="0.2">
      <c r="D6077" t="s">
        <v>2584</v>
      </c>
    </row>
    <row r="6078" spans="4:4" x14ac:dyDescent="0.2">
      <c r="D6078" t="s">
        <v>2584</v>
      </c>
    </row>
    <row r="6079" spans="4:4" x14ac:dyDescent="0.2">
      <c r="D6079" t="s">
        <v>2584</v>
      </c>
    </row>
    <row r="6080" spans="4:4" x14ac:dyDescent="0.2">
      <c r="D6080" t="s">
        <v>2584</v>
      </c>
    </row>
    <row r="6081" spans="4:4" x14ac:dyDescent="0.2">
      <c r="D6081" t="s">
        <v>2584</v>
      </c>
    </row>
    <row r="6082" spans="4:4" x14ac:dyDescent="0.2">
      <c r="D6082" t="s">
        <v>2584</v>
      </c>
    </row>
    <row r="6083" spans="4:4" x14ac:dyDescent="0.2">
      <c r="D6083" t="s">
        <v>2584</v>
      </c>
    </row>
    <row r="6084" spans="4:4" x14ac:dyDescent="0.2">
      <c r="D6084" t="s">
        <v>2584</v>
      </c>
    </row>
    <row r="6085" spans="4:4" x14ac:dyDescent="0.2">
      <c r="D6085" t="s">
        <v>2584</v>
      </c>
    </row>
    <row r="6086" spans="4:4" x14ac:dyDescent="0.2">
      <c r="D6086" t="s">
        <v>2584</v>
      </c>
    </row>
    <row r="6087" spans="4:4" x14ac:dyDescent="0.2">
      <c r="D6087" t="s">
        <v>2584</v>
      </c>
    </row>
    <row r="6088" spans="4:4" x14ac:dyDescent="0.2">
      <c r="D6088" t="s">
        <v>2584</v>
      </c>
    </row>
    <row r="6089" spans="4:4" x14ac:dyDescent="0.2">
      <c r="D6089" t="s">
        <v>2584</v>
      </c>
    </row>
    <row r="6090" spans="4:4" x14ac:dyDescent="0.2">
      <c r="D6090" t="s">
        <v>2584</v>
      </c>
    </row>
    <row r="6091" spans="4:4" x14ac:dyDescent="0.2">
      <c r="D6091" t="s">
        <v>2584</v>
      </c>
    </row>
    <row r="6092" spans="4:4" x14ac:dyDescent="0.2">
      <c r="D6092" t="s">
        <v>2584</v>
      </c>
    </row>
    <row r="6093" spans="4:4" x14ac:dyDescent="0.2">
      <c r="D6093" t="s">
        <v>2584</v>
      </c>
    </row>
    <row r="6094" spans="4:4" x14ac:dyDescent="0.2">
      <c r="D6094" t="s">
        <v>2584</v>
      </c>
    </row>
    <row r="6095" spans="4:4" x14ac:dyDescent="0.2">
      <c r="D6095" t="s">
        <v>2584</v>
      </c>
    </row>
    <row r="6096" spans="4:4" x14ac:dyDescent="0.2">
      <c r="D6096" t="s">
        <v>2584</v>
      </c>
    </row>
    <row r="6097" spans="4:4" x14ac:dyDescent="0.2">
      <c r="D6097" t="s">
        <v>2584</v>
      </c>
    </row>
    <row r="6098" spans="4:4" x14ac:dyDescent="0.2">
      <c r="D6098" t="s">
        <v>2584</v>
      </c>
    </row>
    <row r="6099" spans="4:4" x14ac:dyDescent="0.2">
      <c r="D6099" t="s">
        <v>2584</v>
      </c>
    </row>
    <row r="6100" spans="4:4" x14ac:dyDescent="0.2">
      <c r="D6100" t="s">
        <v>2584</v>
      </c>
    </row>
    <row r="6101" spans="4:4" x14ac:dyDescent="0.2">
      <c r="D6101" t="s">
        <v>2584</v>
      </c>
    </row>
    <row r="6102" spans="4:4" x14ac:dyDescent="0.2">
      <c r="D6102" t="s">
        <v>2584</v>
      </c>
    </row>
    <row r="6103" spans="4:4" x14ac:dyDescent="0.2">
      <c r="D6103" t="s">
        <v>2584</v>
      </c>
    </row>
    <row r="6104" spans="4:4" x14ac:dyDescent="0.2">
      <c r="D6104" t="s">
        <v>2584</v>
      </c>
    </row>
    <row r="6105" spans="4:4" x14ac:dyDescent="0.2">
      <c r="D6105" t="s">
        <v>2584</v>
      </c>
    </row>
    <row r="6106" spans="4:4" x14ac:dyDescent="0.2">
      <c r="D6106" t="s">
        <v>2584</v>
      </c>
    </row>
    <row r="6107" spans="4:4" x14ac:dyDescent="0.2">
      <c r="D6107" t="s">
        <v>2584</v>
      </c>
    </row>
    <row r="6108" spans="4:4" x14ac:dyDescent="0.2">
      <c r="D6108" t="s">
        <v>2584</v>
      </c>
    </row>
    <row r="6109" spans="4:4" x14ac:dyDescent="0.2">
      <c r="D6109" t="s">
        <v>2584</v>
      </c>
    </row>
    <row r="6110" spans="4:4" x14ac:dyDescent="0.2">
      <c r="D6110" t="s">
        <v>2584</v>
      </c>
    </row>
    <row r="6111" spans="4:4" x14ac:dyDescent="0.2">
      <c r="D6111" t="s">
        <v>2584</v>
      </c>
    </row>
    <row r="6112" spans="4:4" x14ac:dyDescent="0.2">
      <c r="D6112" t="s">
        <v>2584</v>
      </c>
    </row>
    <row r="6113" spans="4:4" x14ac:dyDescent="0.2">
      <c r="D6113" t="s">
        <v>2584</v>
      </c>
    </row>
    <row r="6114" spans="4:4" x14ac:dyDescent="0.2">
      <c r="D6114" t="s">
        <v>2584</v>
      </c>
    </row>
    <row r="6115" spans="4:4" x14ac:dyDescent="0.2">
      <c r="D6115" t="s">
        <v>2584</v>
      </c>
    </row>
    <row r="6116" spans="4:4" x14ac:dyDescent="0.2">
      <c r="D6116" t="s">
        <v>2584</v>
      </c>
    </row>
    <row r="6117" spans="4:4" x14ac:dyDescent="0.2">
      <c r="D6117" t="s">
        <v>2584</v>
      </c>
    </row>
    <row r="6118" spans="4:4" x14ac:dyDescent="0.2">
      <c r="D6118" t="s">
        <v>2584</v>
      </c>
    </row>
    <row r="6119" spans="4:4" x14ac:dyDescent="0.2">
      <c r="D6119" t="s">
        <v>2584</v>
      </c>
    </row>
    <row r="6120" spans="4:4" x14ac:dyDescent="0.2">
      <c r="D6120" t="s">
        <v>2584</v>
      </c>
    </row>
    <row r="6121" spans="4:4" x14ac:dyDescent="0.2">
      <c r="D6121" t="s">
        <v>2584</v>
      </c>
    </row>
    <row r="6122" spans="4:4" x14ac:dyDescent="0.2">
      <c r="D6122" t="s">
        <v>2584</v>
      </c>
    </row>
    <row r="6123" spans="4:4" x14ac:dyDescent="0.2">
      <c r="D6123" t="s">
        <v>2584</v>
      </c>
    </row>
    <row r="6124" spans="4:4" x14ac:dyDescent="0.2">
      <c r="D6124" t="s">
        <v>2584</v>
      </c>
    </row>
    <row r="6125" spans="4:4" x14ac:dyDescent="0.2">
      <c r="D6125" t="s">
        <v>2584</v>
      </c>
    </row>
    <row r="6126" spans="4:4" x14ac:dyDescent="0.2">
      <c r="D6126" t="s">
        <v>2584</v>
      </c>
    </row>
    <row r="6127" spans="4:4" x14ac:dyDescent="0.2">
      <c r="D6127" t="s">
        <v>2584</v>
      </c>
    </row>
    <row r="6128" spans="4:4" x14ac:dyDescent="0.2">
      <c r="D6128" t="s">
        <v>2584</v>
      </c>
    </row>
    <row r="6129" spans="4:4" x14ac:dyDescent="0.2">
      <c r="D6129" t="s">
        <v>2584</v>
      </c>
    </row>
    <row r="6130" spans="4:4" x14ac:dyDescent="0.2">
      <c r="D6130" t="s">
        <v>2584</v>
      </c>
    </row>
    <row r="6131" spans="4:4" x14ac:dyDescent="0.2">
      <c r="D6131" t="s">
        <v>2584</v>
      </c>
    </row>
    <row r="6132" spans="4:4" x14ac:dyDescent="0.2">
      <c r="D6132" t="s">
        <v>2584</v>
      </c>
    </row>
    <row r="6133" spans="4:4" x14ac:dyDescent="0.2">
      <c r="D6133" t="s">
        <v>2584</v>
      </c>
    </row>
    <row r="6134" spans="4:4" x14ac:dyDescent="0.2">
      <c r="D6134" t="s">
        <v>2584</v>
      </c>
    </row>
    <row r="6135" spans="4:4" x14ac:dyDescent="0.2">
      <c r="D6135" t="s">
        <v>2584</v>
      </c>
    </row>
    <row r="6136" spans="4:4" x14ac:dyDescent="0.2">
      <c r="D6136" t="s">
        <v>2584</v>
      </c>
    </row>
    <row r="6137" spans="4:4" x14ac:dyDescent="0.2">
      <c r="D6137" t="s">
        <v>2584</v>
      </c>
    </row>
    <row r="6138" spans="4:4" x14ac:dyDescent="0.2">
      <c r="D6138" t="s">
        <v>2584</v>
      </c>
    </row>
    <row r="6139" spans="4:4" x14ac:dyDescent="0.2">
      <c r="D6139" t="s">
        <v>2584</v>
      </c>
    </row>
    <row r="6140" spans="4:4" x14ac:dyDescent="0.2">
      <c r="D6140" t="s">
        <v>2584</v>
      </c>
    </row>
    <row r="6141" spans="4:4" x14ac:dyDescent="0.2">
      <c r="D6141" t="s">
        <v>2584</v>
      </c>
    </row>
    <row r="6142" spans="4:4" x14ac:dyDescent="0.2">
      <c r="D6142" t="s">
        <v>2584</v>
      </c>
    </row>
    <row r="6143" spans="4:4" x14ac:dyDescent="0.2">
      <c r="D6143" t="s">
        <v>2584</v>
      </c>
    </row>
    <row r="6144" spans="4:4" x14ac:dyDescent="0.2">
      <c r="D6144" t="s">
        <v>2584</v>
      </c>
    </row>
    <row r="6145" spans="4:4" x14ac:dyDescent="0.2">
      <c r="D6145" t="s">
        <v>2584</v>
      </c>
    </row>
    <row r="6146" spans="4:4" x14ac:dyDescent="0.2">
      <c r="D6146" t="s">
        <v>2584</v>
      </c>
    </row>
    <row r="6147" spans="4:4" x14ac:dyDescent="0.2">
      <c r="D6147" t="s">
        <v>2584</v>
      </c>
    </row>
    <row r="6148" spans="4:4" x14ac:dyDescent="0.2">
      <c r="D6148" t="s">
        <v>2584</v>
      </c>
    </row>
    <row r="6149" spans="4:4" x14ac:dyDescent="0.2">
      <c r="D6149" t="s">
        <v>2584</v>
      </c>
    </row>
    <row r="6150" spans="4:4" x14ac:dyDescent="0.2">
      <c r="D6150" t="s">
        <v>2584</v>
      </c>
    </row>
    <row r="6151" spans="4:4" x14ac:dyDescent="0.2">
      <c r="D6151" t="s">
        <v>2584</v>
      </c>
    </row>
    <row r="6152" spans="4:4" x14ac:dyDescent="0.2">
      <c r="D6152" t="s">
        <v>2584</v>
      </c>
    </row>
    <row r="6153" spans="4:4" x14ac:dyDescent="0.2">
      <c r="D6153" t="s">
        <v>2584</v>
      </c>
    </row>
    <row r="6154" spans="4:4" x14ac:dyDescent="0.2">
      <c r="D6154" t="s">
        <v>2584</v>
      </c>
    </row>
    <row r="6155" spans="4:4" x14ac:dyDescent="0.2">
      <c r="D6155" t="s">
        <v>2584</v>
      </c>
    </row>
    <row r="6156" spans="4:4" x14ac:dyDescent="0.2">
      <c r="D6156" t="s">
        <v>2584</v>
      </c>
    </row>
    <row r="6157" spans="4:4" x14ac:dyDescent="0.2">
      <c r="D6157" t="s">
        <v>2584</v>
      </c>
    </row>
    <row r="6158" spans="4:4" x14ac:dyDescent="0.2">
      <c r="D6158" t="s">
        <v>2584</v>
      </c>
    </row>
    <row r="6159" spans="4:4" x14ac:dyDescent="0.2">
      <c r="D6159" t="s">
        <v>2584</v>
      </c>
    </row>
    <row r="6160" spans="4:4" x14ac:dyDescent="0.2">
      <c r="D6160" t="s">
        <v>2584</v>
      </c>
    </row>
    <row r="6161" spans="4:4" x14ac:dyDescent="0.2">
      <c r="D6161" t="s">
        <v>2584</v>
      </c>
    </row>
    <row r="6162" spans="4:4" x14ac:dyDescent="0.2">
      <c r="D6162" t="s">
        <v>2584</v>
      </c>
    </row>
    <row r="6163" spans="4:4" x14ac:dyDescent="0.2">
      <c r="D6163" t="s">
        <v>2584</v>
      </c>
    </row>
    <row r="6164" spans="4:4" x14ac:dyDescent="0.2">
      <c r="D6164" t="s">
        <v>2584</v>
      </c>
    </row>
    <row r="6165" spans="4:4" x14ac:dyDescent="0.2">
      <c r="D6165" t="s">
        <v>2584</v>
      </c>
    </row>
    <row r="6166" spans="4:4" x14ac:dyDescent="0.2">
      <c r="D6166" t="s">
        <v>2584</v>
      </c>
    </row>
    <row r="6167" spans="4:4" x14ac:dyDescent="0.2">
      <c r="D6167" t="s">
        <v>2584</v>
      </c>
    </row>
    <row r="6168" spans="4:4" x14ac:dyDescent="0.2">
      <c r="D6168" t="s">
        <v>2584</v>
      </c>
    </row>
    <row r="6169" spans="4:4" x14ac:dyDescent="0.2">
      <c r="D6169" t="s">
        <v>2584</v>
      </c>
    </row>
    <row r="6170" spans="4:4" x14ac:dyDescent="0.2">
      <c r="D6170" t="s">
        <v>2584</v>
      </c>
    </row>
    <row r="6171" spans="4:4" x14ac:dyDescent="0.2">
      <c r="D6171" t="s">
        <v>2584</v>
      </c>
    </row>
    <row r="6172" spans="4:4" x14ac:dyDescent="0.2">
      <c r="D6172" t="s">
        <v>2584</v>
      </c>
    </row>
    <row r="6173" spans="4:4" x14ac:dyDescent="0.2">
      <c r="D6173" t="s">
        <v>2584</v>
      </c>
    </row>
    <row r="6174" spans="4:4" x14ac:dyDescent="0.2">
      <c r="D6174" t="s">
        <v>2584</v>
      </c>
    </row>
    <row r="6175" spans="4:4" x14ac:dyDescent="0.2">
      <c r="D6175" t="s">
        <v>2584</v>
      </c>
    </row>
    <row r="6176" spans="4:4" x14ac:dyDescent="0.2">
      <c r="D6176" t="s">
        <v>2584</v>
      </c>
    </row>
    <row r="6177" spans="4:4" x14ac:dyDescent="0.2">
      <c r="D6177" t="s">
        <v>2584</v>
      </c>
    </row>
    <row r="6178" spans="4:4" x14ac:dyDescent="0.2">
      <c r="D6178" t="s">
        <v>2584</v>
      </c>
    </row>
    <row r="6179" spans="4:4" x14ac:dyDescent="0.2">
      <c r="D6179" t="s">
        <v>2584</v>
      </c>
    </row>
    <row r="6180" spans="4:4" x14ac:dyDescent="0.2">
      <c r="D6180" t="s">
        <v>2584</v>
      </c>
    </row>
    <row r="6181" spans="4:4" x14ac:dyDescent="0.2">
      <c r="D6181" t="s">
        <v>2584</v>
      </c>
    </row>
    <row r="6182" spans="4:4" x14ac:dyDescent="0.2">
      <c r="D6182" t="s">
        <v>2584</v>
      </c>
    </row>
    <row r="6183" spans="4:4" x14ac:dyDescent="0.2">
      <c r="D6183" t="s">
        <v>2584</v>
      </c>
    </row>
    <row r="6184" spans="4:4" x14ac:dyDescent="0.2">
      <c r="D6184" t="s">
        <v>2584</v>
      </c>
    </row>
    <row r="6185" spans="4:4" x14ac:dyDescent="0.2">
      <c r="D6185" t="s">
        <v>2584</v>
      </c>
    </row>
    <row r="6186" spans="4:4" x14ac:dyDescent="0.2">
      <c r="D6186" t="s">
        <v>2584</v>
      </c>
    </row>
    <row r="6187" spans="4:4" x14ac:dyDescent="0.2">
      <c r="D6187" t="s">
        <v>2584</v>
      </c>
    </row>
    <row r="6188" spans="4:4" x14ac:dyDescent="0.2">
      <c r="D6188" t="s">
        <v>2584</v>
      </c>
    </row>
    <row r="6189" spans="4:4" x14ac:dyDescent="0.2">
      <c r="D6189" t="s">
        <v>2584</v>
      </c>
    </row>
    <row r="6190" spans="4:4" x14ac:dyDescent="0.2">
      <c r="D6190" t="s">
        <v>2584</v>
      </c>
    </row>
    <row r="6191" spans="4:4" x14ac:dyDescent="0.2">
      <c r="D6191" t="s">
        <v>2584</v>
      </c>
    </row>
    <row r="6192" spans="4:4" x14ac:dyDescent="0.2">
      <c r="D6192" t="s">
        <v>2584</v>
      </c>
    </row>
    <row r="6193" spans="4:4" x14ac:dyDescent="0.2">
      <c r="D6193" t="s">
        <v>2584</v>
      </c>
    </row>
    <row r="6194" spans="4:4" x14ac:dyDescent="0.2">
      <c r="D6194" t="s">
        <v>2584</v>
      </c>
    </row>
    <row r="6195" spans="4:4" x14ac:dyDescent="0.2">
      <c r="D6195" t="s">
        <v>2584</v>
      </c>
    </row>
    <row r="6196" spans="4:4" x14ac:dyDescent="0.2">
      <c r="D6196" t="s">
        <v>2584</v>
      </c>
    </row>
    <row r="6197" spans="4:4" x14ac:dyDescent="0.2">
      <c r="D6197" t="s">
        <v>2584</v>
      </c>
    </row>
    <row r="6198" spans="4:4" x14ac:dyDescent="0.2">
      <c r="D6198" t="s">
        <v>2584</v>
      </c>
    </row>
    <row r="6199" spans="4:4" x14ac:dyDescent="0.2">
      <c r="D6199" t="s">
        <v>2584</v>
      </c>
    </row>
    <row r="6200" spans="4:4" x14ac:dyDescent="0.2">
      <c r="D6200" t="s">
        <v>2584</v>
      </c>
    </row>
    <row r="6201" spans="4:4" x14ac:dyDescent="0.2">
      <c r="D6201" t="s">
        <v>2584</v>
      </c>
    </row>
    <row r="6202" spans="4:4" x14ac:dyDescent="0.2">
      <c r="D6202" t="s">
        <v>2584</v>
      </c>
    </row>
    <row r="6203" spans="4:4" x14ac:dyDescent="0.2">
      <c r="D6203" t="s">
        <v>2584</v>
      </c>
    </row>
    <row r="6204" spans="4:4" x14ac:dyDescent="0.2">
      <c r="D6204" t="s">
        <v>2584</v>
      </c>
    </row>
    <row r="6205" spans="4:4" x14ac:dyDescent="0.2">
      <c r="D6205" t="s">
        <v>2584</v>
      </c>
    </row>
    <row r="6206" spans="4:4" x14ac:dyDescent="0.2">
      <c r="D6206" t="s">
        <v>2584</v>
      </c>
    </row>
    <row r="6207" spans="4:4" x14ac:dyDescent="0.2">
      <c r="D6207" t="s">
        <v>2584</v>
      </c>
    </row>
    <row r="6208" spans="4:4" x14ac:dyDescent="0.2">
      <c r="D6208" t="s">
        <v>2584</v>
      </c>
    </row>
    <row r="6209" spans="4:4" x14ac:dyDescent="0.2">
      <c r="D6209" t="s">
        <v>2584</v>
      </c>
    </row>
    <row r="6210" spans="4:4" x14ac:dyDescent="0.2">
      <c r="D6210" t="s">
        <v>2584</v>
      </c>
    </row>
    <row r="6211" spans="4:4" x14ac:dyDescent="0.2">
      <c r="D6211" t="s">
        <v>2584</v>
      </c>
    </row>
    <row r="6212" spans="4:4" x14ac:dyDescent="0.2">
      <c r="D6212" t="s">
        <v>2584</v>
      </c>
    </row>
    <row r="6213" spans="4:4" x14ac:dyDescent="0.2">
      <c r="D6213" t="s">
        <v>2584</v>
      </c>
    </row>
    <row r="6214" spans="4:4" x14ac:dyDescent="0.2">
      <c r="D6214" t="s">
        <v>2584</v>
      </c>
    </row>
    <row r="6215" spans="4:4" x14ac:dyDescent="0.2">
      <c r="D6215" t="s">
        <v>2584</v>
      </c>
    </row>
    <row r="6216" spans="4:4" x14ac:dyDescent="0.2">
      <c r="D6216" t="s">
        <v>2584</v>
      </c>
    </row>
    <row r="6217" spans="4:4" x14ac:dyDescent="0.2">
      <c r="D6217" t="s">
        <v>2584</v>
      </c>
    </row>
    <row r="6218" spans="4:4" x14ac:dyDescent="0.2">
      <c r="D6218" t="s">
        <v>2584</v>
      </c>
    </row>
    <row r="6219" spans="4:4" x14ac:dyDescent="0.2">
      <c r="D6219" t="s">
        <v>2584</v>
      </c>
    </row>
    <row r="6220" spans="4:4" x14ac:dyDescent="0.2">
      <c r="D6220" t="s">
        <v>2584</v>
      </c>
    </row>
    <row r="6221" spans="4:4" x14ac:dyDescent="0.2">
      <c r="D6221" t="s">
        <v>2584</v>
      </c>
    </row>
    <row r="6222" spans="4:4" x14ac:dyDescent="0.2">
      <c r="D6222" t="s">
        <v>2584</v>
      </c>
    </row>
    <row r="6223" spans="4:4" x14ac:dyDescent="0.2">
      <c r="D6223" t="s">
        <v>2584</v>
      </c>
    </row>
    <row r="6224" spans="4:4" x14ac:dyDescent="0.2">
      <c r="D6224" t="s">
        <v>2584</v>
      </c>
    </row>
    <row r="6225" spans="4:4" x14ac:dyDescent="0.2">
      <c r="D6225" t="s">
        <v>2584</v>
      </c>
    </row>
    <row r="6226" spans="4:4" x14ac:dyDescent="0.2">
      <c r="D6226" t="s">
        <v>2584</v>
      </c>
    </row>
    <row r="6227" spans="4:4" x14ac:dyDescent="0.2">
      <c r="D6227" t="s">
        <v>2584</v>
      </c>
    </row>
    <row r="6228" spans="4:4" x14ac:dyDescent="0.2">
      <c r="D6228" t="s">
        <v>2584</v>
      </c>
    </row>
    <row r="6229" spans="4:4" x14ac:dyDescent="0.2">
      <c r="D6229" t="s">
        <v>2584</v>
      </c>
    </row>
    <row r="6230" spans="4:4" x14ac:dyDescent="0.2">
      <c r="D6230" t="s">
        <v>2584</v>
      </c>
    </row>
    <row r="6231" spans="4:4" x14ac:dyDescent="0.2">
      <c r="D6231" t="s">
        <v>2584</v>
      </c>
    </row>
    <row r="6232" spans="4:4" x14ac:dyDescent="0.2">
      <c r="D6232" t="s">
        <v>2584</v>
      </c>
    </row>
    <row r="6233" spans="4:4" x14ac:dyDescent="0.2">
      <c r="D6233" t="s">
        <v>2584</v>
      </c>
    </row>
    <row r="6234" spans="4:4" x14ac:dyDescent="0.2">
      <c r="D6234" t="s">
        <v>2584</v>
      </c>
    </row>
    <row r="6235" spans="4:4" x14ac:dyDescent="0.2">
      <c r="D6235" t="s">
        <v>2584</v>
      </c>
    </row>
    <row r="6236" spans="4:4" x14ac:dyDescent="0.2">
      <c r="D6236" t="s">
        <v>2584</v>
      </c>
    </row>
    <row r="6237" spans="4:4" x14ac:dyDescent="0.2">
      <c r="D6237" t="s">
        <v>2584</v>
      </c>
    </row>
    <row r="6238" spans="4:4" x14ac:dyDescent="0.2">
      <c r="D6238" t="s">
        <v>2584</v>
      </c>
    </row>
    <row r="6239" spans="4:4" x14ac:dyDescent="0.2">
      <c r="D6239" t="s">
        <v>2584</v>
      </c>
    </row>
    <row r="6240" spans="4:4" x14ac:dyDescent="0.2">
      <c r="D6240" t="s">
        <v>2584</v>
      </c>
    </row>
    <row r="6241" spans="4:4" x14ac:dyDescent="0.2">
      <c r="D6241" t="s">
        <v>2584</v>
      </c>
    </row>
    <row r="6242" spans="4:4" x14ac:dyDescent="0.2">
      <c r="D6242" t="s">
        <v>2584</v>
      </c>
    </row>
    <row r="6243" spans="4:4" x14ac:dyDescent="0.2">
      <c r="D6243" t="s">
        <v>2584</v>
      </c>
    </row>
    <row r="6244" spans="4:4" x14ac:dyDescent="0.2">
      <c r="D6244" t="s">
        <v>2584</v>
      </c>
    </row>
    <row r="6245" spans="4:4" x14ac:dyDescent="0.2">
      <c r="D6245" t="s">
        <v>2584</v>
      </c>
    </row>
    <row r="6246" spans="4:4" x14ac:dyDescent="0.2">
      <c r="D6246" t="s">
        <v>2584</v>
      </c>
    </row>
    <row r="6247" spans="4:4" x14ac:dyDescent="0.2">
      <c r="D6247" t="s">
        <v>2584</v>
      </c>
    </row>
    <row r="6248" spans="4:4" x14ac:dyDescent="0.2">
      <c r="D6248" t="s">
        <v>2584</v>
      </c>
    </row>
    <row r="6249" spans="4:4" x14ac:dyDescent="0.2">
      <c r="D6249" t="s">
        <v>2584</v>
      </c>
    </row>
    <row r="6250" spans="4:4" x14ac:dyDescent="0.2">
      <c r="D6250" t="s">
        <v>2584</v>
      </c>
    </row>
    <row r="6251" spans="4:4" x14ac:dyDescent="0.2">
      <c r="D6251" t="s">
        <v>2584</v>
      </c>
    </row>
    <row r="6252" spans="4:4" x14ac:dyDescent="0.2">
      <c r="D6252" t="s">
        <v>2584</v>
      </c>
    </row>
    <row r="6253" spans="4:4" x14ac:dyDescent="0.2">
      <c r="D6253" t="s">
        <v>2584</v>
      </c>
    </row>
    <row r="6254" spans="4:4" x14ac:dyDescent="0.2">
      <c r="D6254" t="s">
        <v>2584</v>
      </c>
    </row>
    <row r="6255" spans="4:4" x14ac:dyDescent="0.2">
      <c r="D6255" t="s">
        <v>2584</v>
      </c>
    </row>
    <row r="6256" spans="4:4" x14ac:dyDescent="0.2">
      <c r="D6256" t="s">
        <v>2584</v>
      </c>
    </row>
    <row r="6257" spans="4:4" x14ac:dyDescent="0.2">
      <c r="D6257" t="s">
        <v>2584</v>
      </c>
    </row>
    <row r="6258" spans="4:4" x14ac:dyDescent="0.2">
      <c r="D6258" t="s">
        <v>2584</v>
      </c>
    </row>
    <row r="6259" spans="4:4" x14ac:dyDescent="0.2">
      <c r="D6259" t="s">
        <v>2584</v>
      </c>
    </row>
    <row r="6260" spans="4:4" x14ac:dyDescent="0.2">
      <c r="D6260" t="s">
        <v>2584</v>
      </c>
    </row>
    <row r="6261" spans="4:4" x14ac:dyDescent="0.2">
      <c r="D6261" t="s">
        <v>2584</v>
      </c>
    </row>
    <row r="6262" spans="4:4" x14ac:dyDescent="0.2">
      <c r="D6262" t="s">
        <v>2584</v>
      </c>
    </row>
    <row r="6263" spans="4:4" x14ac:dyDescent="0.2">
      <c r="D6263" t="s">
        <v>2584</v>
      </c>
    </row>
    <row r="6264" spans="4:4" x14ac:dyDescent="0.2">
      <c r="D6264" t="s">
        <v>2584</v>
      </c>
    </row>
    <row r="6265" spans="4:4" x14ac:dyDescent="0.2">
      <c r="D6265" t="s">
        <v>2584</v>
      </c>
    </row>
    <row r="6266" spans="4:4" x14ac:dyDescent="0.2">
      <c r="D6266" t="s">
        <v>2584</v>
      </c>
    </row>
    <row r="6267" spans="4:4" x14ac:dyDescent="0.2">
      <c r="D6267" t="s">
        <v>2584</v>
      </c>
    </row>
    <row r="6268" spans="4:4" x14ac:dyDescent="0.2">
      <c r="D6268" t="s">
        <v>2584</v>
      </c>
    </row>
    <row r="6269" spans="4:4" x14ac:dyDescent="0.2">
      <c r="D6269" t="s">
        <v>2584</v>
      </c>
    </row>
    <row r="6270" spans="4:4" x14ac:dyDescent="0.2">
      <c r="D6270" t="s">
        <v>2584</v>
      </c>
    </row>
    <row r="6271" spans="4:4" x14ac:dyDescent="0.2">
      <c r="D6271" t="s">
        <v>2584</v>
      </c>
    </row>
    <row r="6272" spans="4:4" x14ac:dyDescent="0.2">
      <c r="D6272" t="s">
        <v>2584</v>
      </c>
    </row>
    <row r="6273" spans="4:4" x14ac:dyDescent="0.2">
      <c r="D6273" t="s">
        <v>2584</v>
      </c>
    </row>
    <row r="6274" spans="4:4" x14ac:dyDescent="0.2">
      <c r="D6274" t="s">
        <v>2584</v>
      </c>
    </row>
    <row r="6275" spans="4:4" x14ac:dyDescent="0.2">
      <c r="D6275" t="s">
        <v>2584</v>
      </c>
    </row>
    <row r="6276" spans="4:4" x14ac:dyDescent="0.2">
      <c r="D6276" t="s">
        <v>2584</v>
      </c>
    </row>
    <row r="6277" spans="4:4" x14ac:dyDescent="0.2">
      <c r="D6277" t="s">
        <v>2584</v>
      </c>
    </row>
    <row r="6278" spans="4:4" x14ac:dyDescent="0.2">
      <c r="D6278" t="s">
        <v>2584</v>
      </c>
    </row>
    <row r="6279" spans="4:4" x14ac:dyDescent="0.2">
      <c r="D6279" t="s">
        <v>2584</v>
      </c>
    </row>
    <row r="6280" spans="4:4" x14ac:dyDescent="0.2">
      <c r="D6280" t="s">
        <v>2584</v>
      </c>
    </row>
    <row r="6281" spans="4:4" x14ac:dyDescent="0.2">
      <c r="D6281" t="s">
        <v>2584</v>
      </c>
    </row>
    <row r="6282" spans="4:4" x14ac:dyDescent="0.2">
      <c r="D6282" t="s">
        <v>2584</v>
      </c>
    </row>
    <row r="6283" spans="4:4" x14ac:dyDescent="0.2">
      <c r="D6283" t="s">
        <v>2584</v>
      </c>
    </row>
    <row r="6284" spans="4:4" x14ac:dyDescent="0.2">
      <c r="D6284" t="s">
        <v>2584</v>
      </c>
    </row>
    <row r="6285" spans="4:4" x14ac:dyDescent="0.2">
      <c r="D6285" t="s">
        <v>2584</v>
      </c>
    </row>
    <row r="6286" spans="4:4" x14ac:dyDescent="0.2">
      <c r="D6286" t="s">
        <v>2584</v>
      </c>
    </row>
    <row r="6287" spans="4:4" x14ac:dyDescent="0.2">
      <c r="D6287" t="s">
        <v>2584</v>
      </c>
    </row>
    <row r="6288" spans="4:4" x14ac:dyDescent="0.2">
      <c r="D6288" t="s">
        <v>2584</v>
      </c>
    </row>
    <row r="6289" spans="4:4" x14ac:dyDescent="0.2">
      <c r="D6289" t="s">
        <v>2584</v>
      </c>
    </row>
    <row r="6290" spans="4:4" x14ac:dyDescent="0.2">
      <c r="D6290" t="s">
        <v>2584</v>
      </c>
    </row>
    <row r="6291" spans="4:4" x14ac:dyDescent="0.2">
      <c r="D6291" t="s">
        <v>2584</v>
      </c>
    </row>
    <row r="6292" spans="4:4" x14ac:dyDescent="0.2">
      <c r="D6292" t="s">
        <v>2584</v>
      </c>
    </row>
    <row r="6293" spans="4:4" x14ac:dyDescent="0.2">
      <c r="D6293" t="s">
        <v>2584</v>
      </c>
    </row>
    <row r="6294" spans="4:4" x14ac:dyDescent="0.2">
      <c r="D6294" t="s">
        <v>2584</v>
      </c>
    </row>
    <row r="6295" spans="4:4" x14ac:dyDescent="0.2">
      <c r="D6295" t="s">
        <v>2584</v>
      </c>
    </row>
    <row r="6296" spans="4:4" x14ac:dyDescent="0.2">
      <c r="D6296" t="s">
        <v>2584</v>
      </c>
    </row>
    <row r="6297" spans="4:4" x14ac:dyDescent="0.2">
      <c r="D6297" t="s">
        <v>2584</v>
      </c>
    </row>
    <row r="6298" spans="4:4" x14ac:dyDescent="0.2">
      <c r="D6298" t="s">
        <v>2584</v>
      </c>
    </row>
    <row r="6299" spans="4:4" x14ac:dyDescent="0.2">
      <c r="D6299" t="s">
        <v>2584</v>
      </c>
    </row>
    <row r="6300" spans="4:4" x14ac:dyDescent="0.2">
      <c r="D6300" t="s">
        <v>2584</v>
      </c>
    </row>
    <row r="6301" spans="4:4" x14ac:dyDescent="0.2">
      <c r="D6301" t="s">
        <v>2584</v>
      </c>
    </row>
    <row r="6302" spans="4:4" x14ac:dyDescent="0.2">
      <c r="D6302" t="s">
        <v>2584</v>
      </c>
    </row>
    <row r="6303" spans="4:4" x14ac:dyDescent="0.2">
      <c r="D6303" t="s">
        <v>2584</v>
      </c>
    </row>
    <row r="6304" spans="4:4" x14ac:dyDescent="0.2">
      <c r="D6304" t="s">
        <v>2584</v>
      </c>
    </row>
    <row r="6305" spans="4:4" x14ac:dyDescent="0.2">
      <c r="D6305" t="s">
        <v>2584</v>
      </c>
    </row>
    <row r="6306" spans="4:4" x14ac:dyDescent="0.2">
      <c r="D6306" t="s">
        <v>2584</v>
      </c>
    </row>
    <row r="6307" spans="4:4" x14ac:dyDescent="0.2">
      <c r="D6307" t="s">
        <v>2584</v>
      </c>
    </row>
    <row r="6308" spans="4:4" x14ac:dyDescent="0.2">
      <c r="D6308" t="s">
        <v>2584</v>
      </c>
    </row>
    <row r="6309" spans="4:4" x14ac:dyDescent="0.2">
      <c r="D6309" t="s">
        <v>2584</v>
      </c>
    </row>
    <row r="6310" spans="4:4" x14ac:dyDescent="0.2">
      <c r="D6310" t="s">
        <v>2584</v>
      </c>
    </row>
    <row r="6311" spans="4:4" x14ac:dyDescent="0.2">
      <c r="D6311" t="s">
        <v>2584</v>
      </c>
    </row>
    <row r="6312" spans="4:4" x14ac:dyDescent="0.2">
      <c r="D6312" t="s">
        <v>2584</v>
      </c>
    </row>
    <row r="6313" spans="4:4" x14ac:dyDescent="0.2">
      <c r="D6313" t="s">
        <v>2584</v>
      </c>
    </row>
    <row r="6314" spans="4:4" x14ac:dyDescent="0.2">
      <c r="D6314" t="s">
        <v>2584</v>
      </c>
    </row>
    <row r="6315" spans="4:4" x14ac:dyDescent="0.2">
      <c r="D6315" t="s">
        <v>2584</v>
      </c>
    </row>
    <row r="6316" spans="4:4" x14ac:dyDescent="0.2">
      <c r="D6316" t="s">
        <v>2584</v>
      </c>
    </row>
    <row r="6317" spans="4:4" x14ac:dyDescent="0.2">
      <c r="D6317" t="s">
        <v>2584</v>
      </c>
    </row>
    <row r="6318" spans="4:4" x14ac:dyDescent="0.2">
      <c r="D6318" t="s">
        <v>2584</v>
      </c>
    </row>
    <row r="6319" spans="4:4" x14ac:dyDescent="0.2">
      <c r="D6319" t="s">
        <v>2584</v>
      </c>
    </row>
    <row r="6320" spans="4:4" x14ac:dyDescent="0.2">
      <c r="D6320" t="s">
        <v>2584</v>
      </c>
    </row>
    <row r="6321" spans="4:4" x14ac:dyDescent="0.2">
      <c r="D6321" t="s">
        <v>2584</v>
      </c>
    </row>
    <row r="6322" spans="4:4" x14ac:dyDescent="0.2">
      <c r="D6322" t="s">
        <v>2584</v>
      </c>
    </row>
    <row r="6323" spans="4:4" x14ac:dyDescent="0.2">
      <c r="D6323" t="s">
        <v>2584</v>
      </c>
    </row>
    <row r="6324" spans="4:4" x14ac:dyDescent="0.2">
      <c r="D6324" t="s">
        <v>2584</v>
      </c>
    </row>
    <row r="6325" spans="4:4" x14ac:dyDescent="0.2">
      <c r="D6325" t="s">
        <v>2584</v>
      </c>
    </row>
    <row r="6326" spans="4:4" x14ac:dyDescent="0.2">
      <c r="D6326" t="s">
        <v>2584</v>
      </c>
    </row>
    <row r="6327" spans="4:4" x14ac:dyDescent="0.2">
      <c r="D6327" t="s">
        <v>2584</v>
      </c>
    </row>
    <row r="6328" spans="4:4" x14ac:dyDescent="0.2">
      <c r="D6328" t="s">
        <v>2584</v>
      </c>
    </row>
    <row r="6329" spans="4:4" x14ac:dyDescent="0.2">
      <c r="D6329" t="s">
        <v>2584</v>
      </c>
    </row>
    <row r="6330" spans="4:4" x14ac:dyDescent="0.2">
      <c r="D6330" t="s">
        <v>2584</v>
      </c>
    </row>
    <row r="6331" spans="4:4" x14ac:dyDescent="0.2">
      <c r="D6331" t="s">
        <v>2584</v>
      </c>
    </row>
    <row r="6332" spans="4:4" x14ac:dyDescent="0.2">
      <c r="D6332" t="s">
        <v>2584</v>
      </c>
    </row>
    <row r="6333" spans="4:4" x14ac:dyDescent="0.2">
      <c r="D6333" t="s">
        <v>2584</v>
      </c>
    </row>
    <row r="6334" spans="4:4" x14ac:dyDescent="0.2">
      <c r="D6334" t="s">
        <v>2584</v>
      </c>
    </row>
    <row r="6335" spans="4:4" x14ac:dyDescent="0.2">
      <c r="D6335" t="s">
        <v>2584</v>
      </c>
    </row>
    <row r="6336" spans="4:4" x14ac:dyDescent="0.2">
      <c r="D6336" t="s">
        <v>2584</v>
      </c>
    </row>
    <row r="6337" spans="4:4" x14ac:dyDescent="0.2">
      <c r="D6337" t="s">
        <v>2584</v>
      </c>
    </row>
    <row r="6338" spans="4:4" x14ac:dyDescent="0.2">
      <c r="D6338" t="s">
        <v>2584</v>
      </c>
    </row>
    <row r="6339" spans="4:4" x14ac:dyDescent="0.2">
      <c r="D6339" t="s">
        <v>2584</v>
      </c>
    </row>
    <row r="6340" spans="4:4" x14ac:dyDescent="0.2">
      <c r="D6340" t="s">
        <v>2584</v>
      </c>
    </row>
    <row r="6341" spans="4:4" x14ac:dyDescent="0.2">
      <c r="D6341" t="s">
        <v>2584</v>
      </c>
    </row>
    <row r="6342" spans="4:4" x14ac:dyDescent="0.2">
      <c r="D6342" t="s">
        <v>2584</v>
      </c>
    </row>
    <row r="6343" spans="4:4" x14ac:dyDescent="0.2">
      <c r="D6343" t="s">
        <v>2584</v>
      </c>
    </row>
    <row r="6344" spans="4:4" x14ac:dyDescent="0.2">
      <c r="D6344" t="s">
        <v>2584</v>
      </c>
    </row>
    <row r="6345" spans="4:4" x14ac:dyDescent="0.2">
      <c r="D6345" t="s">
        <v>2584</v>
      </c>
    </row>
    <row r="6346" spans="4:4" x14ac:dyDescent="0.2">
      <c r="D6346" t="s">
        <v>2584</v>
      </c>
    </row>
    <row r="6347" spans="4:4" x14ac:dyDescent="0.2">
      <c r="D6347" t="s">
        <v>2584</v>
      </c>
    </row>
    <row r="6348" spans="4:4" x14ac:dyDescent="0.2">
      <c r="D6348" t="s">
        <v>2584</v>
      </c>
    </row>
    <row r="6349" spans="4:4" x14ac:dyDescent="0.2">
      <c r="D6349" t="s">
        <v>2584</v>
      </c>
    </row>
    <row r="6350" spans="4:4" x14ac:dyDescent="0.2">
      <c r="D6350" t="s">
        <v>2584</v>
      </c>
    </row>
    <row r="6351" spans="4:4" x14ac:dyDescent="0.2">
      <c r="D6351" t="s">
        <v>2584</v>
      </c>
    </row>
    <row r="6352" spans="4:4" x14ac:dyDescent="0.2">
      <c r="D6352" t="s">
        <v>2584</v>
      </c>
    </row>
    <row r="6353" spans="4:4" x14ac:dyDescent="0.2">
      <c r="D6353" t="s">
        <v>2584</v>
      </c>
    </row>
    <row r="6354" spans="4:4" x14ac:dyDescent="0.2">
      <c r="D6354" t="s">
        <v>2584</v>
      </c>
    </row>
    <row r="6355" spans="4:4" x14ac:dyDescent="0.2">
      <c r="D6355" t="s">
        <v>2584</v>
      </c>
    </row>
    <row r="6356" spans="4:4" x14ac:dyDescent="0.2">
      <c r="D6356" t="s">
        <v>2584</v>
      </c>
    </row>
    <row r="6357" spans="4:4" x14ac:dyDescent="0.2">
      <c r="D6357" t="s">
        <v>2584</v>
      </c>
    </row>
    <row r="6358" spans="4:4" x14ac:dyDescent="0.2">
      <c r="D6358" t="s">
        <v>2584</v>
      </c>
    </row>
    <row r="6359" spans="4:4" x14ac:dyDescent="0.2">
      <c r="D6359" t="s">
        <v>2584</v>
      </c>
    </row>
    <row r="6360" spans="4:4" x14ac:dyDescent="0.2">
      <c r="D6360" t="s">
        <v>2584</v>
      </c>
    </row>
    <row r="6361" spans="4:4" x14ac:dyDescent="0.2">
      <c r="D6361" t="s">
        <v>2584</v>
      </c>
    </row>
    <row r="6362" spans="4:4" x14ac:dyDescent="0.2">
      <c r="D6362" t="s">
        <v>2584</v>
      </c>
    </row>
    <row r="6363" spans="4:4" x14ac:dyDescent="0.2">
      <c r="D6363" t="s">
        <v>2584</v>
      </c>
    </row>
    <row r="6364" spans="4:4" x14ac:dyDescent="0.2">
      <c r="D6364" t="s">
        <v>2584</v>
      </c>
    </row>
    <row r="6365" spans="4:4" x14ac:dyDescent="0.2">
      <c r="D6365" t="s">
        <v>2584</v>
      </c>
    </row>
    <row r="6366" spans="4:4" x14ac:dyDescent="0.2">
      <c r="D6366" t="s">
        <v>2584</v>
      </c>
    </row>
    <row r="6367" spans="4:4" x14ac:dyDescent="0.2">
      <c r="D6367" t="s">
        <v>2584</v>
      </c>
    </row>
    <row r="6368" spans="4:4" x14ac:dyDescent="0.2">
      <c r="D6368" t="s">
        <v>2584</v>
      </c>
    </row>
    <row r="6369" spans="4:4" x14ac:dyDescent="0.2">
      <c r="D6369" t="s">
        <v>2584</v>
      </c>
    </row>
    <row r="6370" spans="4:4" x14ac:dyDescent="0.2">
      <c r="D6370" t="s">
        <v>2584</v>
      </c>
    </row>
    <row r="6371" spans="4:4" x14ac:dyDescent="0.2">
      <c r="D6371" t="s">
        <v>2584</v>
      </c>
    </row>
    <row r="6372" spans="4:4" x14ac:dyDescent="0.2">
      <c r="D6372" t="s">
        <v>2584</v>
      </c>
    </row>
    <row r="6373" spans="4:4" x14ac:dyDescent="0.2">
      <c r="D6373" t="s">
        <v>2584</v>
      </c>
    </row>
    <row r="6374" spans="4:4" x14ac:dyDescent="0.2">
      <c r="D6374" t="s">
        <v>2584</v>
      </c>
    </row>
    <row r="6375" spans="4:4" x14ac:dyDescent="0.2">
      <c r="D6375" t="s">
        <v>2584</v>
      </c>
    </row>
    <row r="6376" spans="4:4" x14ac:dyDescent="0.2">
      <c r="D6376" t="s">
        <v>2584</v>
      </c>
    </row>
    <row r="6377" spans="4:4" x14ac:dyDescent="0.2">
      <c r="D6377" t="s">
        <v>2584</v>
      </c>
    </row>
    <row r="6378" spans="4:4" x14ac:dyDescent="0.2">
      <c r="D6378" t="s">
        <v>2584</v>
      </c>
    </row>
    <row r="6379" spans="4:4" x14ac:dyDescent="0.2">
      <c r="D6379" t="s">
        <v>2584</v>
      </c>
    </row>
    <row r="6380" spans="4:4" x14ac:dyDescent="0.2">
      <c r="D6380" t="s">
        <v>2584</v>
      </c>
    </row>
    <row r="6381" spans="4:4" x14ac:dyDescent="0.2">
      <c r="D6381" t="s">
        <v>2584</v>
      </c>
    </row>
    <row r="6382" spans="4:4" x14ac:dyDescent="0.2">
      <c r="D6382" t="s">
        <v>2584</v>
      </c>
    </row>
    <row r="6383" spans="4:4" x14ac:dyDescent="0.2">
      <c r="D6383" t="s">
        <v>2584</v>
      </c>
    </row>
    <row r="6384" spans="4:4" x14ac:dyDescent="0.2">
      <c r="D6384" t="s">
        <v>2584</v>
      </c>
    </row>
    <row r="6385" spans="4:4" x14ac:dyDescent="0.2">
      <c r="D6385" t="s">
        <v>2584</v>
      </c>
    </row>
    <row r="6386" spans="4:4" x14ac:dyDescent="0.2">
      <c r="D6386" t="s">
        <v>2584</v>
      </c>
    </row>
    <row r="6387" spans="4:4" x14ac:dyDescent="0.2">
      <c r="D6387" t="s">
        <v>2584</v>
      </c>
    </row>
    <row r="6388" spans="4:4" x14ac:dyDescent="0.2">
      <c r="D6388" t="s">
        <v>2584</v>
      </c>
    </row>
    <row r="6389" spans="4:4" x14ac:dyDescent="0.2">
      <c r="D6389" t="s">
        <v>2584</v>
      </c>
    </row>
    <row r="6390" spans="4:4" x14ac:dyDescent="0.2">
      <c r="D6390" t="s">
        <v>2584</v>
      </c>
    </row>
    <row r="6391" spans="4:4" x14ac:dyDescent="0.2">
      <c r="D6391" t="s">
        <v>2584</v>
      </c>
    </row>
    <row r="6392" spans="4:4" x14ac:dyDescent="0.2">
      <c r="D6392" t="s">
        <v>2584</v>
      </c>
    </row>
    <row r="6393" spans="4:4" x14ac:dyDescent="0.2">
      <c r="D6393" t="s">
        <v>2584</v>
      </c>
    </row>
    <row r="6394" spans="4:4" x14ac:dyDescent="0.2">
      <c r="D6394" t="s">
        <v>2584</v>
      </c>
    </row>
    <row r="6395" spans="4:4" x14ac:dyDescent="0.2">
      <c r="D6395" t="s">
        <v>2584</v>
      </c>
    </row>
    <row r="6396" spans="4:4" x14ac:dyDescent="0.2">
      <c r="D6396" t="s">
        <v>2584</v>
      </c>
    </row>
    <row r="6397" spans="4:4" x14ac:dyDescent="0.2">
      <c r="D6397" t="s">
        <v>2584</v>
      </c>
    </row>
    <row r="6398" spans="4:4" x14ac:dyDescent="0.2">
      <c r="D6398" t="s">
        <v>2584</v>
      </c>
    </row>
    <row r="6399" spans="4:4" x14ac:dyDescent="0.2">
      <c r="D6399" t="s">
        <v>2584</v>
      </c>
    </row>
    <row r="6400" spans="4:4" x14ac:dyDescent="0.2">
      <c r="D6400" t="s">
        <v>2584</v>
      </c>
    </row>
    <row r="6401" spans="4:4" x14ac:dyDescent="0.2">
      <c r="D6401" t="s">
        <v>2584</v>
      </c>
    </row>
    <row r="6402" spans="4:4" x14ac:dyDescent="0.2">
      <c r="D6402" t="s">
        <v>2584</v>
      </c>
    </row>
    <row r="6403" spans="4:4" x14ac:dyDescent="0.2">
      <c r="D6403" t="s">
        <v>2584</v>
      </c>
    </row>
    <row r="6404" spans="4:4" x14ac:dyDescent="0.2">
      <c r="D6404" t="s">
        <v>2584</v>
      </c>
    </row>
    <row r="6405" spans="4:4" x14ac:dyDescent="0.2">
      <c r="D6405" t="s">
        <v>2584</v>
      </c>
    </row>
    <row r="6406" spans="4:4" x14ac:dyDescent="0.2">
      <c r="D6406" t="s">
        <v>2584</v>
      </c>
    </row>
    <row r="6407" spans="4:4" x14ac:dyDescent="0.2">
      <c r="D6407" t="s">
        <v>2584</v>
      </c>
    </row>
    <row r="6408" spans="4:4" x14ac:dyDescent="0.2">
      <c r="D6408" t="s">
        <v>2584</v>
      </c>
    </row>
    <row r="6409" spans="4:4" x14ac:dyDescent="0.2">
      <c r="D6409" t="s">
        <v>2584</v>
      </c>
    </row>
    <row r="6410" spans="4:4" x14ac:dyDescent="0.2">
      <c r="D6410" t="s">
        <v>2584</v>
      </c>
    </row>
    <row r="6411" spans="4:4" x14ac:dyDescent="0.2">
      <c r="D6411" t="s">
        <v>2584</v>
      </c>
    </row>
    <row r="6412" spans="4:4" x14ac:dyDescent="0.2">
      <c r="D6412" t="s">
        <v>2584</v>
      </c>
    </row>
    <row r="6413" spans="4:4" x14ac:dyDescent="0.2">
      <c r="D6413" t="s">
        <v>2584</v>
      </c>
    </row>
    <row r="6414" spans="4:4" x14ac:dyDescent="0.2">
      <c r="D6414" t="s">
        <v>2584</v>
      </c>
    </row>
    <row r="6415" spans="4:4" x14ac:dyDescent="0.2">
      <c r="D6415" t="s">
        <v>2584</v>
      </c>
    </row>
    <row r="6416" spans="4:4" x14ac:dyDescent="0.2">
      <c r="D6416" t="s">
        <v>2584</v>
      </c>
    </row>
    <row r="6417" spans="4:4" x14ac:dyDescent="0.2">
      <c r="D6417" t="s">
        <v>2584</v>
      </c>
    </row>
    <row r="6418" spans="4:4" x14ac:dyDescent="0.2">
      <c r="D6418" t="s">
        <v>2584</v>
      </c>
    </row>
    <row r="6419" spans="4:4" x14ac:dyDescent="0.2">
      <c r="D6419" t="s">
        <v>2584</v>
      </c>
    </row>
    <row r="6420" spans="4:4" x14ac:dyDescent="0.2">
      <c r="D6420" t="s">
        <v>2584</v>
      </c>
    </row>
    <row r="6421" spans="4:4" x14ac:dyDescent="0.2">
      <c r="D6421" t="s">
        <v>2584</v>
      </c>
    </row>
    <row r="6422" spans="4:4" x14ac:dyDescent="0.2">
      <c r="D6422" t="s">
        <v>2584</v>
      </c>
    </row>
    <row r="6423" spans="4:4" x14ac:dyDescent="0.2">
      <c r="D6423" t="s">
        <v>2584</v>
      </c>
    </row>
    <row r="6424" spans="4:4" x14ac:dyDescent="0.2">
      <c r="D6424" t="s">
        <v>2584</v>
      </c>
    </row>
    <row r="6425" spans="4:4" x14ac:dyDescent="0.2">
      <c r="D6425" t="s">
        <v>2584</v>
      </c>
    </row>
    <row r="6426" spans="4:4" x14ac:dyDescent="0.2">
      <c r="D6426" t="s">
        <v>2584</v>
      </c>
    </row>
    <row r="6427" spans="4:4" x14ac:dyDescent="0.2">
      <c r="D6427" t="s">
        <v>2584</v>
      </c>
    </row>
    <row r="6428" spans="4:4" x14ac:dyDescent="0.2">
      <c r="D6428" t="s">
        <v>2584</v>
      </c>
    </row>
    <row r="6429" spans="4:4" x14ac:dyDescent="0.2">
      <c r="D6429" t="s">
        <v>2584</v>
      </c>
    </row>
    <row r="6430" spans="4:4" x14ac:dyDescent="0.2">
      <c r="D6430" t="s">
        <v>2584</v>
      </c>
    </row>
    <row r="6431" spans="4:4" x14ac:dyDescent="0.2">
      <c r="D6431" t="s">
        <v>2584</v>
      </c>
    </row>
    <row r="6432" spans="4:4" x14ac:dyDescent="0.2">
      <c r="D6432" t="s">
        <v>2584</v>
      </c>
    </row>
    <row r="6433" spans="4:4" x14ac:dyDescent="0.2">
      <c r="D6433" t="s">
        <v>2584</v>
      </c>
    </row>
    <row r="6434" spans="4:4" x14ac:dyDescent="0.2">
      <c r="D6434" t="s">
        <v>2584</v>
      </c>
    </row>
    <row r="6435" spans="4:4" x14ac:dyDescent="0.2">
      <c r="D6435" t="s">
        <v>2584</v>
      </c>
    </row>
    <row r="6436" spans="4:4" x14ac:dyDescent="0.2">
      <c r="D6436" t="s">
        <v>2584</v>
      </c>
    </row>
    <row r="6437" spans="4:4" x14ac:dyDescent="0.2">
      <c r="D6437" t="s">
        <v>2584</v>
      </c>
    </row>
    <row r="6438" spans="4:4" x14ac:dyDescent="0.2">
      <c r="D6438" t="s">
        <v>2584</v>
      </c>
    </row>
    <row r="6439" spans="4:4" x14ac:dyDescent="0.2">
      <c r="D6439" t="s">
        <v>2584</v>
      </c>
    </row>
    <row r="6440" spans="4:4" x14ac:dyDescent="0.2">
      <c r="D6440" t="s">
        <v>2584</v>
      </c>
    </row>
    <row r="6441" spans="4:4" x14ac:dyDescent="0.2">
      <c r="D6441" t="s">
        <v>2584</v>
      </c>
    </row>
    <row r="6442" spans="4:4" x14ac:dyDescent="0.2">
      <c r="D6442" t="s">
        <v>2584</v>
      </c>
    </row>
    <row r="6443" spans="4:4" x14ac:dyDescent="0.2">
      <c r="D6443" t="s">
        <v>2584</v>
      </c>
    </row>
    <row r="6444" spans="4:4" x14ac:dyDescent="0.2">
      <c r="D6444" t="s">
        <v>2584</v>
      </c>
    </row>
    <row r="6445" spans="4:4" x14ac:dyDescent="0.2">
      <c r="D6445" t="s">
        <v>2584</v>
      </c>
    </row>
    <row r="6446" spans="4:4" x14ac:dyDescent="0.2">
      <c r="D6446" t="s">
        <v>2584</v>
      </c>
    </row>
    <row r="6447" spans="4:4" x14ac:dyDescent="0.2">
      <c r="D6447" t="s">
        <v>2584</v>
      </c>
    </row>
    <row r="6448" spans="4:4" x14ac:dyDescent="0.2">
      <c r="D6448" t="s">
        <v>2584</v>
      </c>
    </row>
    <row r="6449" spans="4:4" x14ac:dyDescent="0.2">
      <c r="D6449" t="s">
        <v>2584</v>
      </c>
    </row>
    <row r="6450" spans="4:4" x14ac:dyDescent="0.2">
      <c r="D6450" t="s">
        <v>2584</v>
      </c>
    </row>
    <row r="6451" spans="4:4" x14ac:dyDescent="0.2">
      <c r="D6451" t="s">
        <v>2584</v>
      </c>
    </row>
    <row r="6452" spans="4:4" x14ac:dyDescent="0.2">
      <c r="D6452" t="s">
        <v>2584</v>
      </c>
    </row>
    <row r="6453" spans="4:4" x14ac:dyDescent="0.2">
      <c r="D6453" t="s">
        <v>2584</v>
      </c>
    </row>
    <row r="6454" spans="4:4" x14ac:dyDescent="0.2">
      <c r="D6454" t="s">
        <v>2584</v>
      </c>
    </row>
    <row r="6455" spans="4:4" x14ac:dyDescent="0.2">
      <c r="D6455" t="s">
        <v>2584</v>
      </c>
    </row>
    <row r="6456" spans="4:4" x14ac:dyDescent="0.2">
      <c r="D6456" t="s">
        <v>2584</v>
      </c>
    </row>
    <row r="6457" spans="4:4" x14ac:dyDescent="0.2">
      <c r="D6457" t="s">
        <v>2584</v>
      </c>
    </row>
    <row r="6458" spans="4:4" x14ac:dyDescent="0.2">
      <c r="D6458" t="s">
        <v>2584</v>
      </c>
    </row>
    <row r="6459" spans="4:4" x14ac:dyDescent="0.2">
      <c r="D6459" t="s">
        <v>2584</v>
      </c>
    </row>
    <row r="6460" spans="4:4" x14ac:dyDescent="0.2">
      <c r="D6460" t="s">
        <v>2584</v>
      </c>
    </row>
    <row r="6461" spans="4:4" x14ac:dyDescent="0.2">
      <c r="D6461" t="s">
        <v>2584</v>
      </c>
    </row>
    <row r="6462" spans="4:4" x14ac:dyDescent="0.2">
      <c r="D6462" t="s">
        <v>2584</v>
      </c>
    </row>
    <row r="6463" spans="4:4" x14ac:dyDescent="0.2">
      <c r="D6463" t="s">
        <v>2584</v>
      </c>
    </row>
    <row r="6464" spans="4:4" x14ac:dyDescent="0.2">
      <c r="D6464" t="s">
        <v>2584</v>
      </c>
    </row>
    <row r="6465" spans="4:4" x14ac:dyDescent="0.2">
      <c r="D6465" t="s">
        <v>2584</v>
      </c>
    </row>
    <row r="6466" spans="4:4" x14ac:dyDescent="0.2">
      <c r="D6466" t="s">
        <v>2584</v>
      </c>
    </row>
    <row r="6467" spans="4:4" x14ac:dyDescent="0.2">
      <c r="D6467" t="s">
        <v>2584</v>
      </c>
    </row>
    <row r="6468" spans="4:4" x14ac:dyDescent="0.2">
      <c r="D6468" t="s">
        <v>2584</v>
      </c>
    </row>
    <row r="6469" spans="4:4" x14ac:dyDescent="0.2">
      <c r="D6469" t="s">
        <v>2584</v>
      </c>
    </row>
    <row r="6470" spans="4:4" x14ac:dyDescent="0.2">
      <c r="D6470" t="s">
        <v>2584</v>
      </c>
    </row>
    <row r="6471" spans="4:4" x14ac:dyDescent="0.2">
      <c r="D6471" t="s">
        <v>2584</v>
      </c>
    </row>
    <row r="6472" spans="4:4" x14ac:dyDescent="0.2">
      <c r="D6472" t="s">
        <v>2584</v>
      </c>
    </row>
    <row r="6473" spans="4:4" x14ac:dyDescent="0.2">
      <c r="D6473" t="s">
        <v>2584</v>
      </c>
    </row>
    <row r="6474" spans="4:4" x14ac:dyDescent="0.2">
      <c r="D6474" t="s">
        <v>2584</v>
      </c>
    </row>
    <row r="6475" spans="4:4" x14ac:dyDescent="0.2">
      <c r="D6475" t="s">
        <v>2584</v>
      </c>
    </row>
    <row r="6476" spans="4:4" x14ac:dyDescent="0.2">
      <c r="D6476" t="s">
        <v>2584</v>
      </c>
    </row>
    <row r="6477" spans="4:4" x14ac:dyDescent="0.2">
      <c r="D6477" t="s">
        <v>2584</v>
      </c>
    </row>
    <row r="6478" spans="4:4" x14ac:dyDescent="0.2">
      <c r="D6478" t="s">
        <v>2584</v>
      </c>
    </row>
    <row r="6479" spans="4:4" x14ac:dyDescent="0.2">
      <c r="D6479" t="s">
        <v>2584</v>
      </c>
    </row>
    <row r="6480" spans="4:4" x14ac:dyDescent="0.2">
      <c r="D6480" t="s">
        <v>2584</v>
      </c>
    </row>
    <row r="6481" spans="4:4" x14ac:dyDescent="0.2">
      <c r="D6481" t="s">
        <v>2584</v>
      </c>
    </row>
    <row r="6482" spans="4:4" x14ac:dyDescent="0.2">
      <c r="D6482" t="s">
        <v>2584</v>
      </c>
    </row>
    <row r="6483" spans="4:4" x14ac:dyDescent="0.2">
      <c r="D6483" t="s">
        <v>2584</v>
      </c>
    </row>
    <row r="6484" spans="4:4" x14ac:dyDescent="0.2">
      <c r="D6484" t="s">
        <v>2584</v>
      </c>
    </row>
    <row r="6485" spans="4:4" x14ac:dyDescent="0.2">
      <c r="D6485" t="s">
        <v>2584</v>
      </c>
    </row>
    <row r="6486" spans="4:4" x14ac:dyDescent="0.2">
      <c r="D6486" t="s">
        <v>2584</v>
      </c>
    </row>
    <row r="6487" spans="4:4" x14ac:dyDescent="0.2">
      <c r="D6487" t="s">
        <v>2584</v>
      </c>
    </row>
    <row r="6488" spans="4:4" x14ac:dyDescent="0.2">
      <c r="D6488" t="s">
        <v>2584</v>
      </c>
    </row>
    <row r="6489" spans="4:4" x14ac:dyDescent="0.2">
      <c r="D6489" t="s">
        <v>2584</v>
      </c>
    </row>
    <row r="6490" spans="4:4" x14ac:dyDescent="0.2">
      <c r="D6490" t="s">
        <v>2584</v>
      </c>
    </row>
    <row r="6491" spans="4:4" x14ac:dyDescent="0.2">
      <c r="D6491" t="s">
        <v>2584</v>
      </c>
    </row>
    <row r="6492" spans="4:4" x14ac:dyDescent="0.2">
      <c r="D6492" t="s">
        <v>2584</v>
      </c>
    </row>
    <row r="6493" spans="4:4" x14ac:dyDescent="0.2">
      <c r="D6493" t="s">
        <v>2584</v>
      </c>
    </row>
    <row r="6494" spans="4:4" x14ac:dyDescent="0.2">
      <c r="D6494" t="s">
        <v>2584</v>
      </c>
    </row>
    <row r="6495" spans="4:4" x14ac:dyDescent="0.2">
      <c r="D6495" t="s">
        <v>2584</v>
      </c>
    </row>
    <row r="6496" spans="4:4" x14ac:dyDescent="0.2">
      <c r="D6496" t="s">
        <v>2584</v>
      </c>
    </row>
    <row r="6497" spans="4:4" x14ac:dyDescent="0.2">
      <c r="D6497" t="s">
        <v>2584</v>
      </c>
    </row>
    <row r="6498" spans="4:4" x14ac:dyDescent="0.2">
      <c r="D6498" t="s">
        <v>2584</v>
      </c>
    </row>
    <row r="6499" spans="4:4" x14ac:dyDescent="0.2">
      <c r="D6499" t="s">
        <v>2584</v>
      </c>
    </row>
    <row r="6500" spans="4:4" x14ac:dyDescent="0.2">
      <c r="D6500" t="s">
        <v>2584</v>
      </c>
    </row>
    <row r="6501" spans="4:4" x14ac:dyDescent="0.2">
      <c r="D6501" t="s">
        <v>2584</v>
      </c>
    </row>
    <row r="6502" spans="4:4" x14ac:dyDescent="0.2">
      <c r="D6502" t="s">
        <v>2584</v>
      </c>
    </row>
    <row r="6503" spans="4:4" x14ac:dyDescent="0.2">
      <c r="D6503" t="s">
        <v>2584</v>
      </c>
    </row>
    <row r="6504" spans="4:4" x14ac:dyDescent="0.2">
      <c r="D6504" t="s">
        <v>2584</v>
      </c>
    </row>
    <row r="6505" spans="4:4" x14ac:dyDescent="0.2">
      <c r="D6505" t="s">
        <v>2584</v>
      </c>
    </row>
    <row r="6506" spans="4:4" x14ac:dyDescent="0.2">
      <c r="D6506" t="s">
        <v>2584</v>
      </c>
    </row>
    <row r="6507" spans="4:4" x14ac:dyDescent="0.2">
      <c r="D6507" t="s">
        <v>2584</v>
      </c>
    </row>
    <row r="6508" spans="4:4" x14ac:dyDescent="0.2">
      <c r="D6508" t="s">
        <v>2584</v>
      </c>
    </row>
    <row r="6509" spans="4:4" x14ac:dyDescent="0.2">
      <c r="D6509" t="s">
        <v>2584</v>
      </c>
    </row>
    <row r="6510" spans="4:4" x14ac:dyDescent="0.2">
      <c r="D6510" t="s">
        <v>2584</v>
      </c>
    </row>
    <row r="6511" spans="4:4" x14ac:dyDescent="0.2">
      <c r="D6511" t="s">
        <v>2584</v>
      </c>
    </row>
    <row r="6512" spans="4:4" x14ac:dyDescent="0.2">
      <c r="D6512" t="s">
        <v>2584</v>
      </c>
    </row>
    <row r="6513" spans="4:4" x14ac:dyDescent="0.2">
      <c r="D6513" t="s">
        <v>2584</v>
      </c>
    </row>
    <row r="6514" spans="4:4" x14ac:dyDescent="0.2">
      <c r="D6514" t="s">
        <v>2584</v>
      </c>
    </row>
    <row r="6515" spans="4:4" x14ac:dyDescent="0.2">
      <c r="D6515" t="s">
        <v>2584</v>
      </c>
    </row>
    <row r="6516" spans="4:4" x14ac:dyDescent="0.2">
      <c r="D6516" t="s">
        <v>2584</v>
      </c>
    </row>
    <row r="6517" spans="4:4" x14ac:dyDescent="0.2">
      <c r="D6517" t="s">
        <v>2584</v>
      </c>
    </row>
    <row r="6518" spans="4:4" x14ac:dyDescent="0.2">
      <c r="D6518" t="s">
        <v>2584</v>
      </c>
    </row>
    <row r="6519" spans="4:4" x14ac:dyDescent="0.2">
      <c r="D6519" t="s">
        <v>2584</v>
      </c>
    </row>
    <row r="6520" spans="4:4" x14ac:dyDescent="0.2">
      <c r="D6520" t="s">
        <v>2584</v>
      </c>
    </row>
    <row r="6521" spans="4:4" x14ac:dyDescent="0.2">
      <c r="D6521" t="s">
        <v>2584</v>
      </c>
    </row>
    <row r="6522" spans="4:4" x14ac:dyDescent="0.2">
      <c r="D6522" t="s">
        <v>2584</v>
      </c>
    </row>
    <row r="6523" spans="4:4" x14ac:dyDescent="0.2">
      <c r="D6523" t="s">
        <v>2584</v>
      </c>
    </row>
    <row r="6524" spans="4:4" x14ac:dyDescent="0.2">
      <c r="D6524" t="s">
        <v>2584</v>
      </c>
    </row>
    <row r="6525" spans="4:4" x14ac:dyDescent="0.2">
      <c r="D6525" t="s">
        <v>2584</v>
      </c>
    </row>
    <row r="6526" spans="4:4" x14ac:dyDescent="0.2">
      <c r="D6526" t="s">
        <v>2584</v>
      </c>
    </row>
    <row r="6527" spans="4:4" x14ac:dyDescent="0.2">
      <c r="D6527" t="s">
        <v>2584</v>
      </c>
    </row>
    <row r="6528" spans="4:4" x14ac:dyDescent="0.2">
      <c r="D6528" t="s">
        <v>2584</v>
      </c>
    </row>
    <row r="6529" spans="4:4" x14ac:dyDescent="0.2">
      <c r="D6529" t="s">
        <v>2584</v>
      </c>
    </row>
    <row r="6530" spans="4:4" x14ac:dyDescent="0.2">
      <c r="D6530" t="s">
        <v>2584</v>
      </c>
    </row>
    <row r="6531" spans="4:4" x14ac:dyDescent="0.2">
      <c r="D6531" t="s">
        <v>2584</v>
      </c>
    </row>
    <row r="6532" spans="4:4" x14ac:dyDescent="0.2">
      <c r="D6532" t="s">
        <v>2584</v>
      </c>
    </row>
    <row r="6533" spans="4:4" x14ac:dyDescent="0.2">
      <c r="D6533" t="s">
        <v>2584</v>
      </c>
    </row>
    <row r="6534" spans="4:4" x14ac:dyDescent="0.2">
      <c r="D6534" t="s">
        <v>2584</v>
      </c>
    </row>
    <row r="6535" spans="4:4" x14ac:dyDescent="0.2">
      <c r="D6535" t="s">
        <v>2584</v>
      </c>
    </row>
    <row r="6536" spans="4:4" x14ac:dyDescent="0.2">
      <c r="D6536" t="s">
        <v>2584</v>
      </c>
    </row>
    <row r="6537" spans="4:4" x14ac:dyDescent="0.2">
      <c r="D6537" t="s">
        <v>2584</v>
      </c>
    </row>
    <row r="6538" spans="4:4" x14ac:dyDescent="0.2">
      <c r="D6538" t="s">
        <v>2584</v>
      </c>
    </row>
    <row r="6539" spans="4:4" x14ac:dyDescent="0.2">
      <c r="D6539" t="s">
        <v>2584</v>
      </c>
    </row>
    <row r="6540" spans="4:4" x14ac:dyDescent="0.2">
      <c r="D6540" t="s">
        <v>2584</v>
      </c>
    </row>
    <row r="6541" spans="4:4" x14ac:dyDescent="0.2">
      <c r="D6541" t="s">
        <v>2584</v>
      </c>
    </row>
    <row r="6542" spans="4:4" x14ac:dyDescent="0.2">
      <c r="D6542" t="s">
        <v>2584</v>
      </c>
    </row>
    <row r="6543" spans="4:4" x14ac:dyDescent="0.2">
      <c r="D6543" t="s">
        <v>2584</v>
      </c>
    </row>
    <row r="6544" spans="4:4" x14ac:dyDescent="0.2">
      <c r="D6544" t="s">
        <v>2584</v>
      </c>
    </row>
    <row r="6545" spans="4:4" x14ac:dyDescent="0.2">
      <c r="D6545" t="s">
        <v>2584</v>
      </c>
    </row>
    <row r="6546" spans="4:4" x14ac:dyDescent="0.2">
      <c r="D6546" t="s">
        <v>2584</v>
      </c>
    </row>
    <row r="6547" spans="4:4" x14ac:dyDescent="0.2">
      <c r="D6547" t="s">
        <v>2584</v>
      </c>
    </row>
    <row r="6548" spans="4:4" x14ac:dyDescent="0.2">
      <c r="D6548" t="s">
        <v>2584</v>
      </c>
    </row>
    <row r="6549" spans="4:4" x14ac:dyDescent="0.2">
      <c r="D6549" t="s">
        <v>2584</v>
      </c>
    </row>
    <row r="6550" spans="4:4" x14ac:dyDescent="0.2">
      <c r="D6550" t="s">
        <v>2584</v>
      </c>
    </row>
    <row r="6551" spans="4:4" x14ac:dyDescent="0.2">
      <c r="D6551" t="s">
        <v>2584</v>
      </c>
    </row>
    <row r="6552" spans="4:4" x14ac:dyDescent="0.2">
      <c r="D6552" t="s">
        <v>2584</v>
      </c>
    </row>
    <row r="6553" spans="4:4" x14ac:dyDescent="0.2">
      <c r="D6553" t="s">
        <v>2584</v>
      </c>
    </row>
    <row r="6554" spans="4:4" x14ac:dyDescent="0.2">
      <c r="D6554" t="s">
        <v>2584</v>
      </c>
    </row>
    <row r="6555" spans="4:4" x14ac:dyDescent="0.2">
      <c r="D6555" t="s">
        <v>2584</v>
      </c>
    </row>
    <row r="6556" spans="4:4" x14ac:dyDescent="0.2">
      <c r="D6556" t="s">
        <v>2584</v>
      </c>
    </row>
    <row r="6557" spans="4:4" x14ac:dyDescent="0.2">
      <c r="D6557" t="s">
        <v>2584</v>
      </c>
    </row>
    <row r="6558" spans="4:4" x14ac:dyDescent="0.2">
      <c r="D6558" t="s">
        <v>2584</v>
      </c>
    </row>
    <row r="6559" spans="4:4" x14ac:dyDescent="0.2">
      <c r="D6559" t="s">
        <v>2584</v>
      </c>
    </row>
    <row r="6560" spans="4:4" x14ac:dyDescent="0.2">
      <c r="D6560" t="s">
        <v>2584</v>
      </c>
    </row>
    <row r="6561" spans="4:4" x14ac:dyDescent="0.2">
      <c r="D6561" t="s">
        <v>2584</v>
      </c>
    </row>
    <row r="6562" spans="4:4" x14ac:dyDescent="0.2">
      <c r="D6562" t="s">
        <v>2584</v>
      </c>
    </row>
    <row r="6563" spans="4:4" x14ac:dyDescent="0.2">
      <c r="D6563" t="s">
        <v>2584</v>
      </c>
    </row>
    <row r="6564" spans="4:4" x14ac:dyDescent="0.2">
      <c r="D6564" t="s">
        <v>2584</v>
      </c>
    </row>
    <row r="6565" spans="4:4" x14ac:dyDescent="0.2">
      <c r="D6565" t="s">
        <v>2584</v>
      </c>
    </row>
    <row r="6566" spans="4:4" x14ac:dyDescent="0.2">
      <c r="D6566" t="s">
        <v>2584</v>
      </c>
    </row>
    <row r="6567" spans="4:4" x14ac:dyDescent="0.2">
      <c r="D6567" t="s">
        <v>2584</v>
      </c>
    </row>
    <row r="6568" spans="4:4" x14ac:dyDescent="0.2">
      <c r="D6568" t="s">
        <v>2584</v>
      </c>
    </row>
    <row r="6569" spans="4:4" x14ac:dyDescent="0.2">
      <c r="D6569" t="s">
        <v>2584</v>
      </c>
    </row>
    <row r="6570" spans="4:4" x14ac:dyDescent="0.2">
      <c r="D6570" t="s">
        <v>2584</v>
      </c>
    </row>
    <row r="6571" spans="4:4" x14ac:dyDescent="0.2">
      <c r="D6571" t="s">
        <v>2584</v>
      </c>
    </row>
    <row r="6572" spans="4:4" x14ac:dyDescent="0.2">
      <c r="D6572" t="s">
        <v>2584</v>
      </c>
    </row>
    <row r="6573" spans="4:4" x14ac:dyDescent="0.2">
      <c r="D6573" t="s">
        <v>2584</v>
      </c>
    </row>
    <row r="6574" spans="4:4" x14ac:dyDescent="0.2">
      <c r="D6574" t="s">
        <v>2584</v>
      </c>
    </row>
    <row r="6575" spans="4:4" x14ac:dyDescent="0.2">
      <c r="D6575" t="s">
        <v>2584</v>
      </c>
    </row>
    <row r="6576" spans="4:4" x14ac:dyDescent="0.2">
      <c r="D6576" t="s">
        <v>2584</v>
      </c>
    </row>
    <row r="6577" spans="4:4" x14ac:dyDescent="0.2">
      <c r="D6577" t="s">
        <v>2584</v>
      </c>
    </row>
    <row r="6578" spans="4:4" x14ac:dyDescent="0.2">
      <c r="D6578" t="s">
        <v>2584</v>
      </c>
    </row>
    <row r="6579" spans="4:4" x14ac:dyDescent="0.2">
      <c r="D6579" t="s">
        <v>2584</v>
      </c>
    </row>
    <row r="6580" spans="4:4" x14ac:dyDescent="0.2">
      <c r="D6580" t="s">
        <v>2584</v>
      </c>
    </row>
    <row r="6581" spans="4:4" x14ac:dyDescent="0.2">
      <c r="D6581" t="s">
        <v>2584</v>
      </c>
    </row>
    <row r="6582" spans="4:4" x14ac:dyDescent="0.2">
      <c r="D6582" t="s">
        <v>2584</v>
      </c>
    </row>
    <row r="6583" spans="4:4" x14ac:dyDescent="0.2">
      <c r="D6583" t="s">
        <v>2584</v>
      </c>
    </row>
    <row r="6584" spans="4:4" x14ac:dyDescent="0.2">
      <c r="D6584" t="s">
        <v>2584</v>
      </c>
    </row>
    <row r="6585" spans="4:4" x14ac:dyDescent="0.2">
      <c r="D6585" t="s">
        <v>2584</v>
      </c>
    </row>
    <row r="6586" spans="4:4" x14ac:dyDescent="0.2">
      <c r="D6586" t="s">
        <v>2584</v>
      </c>
    </row>
    <row r="6587" spans="4:4" x14ac:dyDescent="0.2">
      <c r="D6587" t="s">
        <v>2584</v>
      </c>
    </row>
    <row r="6588" spans="4:4" x14ac:dyDescent="0.2">
      <c r="D6588" t="s">
        <v>2584</v>
      </c>
    </row>
    <row r="6589" spans="4:4" x14ac:dyDescent="0.2">
      <c r="D6589" t="s">
        <v>2584</v>
      </c>
    </row>
    <row r="6590" spans="4:4" x14ac:dyDescent="0.2">
      <c r="D6590" t="s">
        <v>2584</v>
      </c>
    </row>
    <row r="6591" spans="4:4" x14ac:dyDescent="0.2">
      <c r="D6591" t="s">
        <v>2584</v>
      </c>
    </row>
    <row r="6592" spans="4:4" x14ac:dyDescent="0.2">
      <c r="D6592" t="s">
        <v>2584</v>
      </c>
    </row>
    <row r="6593" spans="4:4" x14ac:dyDescent="0.2">
      <c r="D6593" t="s">
        <v>2584</v>
      </c>
    </row>
    <row r="6594" spans="4:4" x14ac:dyDescent="0.2">
      <c r="D6594" t="s">
        <v>2584</v>
      </c>
    </row>
    <row r="6595" spans="4:4" x14ac:dyDescent="0.2">
      <c r="D6595" t="s">
        <v>2584</v>
      </c>
    </row>
    <row r="6596" spans="4:4" x14ac:dyDescent="0.2">
      <c r="D6596" t="s">
        <v>2584</v>
      </c>
    </row>
    <row r="6597" spans="4:4" x14ac:dyDescent="0.2">
      <c r="D6597" t="s">
        <v>2584</v>
      </c>
    </row>
    <row r="6598" spans="4:4" x14ac:dyDescent="0.2">
      <c r="D6598" t="s">
        <v>2584</v>
      </c>
    </row>
    <row r="6599" spans="4:4" x14ac:dyDescent="0.2">
      <c r="D6599" t="s">
        <v>2584</v>
      </c>
    </row>
    <row r="6600" spans="4:4" x14ac:dyDescent="0.2">
      <c r="D6600" t="s">
        <v>2584</v>
      </c>
    </row>
    <row r="6601" spans="4:4" x14ac:dyDescent="0.2">
      <c r="D6601" t="s">
        <v>2584</v>
      </c>
    </row>
    <row r="6602" spans="4:4" x14ac:dyDescent="0.2">
      <c r="D6602" t="s">
        <v>2584</v>
      </c>
    </row>
    <row r="6603" spans="4:4" x14ac:dyDescent="0.2">
      <c r="D6603" t="s">
        <v>2584</v>
      </c>
    </row>
    <row r="6604" spans="4:4" x14ac:dyDescent="0.2">
      <c r="D6604" t="s">
        <v>2584</v>
      </c>
    </row>
    <row r="6605" spans="4:4" x14ac:dyDescent="0.2">
      <c r="D6605" t="s">
        <v>2584</v>
      </c>
    </row>
    <row r="6606" spans="4:4" x14ac:dyDescent="0.2">
      <c r="D6606" t="s">
        <v>2584</v>
      </c>
    </row>
    <row r="6607" spans="4:4" x14ac:dyDescent="0.2">
      <c r="D6607" t="s">
        <v>2584</v>
      </c>
    </row>
    <row r="6608" spans="4:4" x14ac:dyDescent="0.2">
      <c r="D6608" t="s">
        <v>2584</v>
      </c>
    </row>
    <row r="6609" spans="4:4" x14ac:dyDescent="0.2">
      <c r="D6609" t="s">
        <v>2584</v>
      </c>
    </row>
    <row r="6610" spans="4:4" x14ac:dyDescent="0.2">
      <c r="D6610" t="s">
        <v>2584</v>
      </c>
    </row>
    <row r="6611" spans="4:4" x14ac:dyDescent="0.2">
      <c r="D6611" t="s">
        <v>2584</v>
      </c>
    </row>
    <row r="6612" spans="4:4" x14ac:dyDescent="0.2">
      <c r="D6612" t="s">
        <v>2584</v>
      </c>
    </row>
    <row r="6613" spans="4:4" x14ac:dyDescent="0.2">
      <c r="D6613" t="s">
        <v>2584</v>
      </c>
    </row>
    <row r="6614" spans="4:4" x14ac:dyDescent="0.2">
      <c r="D6614" t="s">
        <v>2584</v>
      </c>
    </row>
    <row r="6615" spans="4:4" x14ac:dyDescent="0.2">
      <c r="D6615" t="s">
        <v>2584</v>
      </c>
    </row>
    <row r="6616" spans="4:4" x14ac:dyDescent="0.2">
      <c r="D6616" t="s">
        <v>2584</v>
      </c>
    </row>
    <row r="6617" spans="4:4" x14ac:dyDescent="0.2">
      <c r="D6617" t="s">
        <v>2584</v>
      </c>
    </row>
    <row r="6618" spans="4:4" x14ac:dyDescent="0.2">
      <c r="D6618" t="s">
        <v>2584</v>
      </c>
    </row>
    <row r="6619" spans="4:4" x14ac:dyDescent="0.2">
      <c r="D6619" t="s">
        <v>2584</v>
      </c>
    </row>
    <row r="6620" spans="4:4" x14ac:dyDescent="0.2">
      <c r="D6620" t="s">
        <v>2584</v>
      </c>
    </row>
    <row r="6621" spans="4:4" x14ac:dyDescent="0.2">
      <c r="D6621" t="s">
        <v>2584</v>
      </c>
    </row>
    <row r="6622" spans="4:4" x14ac:dyDescent="0.2">
      <c r="D6622" t="s">
        <v>2584</v>
      </c>
    </row>
    <row r="6623" spans="4:4" x14ac:dyDescent="0.2">
      <c r="D6623" t="s">
        <v>2584</v>
      </c>
    </row>
    <row r="6624" spans="4:4" x14ac:dyDescent="0.2">
      <c r="D6624" t="s">
        <v>2584</v>
      </c>
    </row>
    <row r="6625" spans="4:4" x14ac:dyDescent="0.2">
      <c r="D6625" t="s">
        <v>2584</v>
      </c>
    </row>
    <row r="6626" spans="4:4" x14ac:dyDescent="0.2">
      <c r="D6626" t="s">
        <v>2584</v>
      </c>
    </row>
    <row r="6627" spans="4:4" x14ac:dyDescent="0.2">
      <c r="D6627" t="s">
        <v>2584</v>
      </c>
    </row>
    <row r="6628" spans="4:4" x14ac:dyDescent="0.2">
      <c r="D6628" t="s">
        <v>2584</v>
      </c>
    </row>
    <row r="6629" spans="4:4" x14ac:dyDescent="0.2">
      <c r="D6629" t="s">
        <v>2584</v>
      </c>
    </row>
    <row r="6630" spans="4:4" x14ac:dyDescent="0.2">
      <c r="D6630" t="s">
        <v>2584</v>
      </c>
    </row>
    <row r="6631" spans="4:4" x14ac:dyDescent="0.2">
      <c r="D6631" t="s">
        <v>2584</v>
      </c>
    </row>
    <row r="6632" spans="4:4" x14ac:dyDescent="0.2">
      <c r="D6632" t="s">
        <v>2584</v>
      </c>
    </row>
    <row r="6633" spans="4:4" x14ac:dyDescent="0.2">
      <c r="D6633" t="s">
        <v>2584</v>
      </c>
    </row>
    <row r="6634" spans="4:4" x14ac:dyDescent="0.2">
      <c r="D6634" t="s">
        <v>2584</v>
      </c>
    </row>
    <row r="6635" spans="4:4" x14ac:dyDescent="0.2">
      <c r="D6635" t="s">
        <v>2584</v>
      </c>
    </row>
    <row r="6636" spans="4:4" x14ac:dyDescent="0.2">
      <c r="D6636" t="s">
        <v>2584</v>
      </c>
    </row>
    <row r="6637" spans="4:4" x14ac:dyDescent="0.2">
      <c r="D6637" t="s">
        <v>2584</v>
      </c>
    </row>
    <row r="6638" spans="4:4" x14ac:dyDescent="0.2">
      <c r="D6638" t="s">
        <v>2584</v>
      </c>
    </row>
    <row r="6639" spans="4:4" x14ac:dyDescent="0.2">
      <c r="D6639" t="s">
        <v>2584</v>
      </c>
    </row>
    <row r="6640" spans="4:4" x14ac:dyDescent="0.2">
      <c r="D6640" t="s">
        <v>2584</v>
      </c>
    </row>
    <row r="6641" spans="4:4" x14ac:dyDescent="0.2">
      <c r="D6641" t="s">
        <v>2584</v>
      </c>
    </row>
    <row r="6642" spans="4:4" x14ac:dyDescent="0.2">
      <c r="D6642" t="s">
        <v>2584</v>
      </c>
    </row>
    <row r="6643" spans="4:4" x14ac:dyDescent="0.2">
      <c r="D6643" t="s">
        <v>2584</v>
      </c>
    </row>
    <row r="6644" spans="4:4" x14ac:dyDescent="0.2">
      <c r="D6644" t="s">
        <v>2584</v>
      </c>
    </row>
    <row r="6645" spans="4:4" x14ac:dyDescent="0.2">
      <c r="D6645" t="s">
        <v>2584</v>
      </c>
    </row>
    <row r="6646" spans="4:4" x14ac:dyDescent="0.2">
      <c r="D6646" t="s">
        <v>2584</v>
      </c>
    </row>
    <row r="6647" spans="4:4" x14ac:dyDescent="0.2">
      <c r="D6647" t="s">
        <v>2584</v>
      </c>
    </row>
    <row r="6648" spans="4:4" x14ac:dyDescent="0.2">
      <c r="D6648" t="s">
        <v>2584</v>
      </c>
    </row>
    <row r="6649" spans="4:4" x14ac:dyDescent="0.2">
      <c r="D6649" t="s">
        <v>2584</v>
      </c>
    </row>
    <row r="6650" spans="4:4" x14ac:dyDescent="0.2">
      <c r="D6650" t="s">
        <v>2584</v>
      </c>
    </row>
    <row r="6651" spans="4:4" x14ac:dyDescent="0.2">
      <c r="D6651" t="s">
        <v>2584</v>
      </c>
    </row>
    <row r="6652" spans="4:4" x14ac:dyDescent="0.2">
      <c r="D6652" t="s">
        <v>2584</v>
      </c>
    </row>
    <row r="6653" spans="4:4" x14ac:dyDescent="0.2">
      <c r="D6653" t="s">
        <v>2584</v>
      </c>
    </row>
    <row r="6654" spans="4:4" x14ac:dyDescent="0.2">
      <c r="D6654" t="s">
        <v>2584</v>
      </c>
    </row>
    <row r="6655" spans="4:4" x14ac:dyDescent="0.2">
      <c r="D6655" t="s">
        <v>2584</v>
      </c>
    </row>
    <row r="6656" spans="4:4" x14ac:dyDescent="0.2">
      <c r="D6656" t="s">
        <v>2584</v>
      </c>
    </row>
    <row r="6657" spans="4:4" x14ac:dyDescent="0.2">
      <c r="D6657" t="s">
        <v>2584</v>
      </c>
    </row>
    <row r="6658" spans="4:4" x14ac:dyDescent="0.2">
      <c r="D6658" t="s">
        <v>2584</v>
      </c>
    </row>
    <row r="6659" spans="4:4" x14ac:dyDescent="0.2">
      <c r="D6659" t="s">
        <v>2584</v>
      </c>
    </row>
    <row r="6660" spans="4:4" x14ac:dyDescent="0.2">
      <c r="D6660" t="s">
        <v>2584</v>
      </c>
    </row>
    <row r="6661" spans="4:4" x14ac:dyDescent="0.2">
      <c r="D6661" t="s">
        <v>2584</v>
      </c>
    </row>
    <row r="6662" spans="4:4" x14ac:dyDescent="0.2">
      <c r="D6662" t="s">
        <v>2584</v>
      </c>
    </row>
    <row r="6663" spans="4:4" x14ac:dyDescent="0.2">
      <c r="D6663" t="s">
        <v>2584</v>
      </c>
    </row>
    <row r="6664" spans="4:4" x14ac:dyDescent="0.2">
      <c r="D6664" t="s">
        <v>2584</v>
      </c>
    </row>
    <row r="6665" spans="4:4" x14ac:dyDescent="0.2">
      <c r="D6665" t="s">
        <v>2584</v>
      </c>
    </row>
    <row r="6666" spans="4:4" x14ac:dyDescent="0.2">
      <c r="D6666" t="s">
        <v>2584</v>
      </c>
    </row>
    <row r="6667" spans="4:4" x14ac:dyDescent="0.2">
      <c r="D6667" t="s">
        <v>2584</v>
      </c>
    </row>
    <row r="6668" spans="4:4" x14ac:dyDescent="0.2">
      <c r="D6668" t="s">
        <v>2584</v>
      </c>
    </row>
    <row r="6669" spans="4:4" x14ac:dyDescent="0.2">
      <c r="D6669" t="s">
        <v>2584</v>
      </c>
    </row>
    <row r="6670" spans="4:4" x14ac:dyDescent="0.2">
      <c r="D6670" t="s">
        <v>2584</v>
      </c>
    </row>
    <row r="6671" spans="4:4" x14ac:dyDescent="0.2">
      <c r="D6671" t="s">
        <v>2584</v>
      </c>
    </row>
    <row r="6672" spans="4:4" x14ac:dyDescent="0.2">
      <c r="D6672" t="s">
        <v>2584</v>
      </c>
    </row>
    <row r="6673" spans="4:4" x14ac:dyDescent="0.2">
      <c r="D6673" t="s">
        <v>2584</v>
      </c>
    </row>
    <row r="6674" spans="4:4" x14ac:dyDescent="0.2">
      <c r="D6674" t="s">
        <v>2584</v>
      </c>
    </row>
    <row r="6675" spans="4:4" x14ac:dyDescent="0.2">
      <c r="D6675" t="s">
        <v>2584</v>
      </c>
    </row>
    <row r="6676" spans="4:4" x14ac:dyDescent="0.2">
      <c r="D6676" t="s">
        <v>2584</v>
      </c>
    </row>
    <row r="6677" spans="4:4" x14ac:dyDescent="0.2">
      <c r="D6677" t="s">
        <v>2584</v>
      </c>
    </row>
    <row r="6678" spans="4:4" x14ac:dyDescent="0.2">
      <c r="D6678" t="s">
        <v>2584</v>
      </c>
    </row>
    <row r="6679" spans="4:4" x14ac:dyDescent="0.2">
      <c r="D6679" t="s">
        <v>2584</v>
      </c>
    </row>
    <row r="6680" spans="4:4" x14ac:dyDescent="0.2">
      <c r="D6680" t="s">
        <v>2584</v>
      </c>
    </row>
    <row r="6681" spans="4:4" x14ac:dyDescent="0.2">
      <c r="D6681" t="s">
        <v>2584</v>
      </c>
    </row>
    <row r="6682" spans="4:4" x14ac:dyDescent="0.2">
      <c r="D6682" t="s">
        <v>2584</v>
      </c>
    </row>
    <row r="6683" spans="4:4" x14ac:dyDescent="0.2">
      <c r="D6683" t="s">
        <v>2584</v>
      </c>
    </row>
    <row r="6684" spans="4:4" x14ac:dyDescent="0.2">
      <c r="D6684" t="s">
        <v>2584</v>
      </c>
    </row>
    <row r="6685" spans="4:4" x14ac:dyDescent="0.2">
      <c r="D6685" t="s">
        <v>2584</v>
      </c>
    </row>
    <row r="6686" spans="4:4" x14ac:dyDescent="0.2">
      <c r="D6686" t="s">
        <v>2584</v>
      </c>
    </row>
    <row r="6687" spans="4:4" x14ac:dyDescent="0.2">
      <c r="D6687" t="s">
        <v>2584</v>
      </c>
    </row>
    <row r="6688" spans="4:4" x14ac:dyDescent="0.2">
      <c r="D6688" t="s">
        <v>2584</v>
      </c>
    </row>
    <row r="6689" spans="4:4" x14ac:dyDescent="0.2">
      <c r="D6689" t="s">
        <v>2584</v>
      </c>
    </row>
    <row r="6690" spans="4:4" x14ac:dyDescent="0.2">
      <c r="D6690" t="s">
        <v>2584</v>
      </c>
    </row>
    <row r="6691" spans="4:4" x14ac:dyDescent="0.2">
      <c r="D6691" t="s">
        <v>2584</v>
      </c>
    </row>
    <row r="6692" spans="4:4" x14ac:dyDescent="0.2">
      <c r="D6692" t="s">
        <v>2584</v>
      </c>
    </row>
    <row r="6693" spans="4:4" x14ac:dyDescent="0.2">
      <c r="D6693" t="s">
        <v>2584</v>
      </c>
    </row>
    <row r="6694" spans="4:4" x14ac:dyDescent="0.2">
      <c r="D6694" t="s">
        <v>2584</v>
      </c>
    </row>
    <row r="6695" spans="4:4" x14ac:dyDescent="0.2">
      <c r="D6695" t="s">
        <v>2584</v>
      </c>
    </row>
    <row r="6696" spans="4:4" x14ac:dyDescent="0.2">
      <c r="D6696" t="s">
        <v>2584</v>
      </c>
    </row>
    <row r="6697" spans="4:4" x14ac:dyDescent="0.2">
      <c r="D6697" t="s">
        <v>2584</v>
      </c>
    </row>
    <row r="6698" spans="4:4" x14ac:dyDescent="0.2">
      <c r="D6698" t="s">
        <v>2584</v>
      </c>
    </row>
    <row r="6699" spans="4:4" x14ac:dyDescent="0.2">
      <c r="D6699" t="s">
        <v>2584</v>
      </c>
    </row>
    <row r="6700" spans="4:4" x14ac:dyDescent="0.2">
      <c r="D6700" t="s">
        <v>2584</v>
      </c>
    </row>
    <row r="6701" spans="4:4" x14ac:dyDescent="0.2">
      <c r="D6701" t="s">
        <v>2584</v>
      </c>
    </row>
    <row r="6702" spans="4:4" x14ac:dyDescent="0.2">
      <c r="D6702" t="s">
        <v>2584</v>
      </c>
    </row>
    <row r="6703" spans="4:4" x14ac:dyDescent="0.2">
      <c r="D6703" t="s">
        <v>2584</v>
      </c>
    </row>
    <row r="6704" spans="4:4" x14ac:dyDescent="0.2">
      <c r="D6704" t="s">
        <v>2584</v>
      </c>
    </row>
    <row r="6705" spans="4:4" x14ac:dyDescent="0.2">
      <c r="D6705" t="s">
        <v>2584</v>
      </c>
    </row>
    <row r="6706" spans="4:4" x14ac:dyDescent="0.2">
      <c r="D6706" t="s">
        <v>2584</v>
      </c>
    </row>
    <row r="6707" spans="4:4" x14ac:dyDescent="0.2">
      <c r="D6707" t="s">
        <v>2584</v>
      </c>
    </row>
    <row r="6708" spans="4:4" x14ac:dyDescent="0.2">
      <c r="D6708" t="s">
        <v>2584</v>
      </c>
    </row>
    <row r="6709" spans="4:4" x14ac:dyDescent="0.2">
      <c r="D6709" t="s">
        <v>2584</v>
      </c>
    </row>
    <row r="6710" spans="4:4" x14ac:dyDescent="0.2">
      <c r="D6710" t="s">
        <v>2584</v>
      </c>
    </row>
    <row r="6711" spans="4:4" x14ac:dyDescent="0.2">
      <c r="D6711" t="s">
        <v>2584</v>
      </c>
    </row>
    <row r="6712" spans="4:4" x14ac:dyDescent="0.2">
      <c r="D6712" t="s">
        <v>2584</v>
      </c>
    </row>
    <row r="6713" spans="4:4" x14ac:dyDescent="0.2">
      <c r="D6713" t="s">
        <v>2584</v>
      </c>
    </row>
    <row r="6714" spans="4:4" x14ac:dyDescent="0.2">
      <c r="D6714" t="s">
        <v>2584</v>
      </c>
    </row>
    <row r="6715" spans="4:4" x14ac:dyDescent="0.2">
      <c r="D6715" t="s">
        <v>2584</v>
      </c>
    </row>
    <row r="6716" spans="4:4" x14ac:dyDescent="0.2">
      <c r="D6716" t="s">
        <v>2584</v>
      </c>
    </row>
    <row r="6717" spans="4:4" x14ac:dyDescent="0.2">
      <c r="D6717" t="s">
        <v>2584</v>
      </c>
    </row>
    <row r="6718" spans="4:4" x14ac:dyDescent="0.2">
      <c r="D6718" t="s">
        <v>2584</v>
      </c>
    </row>
    <row r="6719" spans="4:4" x14ac:dyDescent="0.2">
      <c r="D6719" t="s">
        <v>2584</v>
      </c>
    </row>
    <row r="6720" spans="4:4" x14ac:dyDescent="0.2">
      <c r="D6720" t="s">
        <v>2584</v>
      </c>
    </row>
    <row r="6721" spans="4:4" x14ac:dyDescent="0.2">
      <c r="D6721" t="s">
        <v>2584</v>
      </c>
    </row>
    <row r="6722" spans="4:4" x14ac:dyDescent="0.2">
      <c r="D6722" t="s">
        <v>2584</v>
      </c>
    </row>
    <row r="6723" spans="4:4" x14ac:dyDescent="0.2">
      <c r="D6723" t="s">
        <v>2584</v>
      </c>
    </row>
    <row r="6724" spans="4:4" x14ac:dyDescent="0.2">
      <c r="D6724" t="s">
        <v>2584</v>
      </c>
    </row>
    <row r="6725" spans="4:4" x14ac:dyDescent="0.2">
      <c r="D6725" t="s">
        <v>2584</v>
      </c>
    </row>
    <row r="6726" spans="4:4" x14ac:dyDescent="0.2">
      <c r="D6726" t="s">
        <v>2584</v>
      </c>
    </row>
    <row r="6727" spans="4:4" x14ac:dyDescent="0.2">
      <c r="D6727" t="s">
        <v>2584</v>
      </c>
    </row>
    <row r="6728" spans="4:4" x14ac:dyDescent="0.2">
      <c r="D6728" t="s">
        <v>2584</v>
      </c>
    </row>
    <row r="6729" spans="4:4" x14ac:dyDescent="0.2">
      <c r="D6729" t="s">
        <v>2584</v>
      </c>
    </row>
    <row r="6730" spans="4:4" x14ac:dyDescent="0.2">
      <c r="D6730" t="s">
        <v>2584</v>
      </c>
    </row>
    <row r="6731" spans="4:4" x14ac:dyDescent="0.2">
      <c r="D6731" t="s">
        <v>2584</v>
      </c>
    </row>
    <row r="6732" spans="4:4" x14ac:dyDescent="0.2">
      <c r="D6732" t="s">
        <v>2584</v>
      </c>
    </row>
    <row r="6733" spans="4:4" x14ac:dyDescent="0.2">
      <c r="D6733" t="s">
        <v>2584</v>
      </c>
    </row>
    <row r="6734" spans="4:4" x14ac:dyDescent="0.2">
      <c r="D6734" t="s">
        <v>2584</v>
      </c>
    </row>
    <row r="6735" spans="4:4" x14ac:dyDescent="0.2">
      <c r="D6735" t="s">
        <v>2584</v>
      </c>
    </row>
    <row r="6736" spans="4:4" x14ac:dyDescent="0.2">
      <c r="D6736" t="s">
        <v>2584</v>
      </c>
    </row>
    <row r="6737" spans="4:4" x14ac:dyDescent="0.2">
      <c r="D6737" t="s">
        <v>2584</v>
      </c>
    </row>
    <row r="6738" spans="4:4" x14ac:dyDescent="0.2">
      <c r="D6738" t="s">
        <v>2584</v>
      </c>
    </row>
    <row r="6739" spans="4:4" x14ac:dyDescent="0.2">
      <c r="D6739" t="s">
        <v>2584</v>
      </c>
    </row>
    <row r="6740" spans="4:4" x14ac:dyDescent="0.2">
      <c r="D6740" t="s">
        <v>2584</v>
      </c>
    </row>
    <row r="6741" spans="4:4" x14ac:dyDescent="0.2">
      <c r="D6741" t="s">
        <v>2584</v>
      </c>
    </row>
    <row r="6742" spans="4:4" x14ac:dyDescent="0.2">
      <c r="D6742" t="s">
        <v>2584</v>
      </c>
    </row>
    <row r="6743" spans="4:4" x14ac:dyDescent="0.2">
      <c r="D6743" t="s">
        <v>2584</v>
      </c>
    </row>
    <row r="6744" spans="4:4" x14ac:dyDescent="0.2">
      <c r="D6744" t="s">
        <v>2584</v>
      </c>
    </row>
    <row r="6745" spans="4:4" x14ac:dyDescent="0.2">
      <c r="D6745" t="s">
        <v>2584</v>
      </c>
    </row>
    <row r="6746" spans="4:4" x14ac:dyDescent="0.2">
      <c r="D6746" t="s">
        <v>2584</v>
      </c>
    </row>
    <row r="6747" spans="4:4" x14ac:dyDescent="0.2">
      <c r="D6747" t="s">
        <v>2584</v>
      </c>
    </row>
    <row r="6748" spans="4:4" x14ac:dyDescent="0.2">
      <c r="D6748" t="s">
        <v>2584</v>
      </c>
    </row>
    <row r="6749" spans="4:4" x14ac:dyDescent="0.2">
      <c r="D6749" t="s">
        <v>2584</v>
      </c>
    </row>
    <row r="6750" spans="4:4" x14ac:dyDescent="0.2">
      <c r="D6750" t="s">
        <v>2584</v>
      </c>
    </row>
    <row r="6751" spans="4:4" x14ac:dyDescent="0.2">
      <c r="D6751" t="s">
        <v>2584</v>
      </c>
    </row>
    <row r="6752" spans="4:4" x14ac:dyDescent="0.2">
      <c r="D6752" t="s">
        <v>2584</v>
      </c>
    </row>
    <row r="6753" spans="4:4" x14ac:dyDescent="0.2">
      <c r="D6753" t="s">
        <v>2584</v>
      </c>
    </row>
    <row r="6754" spans="4:4" x14ac:dyDescent="0.2">
      <c r="D6754" t="s">
        <v>2584</v>
      </c>
    </row>
    <row r="6755" spans="4:4" x14ac:dyDescent="0.2">
      <c r="D6755" t="s">
        <v>2584</v>
      </c>
    </row>
    <row r="6756" spans="4:4" x14ac:dyDescent="0.2">
      <c r="D6756" t="s">
        <v>2584</v>
      </c>
    </row>
    <row r="6757" spans="4:4" x14ac:dyDescent="0.2">
      <c r="D6757" t="s">
        <v>2584</v>
      </c>
    </row>
    <row r="6758" spans="4:4" x14ac:dyDescent="0.2">
      <c r="D6758" t="s">
        <v>2584</v>
      </c>
    </row>
    <row r="6759" spans="4:4" x14ac:dyDescent="0.2">
      <c r="D6759" t="s">
        <v>2584</v>
      </c>
    </row>
    <row r="6760" spans="4:4" x14ac:dyDescent="0.2">
      <c r="D6760" t="s">
        <v>2584</v>
      </c>
    </row>
    <row r="6761" spans="4:4" x14ac:dyDescent="0.2">
      <c r="D6761" t="s">
        <v>2584</v>
      </c>
    </row>
    <row r="6762" spans="4:4" x14ac:dyDescent="0.2">
      <c r="D6762" t="s">
        <v>2584</v>
      </c>
    </row>
    <row r="6763" spans="4:4" x14ac:dyDescent="0.2">
      <c r="D6763" t="s">
        <v>2584</v>
      </c>
    </row>
    <row r="6764" spans="4:4" x14ac:dyDescent="0.2">
      <c r="D6764" t="s">
        <v>2584</v>
      </c>
    </row>
    <row r="6765" spans="4:4" x14ac:dyDescent="0.2">
      <c r="D6765" t="s">
        <v>2584</v>
      </c>
    </row>
    <row r="6766" spans="4:4" x14ac:dyDescent="0.2">
      <c r="D6766" t="s">
        <v>2584</v>
      </c>
    </row>
    <row r="6767" spans="4:4" x14ac:dyDescent="0.2">
      <c r="D6767" t="s">
        <v>2584</v>
      </c>
    </row>
    <row r="6768" spans="4:4" x14ac:dyDescent="0.2">
      <c r="D6768" t="s">
        <v>2584</v>
      </c>
    </row>
    <row r="6769" spans="4:4" x14ac:dyDescent="0.2">
      <c r="D6769" t="s">
        <v>2584</v>
      </c>
    </row>
    <row r="6770" spans="4:4" x14ac:dyDescent="0.2">
      <c r="D6770" t="s">
        <v>2584</v>
      </c>
    </row>
    <row r="6771" spans="4:4" x14ac:dyDescent="0.2">
      <c r="D6771" t="s">
        <v>2584</v>
      </c>
    </row>
    <row r="6772" spans="4:4" x14ac:dyDescent="0.2">
      <c r="D6772" t="s">
        <v>2584</v>
      </c>
    </row>
    <row r="6773" spans="4:4" x14ac:dyDescent="0.2">
      <c r="D6773" t="s">
        <v>2584</v>
      </c>
    </row>
    <row r="6774" spans="4:4" x14ac:dyDescent="0.2">
      <c r="D6774" t="s">
        <v>2584</v>
      </c>
    </row>
    <row r="6775" spans="4:4" x14ac:dyDescent="0.2">
      <c r="D6775" t="s">
        <v>2584</v>
      </c>
    </row>
    <row r="6776" spans="4:4" x14ac:dyDescent="0.2">
      <c r="D6776" t="s">
        <v>2584</v>
      </c>
    </row>
    <row r="6777" spans="4:4" x14ac:dyDescent="0.2">
      <c r="D6777" t="s">
        <v>2584</v>
      </c>
    </row>
    <row r="6778" spans="4:4" x14ac:dyDescent="0.2">
      <c r="D6778" t="s">
        <v>2584</v>
      </c>
    </row>
    <row r="6779" spans="4:4" x14ac:dyDescent="0.2">
      <c r="D6779" t="s">
        <v>2584</v>
      </c>
    </row>
    <row r="6780" spans="4:4" x14ac:dyDescent="0.2">
      <c r="D6780" t="s">
        <v>2584</v>
      </c>
    </row>
    <row r="6781" spans="4:4" x14ac:dyDescent="0.2">
      <c r="D6781" t="s">
        <v>2584</v>
      </c>
    </row>
    <row r="6782" spans="4:4" x14ac:dyDescent="0.2">
      <c r="D6782" t="s">
        <v>2584</v>
      </c>
    </row>
    <row r="6783" spans="4:4" x14ac:dyDescent="0.2">
      <c r="D6783" t="s">
        <v>2584</v>
      </c>
    </row>
    <row r="6784" spans="4:4" x14ac:dyDescent="0.2">
      <c r="D6784" t="s">
        <v>2584</v>
      </c>
    </row>
    <row r="6785" spans="4:4" x14ac:dyDescent="0.2">
      <c r="D6785" t="s">
        <v>2584</v>
      </c>
    </row>
    <row r="6786" spans="4:4" x14ac:dyDescent="0.2">
      <c r="D6786" t="s">
        <v>2584</v>
      </c>
    </row>
    <row r="6787" spans="4:4" x14ac:dyDescent="0.2">
      <c r="D6787" t="s">
        <v>2584</v>
      </c>
    </row>
    <row r="6788" spans="4:4" x14ac:dyDescent="0.2">
      <c r="D6788" t="s">
        <v>2584</v>
      </c>
    </row>
    <row r="6789" spans="4:4" x14ac:dyDescent="0.2">
      <c r="D6789" t="s">
        <v>2584</v>
      </c>
    </row>
    <row r="6790" spans="4:4" x14ac:dyDescent="0.2">
      <c r="D6790" t="s">
        <v>2584</v>
      </c>
    </row>
    <row r="6791" spans="4:4" x14ac:dyDescent="0.2">
      <c r="D6791" t="s">
        <v>2584</v>
      </c>
    </row>
    <row r="6792" spans="4:4" x14ac:dyDescent="0.2">
      <c r="D6792" t="s">
        <v>2584</v>
      </c>
    </row>
    <row r="6793" spans="4:4" x14ac:dyDescent="0.2">
      <c r="D6793" t="s">
        <v>2584</v>
      </c>
    </row>
    <row r="6794" spans="4:4" x14ac:dyDescent="0.2">
      <c r="D6794" t="s">
        <v>2584</v>
      </c>
    </row>
    <row r="6795" spans="4:4" x14ac:dyDescent="0.2">
      <c r="D6795" t="s">
        <v>2584</v>
      </c>
    </row>
    <row r="6796" spans="4:4" x14ac:dyDescent="0.2">
      <c r="D6796" t="s">
        <v>2584</v>
      </c>
    </row>
    <row r="6797" spans="4:4" x14ac:dyDescent="0.2">
      <c r="D6797" t="s">
        <v>2584</v>
      </c>
    </row>
    <row r="6798" spans="4:4" x14ac:dyDescent="0.2">
      <c r="D6798" t="s">
        <v>2584</v>
      </c>
    </row>
    <row r="6799" spans="4:4" x14ac:dyDescent="0.2">
      <c r="D6799" t="s">
        <v>2584</v>
      </c>
    </row>
    <row r="6800" spans="4:4" x14ac:dyDescent="0.2">
      <c r="D6800" t="s">
        <v>2584</v>
      </c>
    </row>
    <row r="6801" spans="4:4" x14ac:dyDescent="0.2">
      <c r="D6801" t="s">
        <v>2584</v>
      </c>
    </row>
    <row r="6802" spans="4:4" x14ac:dyDescent="0.2">
      <c r="D6802" t="s">
        <v>2584</v>
      </c>
    </row>
    <row r="6803" spans="4:4" x14ac:dyDescent="0.2">
      <c r="D6803" t="s">
        <v>2584</v>
      </c>
    </row>
    <row r="6804" spans="4:4" x14ac:dyDescent="0.2">
      <c r="D6804" t="s">
        <v>2584</v>
      </c>
    </row>
    <row r="6805" spans="4:4" x14ac:dyDescent="0.2">
      <c r="D6805" t="s">
        <v>2584</v>
      </c>
    </row>
    <row r="6806" spans="4:4" x14ac:dyDescent="0.2">
      <c r="D6806" t="s">
        <v>2584</v>
      </c>
    </row>
    <row r="6807" spans="4:4" x14ac:dyDescent="0.2">
      <c r="D6807" t="s">
        <v>2584</v>
      </c>
    </row>
    <row r="6808" spans="4:4" x14ac:dyDescent="0.2">
      <c r="D6808" t="s">
        <v>2584</v>
      </c>
    </row>
    <row r="6809" spans="4:4" x14ac:dyDescent="0.2">
      <c r="D6809" t="s">
        <v>2584</v>
      </c>
    </row>
    <row r="6810" spans="4:4" x14ac:dyDescent="0.2">
      <c r="D6810" t="s">
        <v>2584</v>
      </c>
    </row>
    <row r="6811" spans="4:4" x14ac:dyDescent="0.2">
      <c r="D6811" t="s">
        <v>2584</v>
      </c>
    </row>
    <row r="6812" spans="4:4" x14ac:dyDescent="0.2">
      <c r="D6812" t="s">
        <v>2584</v>
      </c>
    </row>
    <row r="6813" spans="4:4" x14ac:dyDescent="0.2">
      <c r="D6813" t="s">
        <v>2584</v>
      </c>
    </row>
    <row r="6814" spans="4:4" x14ac:dyDescent="0.2">
      <c r="D6814" t="s">
        <v>2584</v>
      </c>
    </row>
    <row r="6815" spans="4:4" x14ac:dyDescent="0.2">
      <c r="D6815" t="s">
        <v>2584</v>
      </c>
    </row>
    <row r="6816" spans="4:4" x14ac:dyDescent="0.2">
      <c r="D6816" t="s">
        <v>2584</v>
      </c>
    </row>
    <row r="6817" spans="4:4" x14ac:dyDescent="0.2">
      <c r="D6817" t="s">
        <v>2584</v>
      </c>
    </row>
    <row r="6818" spans="4:4" x14ac:dyDescent="0.2">
      <c r="D6818" t="s">
        <v>2584</v>
      </c>
    </row>
    <row r="6819" spans="4:4" x14ac:dyDescent="0.2">
      <c r="D6819" t="s">
        <v>2584</v>
      </c>
    </row>
    <row r="6820" spans="4:4" x14ac:dyDescent="0.2">
      <c r="D6820" t="s">
        <v>2584</v>
      </c>
    </row>
    <row r="6821" spans="4:4" x14ac:dyDescent="0.2">
      <c r="D6821" t="s">
        <v>2584</v>
      </c>
    </row>
    <row r="6822" spans="4:4" x14ac:dyDescent="0.2">
      <c r="D6822" t="s">
        <v>2584</v>
      </c>
    </row>
    <row r="6823" spans="4:4" x14ac:dyDescent="0.2">
      <c r="D6823" t="s">
        <v>2584</v>
      </c>
    </row>
    <row r="6824" spans="4:4" x14ac:dyDescent="0.2">
      <c r="D6824" t="s">
        <v>2584</v>
      </c>
    </row>
    <row r="6825" spans="4:4" x14ac:dyDescent="0.2">
      <c r="D6825" t="s">
        <v>2584</v>
      </c>
    </row>
    <row r="6826" spans="4:4" x14ac:dyDescent="0.2">
      <c r="D6826" t="s">
        <v>2584</v>
      </c>
    </row>
    <row r="6827" spans="4:4" x14ac:dyDescent="0.2">
      <c r="D6827" t="s">
        <v>2584</v>
      </c>
    </row>
    <row r="6828" spans="4:4" x14ac:dyDescent="0.2">
      <c r="D6828" t="s">
        <v>2584</v>
      </c>
    </row>
    <row r="6829" spans="4:4" x14ac:dyDescent="0.2">
      <c r="D6829" t="s">
        <v>2584</v>
      </c>
    </row>
    <row r="6830" spans="4:4" x14ac:dyDescent="0.2">
      <c r="D6830" t="s">
        <v>2584</v>
      </c>
    </row>
    <row r="6831" spans="4:4" x14ac:dyDescent="0.2">
      <c r="D6831" t="s">
        <v>2584</v>
      </c>
    </row>
    <row r="6832" spans="4:4" x14ac:dyDescent="0.2">
      <c r="D6832" t="s">
        <v>2584</v>
      </c>
    </row>
    <row r="6833" spans="4:4" x14ac:dyDescent="0.2">
      <c r="D6833" t="s">
        <v>2584</v>
      </c>
    </row>
    <row r="6834" spans="4:4" x14ac:dyDescent="0.2">
      <c r="D6834" t="s">
        <v>2584</v>
      </c>
    </row>
    <row r="6835" spans="4:4" x14ac:dyDescent="0.2">
      <c r="D6835" t="s">
        <v>2584</v>
      </c>
    </row>
    <row r="6836" spans="4:4" x14ac:dyDescent="0.2">
      <c r="D6836" t="s">
        <v>2584</v>
      </c>
    </row>
    <row r="6837" spans="4:4" x14ac:dyDescent="0.2">
      <c r="D6837" t="s">
        <v>2584</v>
      </c>
    </row>
    <row r="6838" spans="4:4" x14ac:dyDescent="0.2">
      <c r="D6838" t="s">
        <v>2584</v>
      </c>
    </row>
    <row r="6839" spans="4:4" x14ac:dyDescent="0.2">
      <c r="D6839" t="s">
        <v>2584</v>
      </c>
    </row>
    <row r="6840" spans="4:4" x14ac:dyDescent="0.2">
      <c r="D6840" t="s">
        <v>2584</v>
      </c>
    </row>
    <row r="6841" spans="4:4" x14ac:dyDescent="0.2">
      <c r="D6841" t="s">
        <v>2584</v>
      </c>
    </row>
    <row r="6842" spans="4:4" x14ac:dyDescent="0.2">
      <c r="D6842" t="s">
        <v>2584</v>
      </c>
    </row>
    <row r="6843" spans="4:4" x14ac:dyDescent="0.2">
      <c r="D6843" t="s">
        <v>2584</v>
      </c>
    </row>
    <row r="6844" spans="4:4" x14ac:dyDescent="0.2">
      <c r="D6844" t="s">
        <v>2584</v>
      </c>
    </row>
    <row r="6845" spans="4:4" x14ac:dyDescent="0.2">
      <c r="D6845" t="s">
        <v>2584</v>
      </c>
    </row>
    <row r="6846" spans="4:4" x14ac:dyDescent="0.2">
      <c r="D6846" t="s">
        <v>2584</v>
      </c>
    </row>
    <row r="6847" spans="4:4" x14ac:dyDescent="0.2">
      <c r="D6847" t="s">
        <v>2584</v>
      </c>
    </row>
    <row r="6848" spans="4:4" x14ac:dyDescent="0.2">
      <c r="D6848" t="s">
        <v>2584</v>
      </c>
    </row>
    <row r="6849" spans="4:4" x14ac:dyDescent="0.2">
      <c r="D6849" t="s">
        <v>2584</v>
      </c>
    </row>
    <row r="6850" spans="4:4" x14ac:dyDescent="0.2">
      <c r="D6850" t="s">
        <v>2584</v>
      </c>
    </row>
    <row r="6851" spans="4:4" x14ac:dyDescent="0.2">
      <c r="D6851" t="s">
        <v>2584</v>
      </c>
    </row>
    <row r="6852" spans="4:4" x14ac:dyDescent="0.2">
      <c r="D6852" t="s">
        <v>2584</v>
      </c>
    </row>
    <row r="6853" spans="4:4" x14ac:dyDescent="0.2">
      <c r="D6853" t="s">
        <v>2584</v>
      </c>
    </row>
    <row r="6854" spans="4:4" x14ac:dyDescent="0.2">
      <c r="D6854" t="s">
        <v>2584</v>
      </c>
    </row>
    <row r="6855" spans="4:4" x14ac:dyDescent="0.2">
      <c r="D6855" t="s">
        <v>2584</v>
      </c>
    </row>
    <row r="6856" spans="4:4" x14ac:dyDescent="0.2">
      <c r="D6856" t="s">
        <v>2584</v>
      </c>
    </row>
    <row r="6857" spans="4:4" x14ac:dyDescent="0.2">
      <c r="D6857" t="s">
        <v>2584</v>
      </c>
    </row>
    <row r="6858" spans="4:4" x14ac:dyDescent="0.2">
      <c r="D6858" t="s">
        <v>2584</v>
      </c>
    </row>
    <row r="6859" spans="4:4" x14ac:dyDescent="0.2">
      <c r="D6859" t="s">
        <v>2584</v>
      </c>
    </row>
    <row r="6860" spans="4:4" x14ac:dyDescent="0.2">
      <c r="D6860" t="s">
        <v>2584</v>
      </c>
    </row>
    <row r="6861" spans="4:4" x14ac:dyDescent="0.2">
      <c r="D6861" t="s">
        <v>2584</v>
      </c>
    </row>
    <row r="6862" spans="4:4" x14ac:dyDescent="0.2">
      <c r="D6862" t="s">
        <v>2584</v>
      </c>
    </row>
    <row r="6863" spans="4:4" x14ac:dyDescent="0.2">
      <c r="D6863" t="s">
        <v>2584</v>
      </c>
    </row>
    <row r="6864" spans="4:4" x14ac:dyDescent="0.2">
      <c r="D6864" t="s">
        <v>2584</v>
      </c>
    </row>
    <row r="6865" spans="4:4" x14ac:dyDescent="0.2">
      <c r="D6865" t="s">
        <v>2584</v>
      </c>
    </row>
    <row r="6866" spans="4:4" x14ac:dyDescent="0.2">
      <c r="D6866" t="s">
        <v>2584</v>
      </c>
    </row>
    <row r="6867" spans="4:4" x14ac:dyDescent="0.2">
      <c r="D6867" t="s">
        <v>2584</v>
      </c>
    </row>
    <row r="6868" spans="4:4" x14ac:dyDescent="0.2">
      <c r="D6868" t="s">
        <v>2584</v>
      </c>
    </row>
    <row r="6869" spans="4:4" x14ac:dyDescent="0.2">
      <c r="D6869" t="s">
        <v>2584</v>
      </c>
    </row>
    <row r="6870" spans="4:4" x14ac:dyDescent="0.2">
      <c r="D6870" t="s">
        <v>2584</v>
      </c>
    </row>
    <row r="6871" spans="4:4" x14ac:dyDescent="0.2">
      <c r="D6871" t="s">
        <v>2584</v>
      </c>
    </row>
    <row r="6872" spans="4:4" x14ac:dyDescent="0.2">
      <c r="D6872" t="s">
        <v>2584</v>
      </c>
    </row>
    <row r="6873" spans="4:4" x14ac:dyDescent="0.2">
      <c r="D6873" t="s">
        <v>2584</v>
      </c>
    </row>
    <row r="6874" spans="4:4" x14ac:dyDescent="0.2">
      <c r="D6874" t="s">
        <v>2584</v>
      </c>
    </row>
    <row r="6875" spans="4:4" x14ac:dyDescent="0.2">
      <c r="D6875" t="s">
        <v>2584</v>
      </c>
    </row>
    <row r="6876" spans="4:4" x14ac:dyDescent="0.2">
      <c r="D6876" t="s">
        <v>2584</v>
      </c>
    </row>
    <row r="6877" spans="4:4" x14ac:dyDescent="0.2">
      <c r="D6877" t="s">
        <v>2584</v>
      </c>
    </row>
    <row r="6878" spans="4:4" x14ac:dyDescent="0.2">
      <c r="D6878" t="s">
        <v>2584</v>
      </c>
    </row>
    <row r="6879" spans="4:4" x14ac:dyDescent="0.2">
      <c r="D6879" t="s">
        <v>2584</v>
      </c>
    </row>
    <row r="6880" spans="4:4" x14ac:dyDescent="0.2">
      <c r="D6880" t="s">
        <v>2584</v>
      </c>
    </row>
    <row r="6881" spans="4:4" x14ac:dyDescent="0.2">
      <c r="D6881" t="s">
        <v>2584</v>
      </c>
    </row>
    <row r="6882" spans="4:4" x14ac:dyDescent="0.2">
      <c r="D6882" t="s">
        <v>2584</v>
      </c>
    </row>
    <row r="6883" spans="4:4" x14ac:dyDescent="0.2">
      <c r="D6883" t="s">
        <v>2584</v>
      </c>
    </row>
    <row r="6884" spans="4:4" x14ac:dyDescent="0.2">
      <c r="D6884" t="s">
        <v>2584</v>
      </c>
    </row>
    <row r="6885" spans="4:4" x14ac:dyDescent="0.2">
      <c r="D6885" t="s">
        <v>2584</v>
      </c>
    </row>
    <row r="6886" spans="4:4" x14ac:dyDescent="0.2">
      <c r="D6886" t="s">
        <v>2584</v>
      </c>
    </row>
    <row r="6887" spans="4:4" x14ac:dyDescent="0.2">
      <c r="D6887" t="s">
        <v>2584</v>
      </c>
    </row>
    <row r="6888" spans="4:4" x14ac:dyDescent="0.2">
      <c r="D6888" t="s">
        <v>2584</v>
      </c>
    </row>
    <row r="6889" spans="4:4" x14ac:dyDescent="0.2">
      <c r="D6889" t="s">
        <v>2584</v>
      </c>
    </row>
    <row r="6890" spans="4:4" x14ac:dyDescent="0.2">
      <c r="D6890" t="s">
        <v>2584</v>
      </c>
    </row>
    <row r="6891" spans="4:4" x14ac:dyDescent="0.2">
      <c r="D6891" t="s">
        <v>2584</v>
      </c>
    </row>
    <row r="6892" spans="4:4" x14ac:dyDescent="0.2">
      <c r="D6892" t="s">
        <v>2584</v>
      </c>
    </row>
    <row r="6893" spans="4:4" x14ac:dyDescent="0.2">
      <c r="D6893" t="s">
        <v>2584</v>
      </c>
    </row>
    <row r="6894" spans="4:4" x14ac:dyDescent="0.2">
      <c r="D6894" t="s">
        <v>2584</v>
      </c>
    </row>
    <row r="6895" spans="4:4" x14ac:dyDescent="0.2">
      <c r="D6895" t="s">
        <v>2584</v>
      </c>
    </row>
    <row r="6896" spans="4:4" x14ac:dyDescent="0.2">
      <c r="D6896" t="s">
        <v>2584</v>
      </c>
    </row>
    <row r="6897" spans="4:4" x14ac:dyDescent="0.2">
      <c r="D6897" t="s">
        <v>2584</v>
      </c>
    </row>
    <row r="6898" spans="4:4" x14ac:dyDescent="0.2">
      <c r="D6898" t="s">
        <v>2584</v>
      </c>
    </row>
    <row r="6899" spans="4:4" x14ac:dyDescent="0.2">
      <c r="D6899" t="s">
        <v>2584</v>
      </c>
    </row>
    <row r="6900" spans="4:4" x14ac:dyDescent="0.2">
      <c r="D6900" t="s">
        <v>2584</v>
      </c>
    </row>
    <row r="6901" spans="4:4" x14ac:dyDescent="0.2">
      <c r="D6901" t="s">
        <v>2584</v>
      </c>
    </row>
    <row r="6902" spans="4:4" x14ac:dyDescent="0.2">
      <c r="D6902" t="s">
        <v>2584</v>
      </c>
    </row>
    <row r="6903" spans="4:4" x14ac:dyDescent="0.2">
      <c r="D6903" t="s">
        <v>2584</v>
      </c>
    </row>
    <row r="6904" spans="4:4" x14ac:dyDescent="0.2">
      <c r="D6904" t="s">
        <v>2584</v>
      </c>
    </row>
    <row r="6905" spans="4:4" x14ac:dyDescent="0.2">
      <c r="D6905" t="s">
        <v>2584</v>
      </c>
    </row>
    <row r="6906" spans="4:4" x14ac:dyDescent="0.2">
      <c r="D6906" t="s">
        <v>2584</v>
      </c>
    </row>
    <row r="6907" spans="4:4" x14ac:dyDescent="0.2">
      <c r="D6907" t="s">
        <v>2584</v>
      </c>
    </row>
    <row r="6908" spans="4:4" x14ac:dyDescent="0.2">
      <c r="D6908" t="s">
        <v>2584</v>
      </c>
    </row>
    <row r="6909" spans="4:4" x14ac:dyDescent="0.2">
      <c r="D6909" t="s">
        <v>2584</v>
      </c>
    </row>
    <row r="6910" spans="4:4" x14ac:dyDescent="0.2">
      <c r="D6910" t="s">
        <v>2584</v>
      </c>
    </row>
    <row r="6911" spans="4:4" x14ac:dyDescent="0.2">
      <c r="D6911" t="s">
        <v>2584</v>
      </c>
    </row>
    <row r="6912" spans="4:4" x14ac:dyDescent="0.2">
      <c r="D6912" t="s">
        <v>2584</v>
      </c>
    </row>
    <row r="6913" spans="4:4" x14ac:dyDescent="0.2">
      <c r="D6913" t="s">
        <v>2584</v>
      </c>
    </row>
    <row r="6914" spans="4:4" x14ac:dyDescent="0.2">
      <c r="D6914" t="s">
        <v>2584</v>
      </c>
    </row>
    <row r="6915" spans="4:4" x14ac:dyDescent="0.2">
      <c r="D6915" t="s">
        <v>2584</v>
      </c>
    </row>
    <row r="6916" spans="4:4" x14ac:dyDescent="0.2">
      <c r="D6916" t="s">
        <v>2584</v>
      </c>
    </row>
    <row r="6917" spans="4:4" x14ac:dyDescent="0.2">
      <c r="D6917" t="s">
        <v>2584</v>
      </c>
    </row>
    <row r="6918" spans="4:4" x14ac:dyDescent="0.2">
      <c r="D6918" t="s">
        <v>2584</v>
      </c>
    </row>
    <row r="6919" spans="4:4" x14ac:dyDescent="0.2">
      <c r="D6919" t="s">
        <v>2584</v>
      </c>
    </row>
    <row r="6920" spans="4:4" x14ac:dyDescent="0.2">
      <c r="D6920" t="s">
        <v>2584</v>
      </c>
    </row>
    <row r="6921" spans="4:4" x14ac:dyDescent="0.2">
      <c r="D6921" t="s">
        <v>2584</v>
      </c>
    </row>
    <row r="6922" spans="4:4" x14ac:dyDescent="0.2">
      <c r="D6922" t="s">
        <v>2584</v>
      </c>
    </row>
    <row r="6923" spans="4:4" x14ac:dyDescent="0.2">
      <c r="D6923" t="s">
        <v>2584</v>
      </c>
    </row>
    <row r="6924" spans="4:4" x14ac:dyDescent="0.2">
      <c r="D6924" t="s">
        <v>2584</v>
      </c>
    </row>
    <row r="6925" spans="4:4" x14ac:dyDescent="0.2">
      <c r="D6925" t="s">
        <v>2584</v>
      </c>
    </row>
    <row r="6926" spans="4:4" x14ac:dyDescent="0.2">
      <c r="D6926" t="s">
        <v>2584</v>
      </c>
    </row>
    <row r="6927" spans="4:4" x14ac:dyDescent="0.2">
      <c r="D6927" t="s">
        <v>2584</v>
      </c>
    </row>
    <row r="6928" spans="4:4" x14ac:dyDescent="0.2">
      <c r="D6928" t="s">
        <v>2584</v>
      </c>
    </row>
    <row r="6929" spans="4:4" x14ac:dyDescent="0.2">
      <c r="D6929" t="s">
        <v>2584</v>
      </c>
    </row>
    <row r="6930" spans="4:4" x14ac:dyDescent="0.2">
      <c r="D6930" t="s">
        <v>2584</v>
      </c>
    </row>
    <row r="6931" spans="4:4" x14ac:dyDescent="0.2">
      <c r="D6931" t="s">
        <v>2584</v>
      </c>
    </row>
    <row r="6932" spans="4:4" x14ac:dyDescent="0.2">
      <c r="D6932" t="s">
        <v>2584</v>
      </c>
    </row>
    <row r="6933" spans="4:4" x14ac:dyDescent="0.2">
      <c r="D6933" t="s">
        <v>2584</v>
      </c>
    </row>
    <row r="6934" spans="4:4" x14ac:dyDescent="0.2">
      <c r="D6934" t="s">
        <v>2584</v>
      </c>
    </row>
    <row r="6935" spans="4:4" x14ac:dyDescent="0.2">
      <c r="D6935" t="s">
        <v>2584</v>
      </c>
    </row>
    <row r="6936" spans="4:4" x14ac:dyDescent="0.2">
      <c r="D6936" t="s">
        <v>2584</v>
      </c>
    </row>
    <row r="6937" spans="4:4" x14ac:dyDescent="0.2">
      <c r="D6937" t="s">
        <v>2584</v>
      </c>
    </row>
    <row r="6938" spans="4:4" x14ac:dyDescent="0.2">
      <c r="D6938" t="s">
        <v>2584</v>
      </c>
    </row>
    <row r="6939" spans="4:4" x14ac:dyDescent="0.2">
      <c r="D6939" t="s">
        <v>2584</v>
      </c>
    </row>
    <row r="6940" spans="4:4" x14ac:dyDescent="0.2">
      <c r="D6940" t="s">
        <v>2584</v>
      </c>
    </row>
    <row r="6941" spans="4:4" x14ac:dyDescent="0.2">
      <c r="D6941" t="s">
        <v>2584</v>
      </c>
    </row>
    <row r="6942" spans="4:4" x14ac:dyDescent="0.2">
      <c r="D6942" t="s">
        <v>2584</v>
      </c>
    </row>
    <row r="6943" spans="4:4" x14ac:dyDescent="0.2">
      <c r="D6943" t="s">
        <v>2584</v>
      </c>
    </row>
    <row r="6944" spans="4:4" x14ac:dyDescent="0.2">
      <c r="D6944" t="s">
        <v>2584</v>
      </c>
    </row>
    <row r="6945" spans="4:4" x14ac:dyDescent="0.2">
      <c r="D6945" t="s">
        <v>2584</v>
      </c>
    </row>
    <row r="6946" spans="4:4" x14ac:dyDescent="0.2">
      <c r="D6946" t="s">
        <v>2584</v>
      </c>
    </row>
    <row r="6947" spans="4:4" x14ac:dyDescent="0.2">
      <c r="D6947" t="s">
        <v>2584</v>
      </c>
    </row>
    <row r="6948" spans="4:4" x14ac:dyDescent="0.2">
      <c r="D6948" t="s">
        <v>2584</v>
      </c>
    </row>
    <row r="6949" spans="4:4" x14ac:dyDescent="0.2">
      <c r="D6949" t="s">
        <v>2584</v>
      </c>
    </row>
    <row r="6950" spans="4:4" x14ac:dyDescent="0.2">
      <c r="D6950" t="s">
        <v>2584</v>
      </c>
    </row>
    <row r="6951" spans="4:4" x14ac:dyDescent="0.2">
      <c r="D6951" t="s">
        <v>2584</v>
      </c>
    </row>
    <row r="6952" spans="4:4" x14ac:dyDescent="0.2">
      <c r="D6952" t="s">
        <v>2584</v>
      </c>
    </row>
    <row r="6953" spans="4:4" x14ac:dyDescent="0.2">
      <c r="D6953" t="s">
        <v>2584</v>
      </c>
    </row>
    <row r="6954" spans="4:4" x14ac:dyDescent="0.2">
      <c r="D6954" t="s">
        <v>2584</v>
      </c>
    </row>
    <row r="6955" spans="4:4" x14ac:dyDescent="0.2">
      <c r="D6955" t="s">
        <v>2584</v>
      </c>
    </row>
    <row r="6956" spans="4:4" x14ac:dyDescent="0.2">
      <c r="D6956" t="s">
        <v>2584</v>
      </c>
    </row>
    <row r="6957" spans="4:4" x14ac:dyDescent="0.2">
      <c r="D6957" t="s">
        <v>2584</v>
      </c>
    </row>
    <row r="6958" spans="4:4" x14ac:dyDescent="0.2">
      <c r="D6958" t="s">
        <v>2584</v>
      </c>
    </row>
    <row r="6959" spans="4:4" x14ac:dyDescent="0.2">
      <c r="D6959" t="s">
        <v>2584</v>
      </c>
    </row>
    <row r="6960" spans="4:4" x14ac:dyDescent="0.2">
      <c r="D6960" t="s">
        <v>2584</v>
      </c>
    </row>
    <row r="6961" spans="4:4" x14ac:dyDescent="0.2">
      <c r="D6961" t="s">
        <v>2584</v>
      </c>
    </row>
    <row r="6962" spans="4:4" x14ac:dyDescent="0.2">
      <c r="D6962" t="s">
        <v>2584</v>
      </c>
    </row>
    <row r="6963" spans="4:4" x14ac:dyDescent="0.2">
      <c r="D6963" t="s">
        <v>2584</v>
      </c>
    </row>
    <row r="6964" spans="4:4" x14ac:dyDescent="0.2">
      <c r="D6964" t="s">
        <v>2584</v>
      </c>
    </row>
    <row r="6965" spans="4:4" x14ac:dyDescent="0.2">
      <c r="D6965" t="s">
        <v>2584</v>
      </c>
    </row>
    <row r="6966" spans="4:4" x14ac:dyDescent="0.2">
      <c r="D6966" t="s">
        <v>2584</v>
      </c>
    </row>
    <row r="6967" spans="4:4" x14ac:dyDescent="0.2">
      <c r="D6967" t="s">
        <v>2584</v>
      </c>
    </row>
    <row r="6968" spans="4:4" x14ac:dyDescent="0.2">
      <c r="D6968" t="s">
        <v>2584</v>
      </c>
    </row>
    <row r="6969" spans="4:4" x14ac:dyDescent="0.2">
      <c r="D6969" t="s">
        <v>2584</v>
      </c>
    </row>
    <row r="6970" spans="4:4" x14ac:dyDescent="0.2">
      <c r="D6970" t="s">
        <v>2584</v>
      </c>
    </row>
    <row r="6971" spans="4:4" x14ac:dyDescent="0.2">
      <c r="D6971" t="s">
        <v>2584</v>
      </c>
    </row>
    <row r="6972" spans="4:4" x14ac:dyDescent="0.2">
      <c r="D6972" t="s">
        <v>2584</v>
      </c>
    </row>
    <row r="6973" spans="4:4" x14ac:dyDescent="0.2">
      <c r="D6973" t="s">
        <v>2584</v>
      </c>
    </row>
    <row r="6974" spans="4:4" x14ac:dyDescent="0.2">
      <c r="D6974" t="s">
        <v>2584</v>
      </c>
    </row>
    <row r="6975" spans="4:4" x14ac:dyDescent="0.2">
      <c r="D6975" t="s">
        <v>2584</v>
      </c>
    </row>
    <row r="6976" spans="4:4" x14ac:dyDescent="0.2">
      <c r="D6976" t="s">
        <v>2584</v>
      </c>
    </row>
    <row r="6977" spans="4:4" x14ac:dyDescent="0.2">
      <c r="D6977" t="s">
        <v>2584</v>
      </c>
    </row>
    <row r="6978" spans="4:4" x14ac:dyDescent="0.2">
      <c r="D6978" t="s">
        <v>2584</v>
      </c>
    </row>
    <row r="6979" spans="4:4" x14ac:dyDescent="0.2">
      <c r="D6979" t="s">
        <v>2584</v>
      </c>
    </row>
    <row r="6980" spans="4:4" x14ac:dyDescent="0.2">
      <c r="D6980" t="s">
        <v>2584</v>
      </c>
    </row>
    <row r="6981" spans="4:4" x14ac:dyDescent="0.2">
      <c r="D6981" t="s">
        <v>2584</v>
      </c>
    </row>
    <row r="6982" spans="4:4" x14ac:dyDescent="0.2">
      <c r="D6982" t="s">
        <v>2584</v>
      </c>
    </row>
    <row r="6983" spans="4:4" x14ac:dyDescent="0.2">
      <c r="D6983" t="s">
        <v>2584</v>
      </c>
    </row>
    <row r="6984" spans="4:4" x14ac:dyDescent="0.2">
      <c r="D6984" t="s">
        <v>2584</v>
      </c>
    </row>
    <row r="6985" spans="4:4" x14ac:dyDescent="0.2">
      <c r="D6985" t="s">
        <v>2584</v>
      </c>
    </row>
    <row r="6986" spans="4:4" x14ac:dyDescent="0.2">
      <c r="D6986" t="s">
        <v>2584</v>
      </c>
    </row>
    <row r="6987" spans="4:4" x14ac:dyDescent="0.2">
      <c r="D6987" t="s">
        <v>2584</v>
      </c>
    </row>
    <row r="6988" spans="4:4" x14ac:dyDescent="0.2">
      <c r="D6988" t="s">
        <v>2584</v>
      </c>
    </row>
    <row r="6989" spans="4:4" x14ac:dyDescent="0.2">
      <c r="D6989" t="s">
        <v>2584</v>
      </c>
    </row>
    <row r="6990" spans="4:4" x14ac:dyDescent="0.2">
      <c r="D6990" t="s">
        <v>2584</v>
      </c>
    </row>
    <row r="6991" spans="4:4" x14ac:dyDescent="0.2">
      <c r="D6991" t="s">
        <v>2584</v>
      </c>
    </row>
    <row r="6992" spans="4:4" x14ac:dyDescent="0.2">
      <c r="D6992" t="s">
        <v>2584</v>
      </c>
    </row>
    <row r="6993" spans="4:4" x14ac:dyDescent="0.2">
      <c r="D6993" t="s">
        <v>2584</v>
      </c>
    </row>
    <row r="6994" spans="4:4" x14ac:dyDescent="0.2">
      <c r="D6994" t="s">
        <v>2584</v>
      </c>
    </row>
    <row r="6995" spans="4:4" x14ac:dyDescent="0.2">
      <c r="D6995" t="s">
        <v>2584</v>
      </c>
    </row>
    <row r="6996" spans="4:4" x14ac:dyDescent="0.2">
      <c r="D6996" t="s">
        <v>2584</v>
      </c>
    </row>
    <row r="6997" spans="4:4" x14ac:dyDescent="0.2">
      <c r="D6997" t="s">
        <v>2584</v>
      </c>
    </row>
    <row r="6998" spans="4:4" x14ac:dyDescent="0.2">
      <c r="D6998" t="s">
        <v>2584</v>
      </c>
    </row>
    <row r="6999" spans="4:4" x14ac:dyDescent="0.2">
      <c r="D6999" t="s">
        <v>2584</v>
      </c>
    </row>
    <row r="7000" spans="4:4" x14ac:dyDescent="0.2">
      <c r="D7000" t="s">
        <v>2584</v>
      </c>
    </row>
    <row r="7001" spans="4:4" x14ac:dyDescent="0.2">
      <c r="D7001" t="s">
        <v>2584</v>
      </c>
    </row>
    <row r="7002" spans="4:4" x14ac:dyDescent="0.2">
      <c r="D7002" t="s">
        <v>2584</v>
      </c>
    </row>
    <row r="7003" spans="4:4" x14ac:dyDescent="0.2">
      <c r="D7003" t="s">
        <v>2584</v>
      </c>
    </row>
    <row r="7004" spans="4:4" x14ac:dyDescent="0.2">
      <c r="D7004" t="s">
        <v>2584</v>
      </c>
    </row>
    <row r="7005" spans="4:4" x14ac:dyDescent="0.2">
      <c r="D7005" t="s">
        <v>2584</v>
      </c>
    </row>
    <row r="7006" spans="4:4" x14ac:dyDescent="0.2">
      <c r="D7006" t="s">
        <v>2584</v>
      </c>
    </row>
    <row r="7007" spans="4:4" x14ac:dyDescent="0.2">
      <c r="D7007" t="s">
        <v>2584</v>
      </c>
    </row>
    <row r="7008" spans="4:4" x14ac:dyDescent="0.2">
      <c r="D7008" t="s">
        <v>2584</v>
      </c>
    </row>
    <row r="7009" spans="4:4" x14ac:dyDescent="0.2">
      <c r="D7009" t="s">
        <v>2584</v>
      </c>
    </row>
    <row r="7010" spans="4:4" x14ac:dyDescent="0.2">
      <c r="D7010" t="s">
        <v>2584</v>
      </c>
    </row>
    <row r="7011" spans="4:4" x14ac:dyDescent="0.2">
      <c r="D7011" t="s">
        <v>2584</v>
      </c>
    </row>
    <row r="7012" spans="4:4" x14ac:dyDescent="0.2">
      <c r="D7012" t="s">
        <v>2584</v>
      </c>
    </row>
    <row r="7013" spans="4:4" x14ac:dyDescent="0.2">
      <c r="D7013" t="s">
        <v>2584</v>
      </c>
    </row>
    <row r="7014" spans="4:4" x14ac:dyDescent="0.2">
      <c r="D7014" t="s">
        <v>2584</v>
      </c>
    </row>
    <row r="7015" spans="4:4" x14ac:dyDescent="0.2">
      <c r="D7015" t="s">
        <v>2584</v>
      </c>
    </row>
    <row r="7016" spans="4:4" x14ac:dyDescent="0.2">
      <c r="D7016" t="s">
        <v>2584</v>
      </c>
    </row>
    <row r="7017" spans="4:4" x14ac:dyDescent="0.2">
      <c r="D7017" t="s">
        <v>2584</v>
      </c>
    </row>
    <row r="7018" spans="4:4" x14ac:dyDescent="0.2">
      <c r="D7018" t="s">
        <v>2584</v>
      </c>
    </row>
    <row r="7019" spans="4:4" x14ac:dyDescent="0.2">
      <c r="D7019" t="s">
        <v>2584</v>
      </c>
    </row>
    <row r="7020" spans="4:4" x14ac:dyDescent="0.2">
      <c r="D7020" t="s">
        <v>2584</v>
      </c>
    </row>
    <row r="7021" spans="4:4" x14ac:dyDescent="0.2">
      <c r="D7021" t="s">
        <v>2584</v>
      </c>
    </row>
    <row r="7022" spans="4:4" x14ac:dyDescent="0.2">
      <c r="D7022" t="s">
        <v>2584</v>
      </c>
    </row>
    <row r="7023" spans="4:4" x14ac:dyDescent="0.2">
      <c r="D7023" t="s">
        <v>2584</v>
      </c>
    </row>
    <row r="7024" spans="4:4" x14ac:dyDescent="0.2">
      <c r="D7024" t="s">
        <v>2584</v>
      </c>
    </row>
    <row r="7025" spans="4:4" x14ac:dyDescent="0.2">
      <c r="D7025" t="s">
        <v>2584</v>
      </c>
    </row>
    <row r="7026" spans="4:4" x14ac:dyDescent="0.2">
      <c r="D7026" t="s">
        <v>2584</v>
      </c>
    </row>
    <row r="7027" spans="4:4" x14ac:dyDescent="0.2">
      <c r="D7027" t="s">
        <v>2584</v>
      </c>
    </row>
    <row r="7028" spans="4:4" x14ac:dyDescent="0.2">
      <c r="D7028" t="s">
        <v>2584</v>
      </c>
    </row>
    <row r="7029" spans="4:4" x14ac:dyDescent="0.2">
      <c r="D7029" t="s">
        <v>2584</v>
      </c>
    </row>
    <row r="7030" spans="4:4" x14ac:dyDescent="0.2">
      <c r="D7030" t="s">
        <v>2584</v>
      </c>
    </row>
    <row r="7031" spans="4:4" x14ac:dyDescent="0.2">
      <c r="D7031" t="s">
        <v>2584</v>
      </c>
    </row>
    <row r="7032" spans="4:4" x14ac:dyDescent="0.2">
      <c r="D7032" t="s">
        <v>2584</v>
      </c>
    </row>
    <row r="7033" spans="4:4" x14ac:dyDescent="0.2">
      <c r="D7033" t="s">
        <v>2584</v>
      </c>
    </row>
    <row r="7034" spans="4:4" x14ac:dyDescent="0.2">
      <c r="D7034" t="s">
        <v>2584</v>
      </c>
    </row>
    <row r="7035" spans="4:4" x14ac:dyDescent="0.2">
      <c r="D7035" t="s">
        <v>2584</v>
      </c>
    </row>
    <row r="7036" spans="4:4" x14ac:dyDescent="0.2">
      <c r="D7036" t="s">
        <v>2584</v>
      </c>
    </row>
    <row r="7037" spans="4:4" x14ac:dyDescent="0.2">
      <c r="D7037" t="s">
        <v>2584</v>
      </c>
    </row>
    <row r="7038" spans="4:4" x14ac:dyDescent="0.2">
      <c r="D7038" t="s">
        <v>2584</v>
      </c>
    </row>
    <row r="7039" spans="4:4" x14ac:dyDescent="0.2">
      <c r="D7039" t="s">
        <v>2584</v>
      </c>
    </row>
    <row r="7040" spans="4:4" x14ac:dyDescent="0.2">
      <c r="D7040" t="s">
        <v>2584</v>
      </c>
    </row>
    <row r="7041" spans="4:4" x14ac:dyDescent="0.2">
      <c r="D7041" t="s">
        <v>2584</v>
      </c>
    </row>
    <row r="7042" spans="4:4" x14ac:dyDescent="0.2">
      <c r="D7042" t="s">
        <v>2584</v>
      </c>
    </row>
    <row r="7043" spans="4:4" x14ac:dyDescent="0.2">
      <c r="D7043" t="s">
        <v>2584</v>
      </c>
    </row>
    <row r="7044" spans="4:4" x14ac:dyDescent="0.2">
      <c r="D7044" t="s">
        <v>2584</v>
      </c>
    </row>
    <row r="7045" spans="4:4" x14ac:dyDescent="0.2">
      <c r="D7045" t="s">
        <v>2584</v>
      </c>
    </row>
    <row r="7046" spans="4:4" x14ac:dyDescent="0.2">
      <c r="D7046" t="s">
        <v>2584</v>
      </c>
    </row>
    <row r="7047" spans="4:4" x14ac:dyDescent="0.2">
      <c r="D7047" t="s">
        <v>2584</v>
      </c>
    </row>
    <row r="7048" spans="4:4" x14ac:dyDescent="0.2">
      <c r="D7048" t="s">
        <v>2584</v>
      </c>
    </row>
    <row r="7049" spans="4:4" x14ac:dyDescent="0.2">
      <c r="D7049" t="s">
        <v>2584</v>
      </c>
    </row>
    <row r="7050" spans="4:4" x14ac:dyDescent="0.2">
      <c r="D7050" t="s">
        <v>2584</v>
      </c>
    </row>
    <row r="7051" spans="4:4" x14ac:dyDescent="0.2">
      <c r="D7051" t="s">
        <v>2584</v>
      </c>
    </row>
    <row r="7052" spans="4:4" x14ac:dyDescent="0.2">
      <c r="D7052" t="s">
        <v>2584</v>
      </c>
    </row>
    <row r="7053" spans="4:4" x14ac:dyDescent="0.2">
      <c r="D7053" t="s">
        <v>2584</v>
      </c>
    </row>
    <row r="7054" spans="4:4" x14ac:dyDescent="0.2">
      <c r="D7054" t="s">
        <v>2584</v>
      </c>
    </row>
    <row r="7055" spans="4:4" x14ac:dyDescent="0.2">
      <c r="D7055" t="s">
        <v>2584</v>
      </c>
    </row>
    <row r="7056" spans="4:4" x14ac:dyDescent="0.2">
      <c r="D7056" t="s">
        <v>2584</v>
      </c>
    </row>
    <row r="7057" spans="4:4" x14ac:dyDescent="0.2">
      <c r="D7057" t="s">
        <v>2584</v>
      </c>
    </row>
    <row r="7058" spans="4:4" x14ac:dyDescent="0.2">
      <c r="D7058" t="s">
        <v>2584</v>
      </c>
    </row>
    <row r="7059" spans="4:4" x14ac:dyDescent="0.2">
      <c r="D7059" t="s">
        <v>2584</v>
      </c>
    </row>
    <row r="7060" spans="4:4" x14ac:dyDescent="0.2">
      <c r="D7060" t="s">
        <v>2584</v>
      </c>
    </row>
    <row r="7061" spans="4:4" x14ac:dyDescent="0.2">
      <c r="D7061" t="s">
        <v>2584</v>
      </c>
    </row>
    <row r="7062" spans="4:4" x14ac:dyDescent="0.2">
      <c r="D7062" t="s">
        <v>2584</v>
      </c>
    </row>
    <row r="7063" spans="4:4" x14ac:dyDescent="0.2">
      <c r="D7063" t="s">
        <v>2584</v>
      </c>
    </row>
    <row r="7064" spans="4:4" x14ac:dyDescent="0.2">
      <c r="D7064" t="s">
        <v>2584</v>
      </c>
    </row>
    <row r="7065" spans="4:4" x14ac:dyDescent="0.2">
      <c r="D7065" t="s">
        <v>2584</v>
      </c>
    </row>
    <row r="7066" spans="4:4" x14ac:dyDescent="0.2">
      <c r="D7066" t="s">
        <v>2584</v>
      </c>
    </row>
    <row r="7067" spans="4:4" x14ac:dyDescent="0.2">
      <c r="D7067" t="s">
        <v>2584</v>
      </c>
    </row>
    <row r="7068" spans="4:4" x14ac:dyDescent="0.2">
      <c r="D7068" t="s">
        <v>2584</v>
      </c>
    </row>
    <row r="7069" spans="4:4" x14ac:dyDescent="0.2">
      <c r="D7069" t="s">
        <v>2584</v>
      </c>
    </row>
    <row r="7070" spans="4:4" x14ac:dyDescent="0.2">
      <c r="D7070" t="s">
        <v>2584</v>
      </c>
    </row>
    <row r="7071" spans="4:4" x14ac:dyDescent="0.2">
      <c r="D7071" t="s">
        <v>2584</v>
      </c>
    </row>
    <row r="7072" spans="4:4" x14ac:dyDescent="0.2">
      <c r="D7072" t="s">
        <v>2584</v>
      </c>
    </row>
    <row r="7073" spans="4:4" x14ac:dyDescent="0.2">
      <c r="D7073" t="s">
        <v>2584</v>
      </c>
    </row>
    <row r="7074" spans="4:4" x14ac:dyDescent="0.2">
      <c r="D7074" t="s">
        <v>2584</v>
      </c>
    </row>
    <row r="7075" spans="4:4" x14ac:dyDescent="0.2">
      <c r="D7075" t="s">
        <v>2584</v>
      </c>
    </row>
    <row r="7076" spans="4:4" x14ac:dyDescent="0.2">
      <c r="D7076" t="s">
        <v>2584</v>
      </c>
    </row>
    <row r="7077" spans="4:4" x14ac:dyDescent="0.2">
      <c r="D7077" t="s">
        <v>2584</v>
      </c>
    </row>
    <row r="7078" spans="4:4" x14ac:dyDescent="0.2">
      <c r="D7078" t="s">
        <v>2584</v>
      </c>
    </row>
    <row r="7079" spans="4:4" x14ac:dyDescent="0.2">
      <c r="D7079" t="s">
        <v>2584</v>
      </c>
    </row>
    <row r="7080" spans="4:4" x14ac:dyDescent="0.2">
      <c r="D7080" t="s">
        <v>2584</v>
      </c>
    </row>
    <row r="7081" spans="4:4" x14ac:dyDescent="0.2">
      <c r="D7081" t="s">
        <v>2584</v>
      </c>
    </row>
    <row r="7082" spans="4:4" x14ac:dyDescent="0.2">
      <c r="D7082" t="s">
        <v>2584</v>
      </c>
    </row>
    <row r="7083" spans="4:4" x14ac:dyDescent="0.2">
      <c r="D7083" t="s">
        <v>2584</v>
      </c>
    </row>
    <row r="7084" spans="4:4" x14ac:dyDescent="0.2">
      <c r="D7084" t="s">
        <v>2584</v>
      </c>
    </row>
    <row r="7085" spans="4:4" x14ac:dyDescent="0.2">
      <c r="D7085" t="s">
        <v>2584</v>
      </c>
    </row>
    <row r="7086" spans="4:4" x14ac:dyDescent="0.2">
      <c r="D7086" t="s">
        <v>2584</v>
      </c>
    </row>
    <row r="7087" spans="4:4" x14ac:dyDescent="0.2">
      <c r="D7087" t="s">
        <v>2584</v>
      </c>
    </row>
    <row r="7088" spans="4:4" x14ac:dyDescent="0.2">
      <c r="D7088" t="s">
        <v>2584</v>
      </c>
    </row>
    <row r="7089" spans="4:4" x14ac:dyDescent="0.2">
      <c r="D7089" t="s">
        <v>2584</v>
      </c>
    </row>
    <row r="7090" spans="4:4" x14ac:dyDescent="0.2">
      <c r="D7090" t="s">
        <v>2584</v>
      </c>
    </row>
    <row r="7091" spans="4:4" x14ac:dyDescent="0.2">
      <c r="D7091" t="s">
        <v>2584</v>
      </c>
    </row>
    <row r="7092" spans="4:4" x14ac:dyDescent="0.2">
      <c r="D7092" t="s">
        <v>2584</v>
      </c>
    </row>
    <row r="7093" spans="4:4" x14ac:dyDescent="0.2">
      <c r="D7093" t="s">
        <v>2584</v>
      </c>
    </row>
    <row r="7094" spans="4:4" x14ac:dyDescent="0.2">
      <c r="D7094" t="s">
        <v>2584</v>
      </c>
    </row>
    <row r="7095" spans="4:4" x14ac:dyDescent="0.2">
      <c r="D7095" t="s">
        <v>2584</v>
      </c>
    </row>
    <row r="7096" spans="4:4" x14ac:dyDescent="0.2">
      <c r="D7096" t="s">
        <v>2584</v>
      </c>
    </row>
    <row r="7097" spans="4:4" x14ac:dyDescent="0.2">
      <c r="D7097" t="s">
        <v>2584</v>
      </c>
    </row>
    <row r="7098" spans="4:4" x14ac:dyDescent="0.2">
      <c r="D7098" t="s">
        <v>2584</v>
      </c>
    </row>
    <row r="7099" spans="4:4" x14ac:dyDescent="0.2">
      <c r="D7099" t="s">
        <v>2584</v>
      </c>
    </row>
    <row r="7100" spans="4:4" x14ac:dyDescent="0.2">
      <c r="D7100" t="s">
        <v>2584</v>
      </c>
    </row>
    <row r="7101" spans="4:4" x14ac:dyDescent="0.2">
      <c r="D7101" t="s">
        <v>2584</v>
      </c>
    </row>
    <row r="7102" spans="4:4" x14ac:dyDescent="0.2">
      <c r="D7102" t="s">
        <v>2584</v>
      </c>
    </row>
    <row r="7103" spans="4:4" x14ac:dyDescent="0.2">
      <c r="D7103" t="s">
        <v>2584</v>
      </c>
    </row>
    <row r="7104" spans="4:4" x14ac:dyDescent="0.2">
      <c r="D7104" t="s">
        <v>2584</v>
      </c>
    </row>
    <row r="7105" spans="4:4" x14ac:dyDescent="0.2">
      <c r="D7105" t="s">
        <v>2584</v>
      </c>
    </row>
    <row r="7106" spans="4:4" x14ac:dyDescent="0.2">
      <c r="D7106" t="s">
        <v>2584</v>
      </c>
    </row>
    <row r="7107" spans="4:4" x14ac:dyDescent="0.2">
      <c r="D7107" t="s">
        <v>2584</v>
      </c>
    </row>
    <row r="7108" spans="4:4" x14ac:dyDescent="0.2">
      <c r="D7108" t="s">
        <v>2584</v>
      </c>
    </row>
    <row r="7109" spans="4:4" x14ac:dyDescent="0.2">
      <c r="D7109" t="s">
        <v>2584</v>
      </c>
    </row>
    <row r="7110" spans="4:4" x14ac:dyDescent="0.2">
      <c r="D7110" t="s">
        <v>2584</v>
      </c>
    </row>
    <row r="7111" spans="4:4" x14ac:dyDescent="0.2">
      <c r="D7111" t="s">
        <v>2584</v>
      </c>
    </row>
    <row r="7112" spans="4:4" x14ac:dyDescent="0.2">
      <c r="D7112" t="s">
        <v>2584</v>
      </c>
    </row>
    <row r="7113" spans="4:4" x14ac:dyDescent="0.2">
      <c r="D7113" t="s">
        <v>2584</v>
      </c>
    </row>
    <row r="7114" spans="4:4" x14ac:dyDescent="0.2">
      <c r="D7114" t="s">
        <v>2584</v>
      </c>
    </row>
    <row r="7115" spans="4:4" x14ac:dyDescent="0.2">
      <c r="D7115" t="s">
        <v>2584</v>
      </c>
    </row>
    <row r="7116" spans="4:4" x14ac:dyDescent="0.2">
      <c r="D7116" t="s">
        <v>2584</v>
      </c>
    </row>
    <row r="7117" spans="4:4" x14ac:dyDescent="0.2">
      <c r="D7117" t="s">
        <v>2584</v>
      </c>
    </row>
    <row r="7118" spans="4:4" x14ac:dyDescent="0.2">
      <c r="D7118" t="s">
        <v>2584</v>
      </c>
    </row>
    <row r="7119" spans="4:4" x14ac:dyDescent="0.2">
      <c r="D7119" t="s">
        <v>2584</v>
      </c>
    </row>
    <row r="7120" spans="4:4" x14ac:dyDescent="0.2">
      <c r="D7120" t="s">
        <v>2584</v>
      </c>
    </row>
    <row r="7121" spans="4:4" x14ac:dyDescent="0.2">
      <c r="D7121" t="s">
        <v>2584</v>
      </c>
    </row>
    <row r="7122" spans="4:4" x14ac:dyDescent="0.2">
      <c r="D7122" t="s">
        <v>2584</v>
      </c>
    </row>
    <row r="7123" spans="4:4" x14ac:dyDescent="0.2">
      <c r="D7123" t="s">
        <v>2584</v>
      </c>
    </row>
    <row r="7124" spans="4:4" x14ac:dyDescent="0.2">
      <c r="D7124" t="s">
        <v>2584</v>
      </c>
    </row>
    <row r="7125" spans="4:4" x14ac:dyDescent="0.2">
      <c r="D7125" t="s">
        <v>2584</v>
      </c>
    </row>
    <row r="7126" spans="4:4" x14ac:dyDescent="0.2">
      <c r="D7126" t="s">
        <v>2584</v>
      </c>
    </row>
    <row r="7127" spans="4:4" x14ac:dyDescent="0.2">
      <c r="D7127" t="s">
        <v>2584</v>
      </c>
    </row>
    <row r="7128" spans="4:4" x14ac:dyDescent="0.2">
      <c r="D7128" t="s">
        <v>2584</v>
      </c>
    </row>
    <row r="7129" spans="4:4" x14ac:dyDescent="0.2">
      <c r="D7129" t="s">
        <v>2584</v>
      </c>
    </row>
    <row r="7130" spans="4:4" x14ac:dyDescent="0.2">
      <c r="D7130" t="s">
        <v>2584</v>
      </c>
    </row>
    <row r="7131" spans="4:4" x14ac:dyDescent="0.2">
      <c r="D7131" t="s">
        <v>2584</v>
      </c>
    </row>
    <row r="7132" spans="4:4" x14ac:dyDescent="0.2">
      <c r="D7132" t="s">
        <v>2584</v>
      </c>
    </row>
    <row r="7133" spans="4:4" x14ac:dyDescent="0.2">
      <c r="D7133" t="s">
        <v>2584</v>
      </c>
    </row>
    <row r="7134" spans="4:4" x14ac:dyDescent="0.2">
      <c r="D7134" t="s">
        <v>2584</v>
      </c>
    </row>
    <row r="7135" spans="4:4" x14ac:dyDescent="0.2">
      <c r="D7135" t="s">
        <v>2584</v>
      </c>
    </row>
    <row r="7136" spans="4:4" x14ac:dyDescent="0.2">
      <c r="D7136" t="s">
        <v>2584</v>
      </c>
    </row>
    <row r="7137" spans="4:4" x14ac:dyDescent="0.2">
      <c r="D7137" t="s">
        <v>2584</v>
      </c>
    </row>
    <row r="7138" spans="4:4" x14ac:dyDescent="0.2">
      <c r="D7138" t="s">
        <v>2584</v>
      </c>
    </row>
    <row r="7139" spans="4:4" x14ac:dyDescent="0.2">
      <c r="D7139" t="s">
        <v>2584</v>
      </c>
    </row>
    <row r="7140" spans="4:4" x14ac:dyDescent="0.2">
      <c r="D7140" t="s">
        <v>2584</v>
      </c>
    </row>
    <row r="7141" spans="4:4" x14ac:dyDescent="0.2">
      <c r="D7141" t="s">
        <v>2584</v>
      </c>
    </row>
    <row r="7142" spans="4:4" x14ac:dyDescent="0.2">
      <c r="D7142" t="s">
        <v>2584</v>
      </c>
    </row>
    <row r="7143" spans="4:4" x14ac:dyDescent="0.2">
      <c r="D7143" t="s">
        <v>2584</v>
      </c>
    </row>
    <row r="7144" spans="4:4" x14ac:dyDescent="0.2">
      <c r="D7144" t="s">
        <v>2584</v>
      </c>
    </row>
    <row r="7145" spans="4:4" x14ac:dyDescent="0.2">
      <c r="D7145" t="s">
        <v>2584</v>
      </c>
    </row>
    <row r="7146" spans="4:4" x14ac:dyDescent="0.2">
      <c r="D7146" t="s">
        <v>2584</v>
      </c>
    </row>
    <row r="7147" spans="4:4" x14ac:dyDescent="0.2">
      <c r="D7147" t="s">
        <v>2584</v>
      </c>
    </row>
    <row r="7148" spans="4:4" x14ac:dyDescent="0.2">
      <c r="D7148" t="s">
        <v>2584</v>
      </c>
    </row>
    <row r="7149" spans="4:4" x14ac:dyDescent="0.2">
      <c r="D7149" t="s">
        <v>2584</v>
      </c>
    </row>
    <row r="7150" spans="4:4" x14ac:dyDescent="0.2">
      <c r="D7150" t="s">
        <v>2584</v>
      </c>
    </row>
    <row r="7151" spans="4:4" x14ac:dyDescent="0.2">
      <c r="D7151" t="s">
        <v>2584</v>
      </c>
    </row>
    <row r="7152" spans="4:4" x14ac:dyDescent="0.2">
      <c r="D7152" t="s">
        <v>2584</v>
      </c>
    </row>
    <row r="7153" spans="4:4" x14ac:dyDescent="0.2">
      <c r="D7153" t="s">
        <v>2584</v>
      </c>
    </row>
    <row r="7154" spans="4:4" x14ac:dyDescent="0.2">
      <c r="D7154" t="s">
        <v>2584</v>
      </c>
    </row>
    <row r="7155" spans="4:4" x14ac:dyDescent="0.2">
      <c r="D7155" t="s">
        <v>2584</v>
      </c>
    </row>
    <row r="7156" spans="4:4" x14ac:dyDescent="0.2">
      <c r="D7156" t="s">
        <v>2584</v>
      </c>
    </row>
    <row r="7157" spans="4:4" x14ac:dyDescent="0.2">
      <c r="D7157" t="s">
        <v>2584</v>
      </c>
    </row>
    <row r="7158" spans="4:4" x14ac:dyDescent="0.2">
      <c r="D7158" t="s">
        <v>2584</v>
      </c>
    </row>
    <row r="7159" spans="4:4" x14ac:dyDescent="0.2">
      <c r="D7159" t="s">
        <v>2584</v>
      </c>
    </row>
    <row r="7160" spans="4:4" x14ac:dyDescent="0.2">
      <c r="D7160" t="s">
        <v>2584</v>
      </c>
    </row>
    <row r="7161" spans="4:4" x14ac:dyDescent="0.2">
      <c r="D7161" t="s">
        <v>2584</v>
      </c>
    </row>
    <row r="7162" spans="4:4" x14ac:dyDescent="0.2">
      <c r="D7162" t="s">
        <v>2584</v>
      </c>
    </row>
    <row r="7163" spans="4:4" x14ac:dyDescent="0.2">
      <c r="D7163" t="s">
        <v>2584</v>
      </c>
    </row>
    <row r="7164" spans="4:4" x14ac:dyDescent="0.2">
      <c r="D7164" t="s">
        <v>2584</v>
      </c>
    </row>
    <row r="7165" spans="4:4" x14ac:dyDescent="0.2">
      <c r="D7165" t="s">
        <v>2584</v>
      </c>
    </row>
    <row r="7166" spans="4:4" x14ac:dyDescent="0.2">
      <c r="D7166" t="s">
        <v>2584</v>
      </c>
    </row>
    <row r="7167" spans="4:4" x14ac:dyDescent="0.2">
      <c r="D7167" t="s">
        <v>2584</v>
      </c>
    </row>
    <row r="7168" spans="4:4" x14ac:dyDescent="0.2">
      <c r="D7168" t="s">
        <v>2584</v>
      </c>
    </row>
    <row r="7169" spans="4:4" x14ac:dyDescent="0.2">
      <c r="D7169" t="s">
        <v>2584</v>
      </c>
    </row>
    <row r="7170" spans="4:4" x14ac:dyDescent="0.2">
      <c r="D7170" t="s">
        <v>2584</v>
      </c>
    </row>
    <row r="7171" spans="4:4" x14ac:dyDescent="0.2">
      <c r="D7171" t="s">
        <v>2584</v>
      </c>
    </row>
    <row r="7172" spans="4:4" x14ac:dyDescent="0.2">
      <c r="D7172" t="s">
        <v>2584</v>
      </c>
    </row>
    <row r="7173" spans="4:4" x14ac:dyDescent="0.2">
      <c r="D7173" t="s">
        <v>2584</v>
      </c>
    </row>
    <row r="7174" spans="4:4" x14ac:dyDescent="0.2">
      <c r="D7174" t="s">
        <v>2584</v>
      </c>
    </row>
    <row r="7175" spans="4:4" x14ac:dyDescent="0.2">
      <c r="D7175" t="s">
        <v>2584</v>
      </c>
    </row>
    <row r="7176" spans="4:4" x14ac:dyDescent="0.2">
      <c r="D7176" t="s">
        <v>2584</v>
      </c>
    </row>
    <row r="7177" spans="4:4" x14ac:dyDescent="0.2">
      <c r="D7177" t="s">
        <v>2584</v>
      </c>
    </row>
    <row r="7178" spans="4:4" x14ac:dyDescent="0.2">
      <c r="D7178" t="s">
        <v>2584</v>
      </c>
    </row>
    <row r="7179" spans="4:4" x14ac:dyDescent="0.2">
      <c r="D7179" t="s">
        <v>2584</v>
      </c>
    </row>
    <row r="7180" spans="4:4" x14ac:dyDescent="0.2">
      <c r="D7180" t="s">
        <v>2584</v>
      </c>
    </row>
    <row r="7181" spans="4:4" x14ac:dyDescent="0.2">
      <c r="D7181" t="s">
        <v>2584</v>
      </c>
    </row>
    <row r="7182" spans="4:4" x14ac:dyDescent="0.2">
      <c r="D7182" t="s">
        <v>2584</v>
      </c>
    </row>
    <row r="7183" spans="4:4" x14ac:dyDescent="0.2">
      <c r="D7183" t="s">
        <v>2584</v>
      </c>
    </row>
    <row r="7184" spans="4:4" x14ac:dyDescent="0.2">
      <c r="D7184" t="s">
        <v>2584</v>
      </c>
    </row>
    <row r="7185" spans="4:4" x14ac:dyDescent="0.2">
      <c r="D7185" t="s">
        <v>2584</v>
      </c>
    </row>
    <row r="7186" spans="4:4" x14ac:dyDescent="0.2">
      <c r="D7186" t="s">
        <v>2584</v>
      </c>
    </row>
    <row r="7187" spans="4:4" x14ac:dyDescent="0.2">
      <c r="D7187" t="s">
        <v>2584</v>
      </c>
    </row>
    <row r="7188" spans="4:4" x14ac:dyDescent="0.2">
      <c r="D7188" t="s">
        <v>2584</v>
      </c>
    </row>
    <row r="7189" spans="4:4" x14ac:dyDescent="0.2">
      <c r="D7189" t="s">
        <v>2584</v>
      </c>
    </row>
    <row r="7190" spans="4:4" x14ac:dyDescent="0.2">
      <c r="D7190" t="s">
        <v>2584</v>
      </c>
    </row>
    <row r="7191" spans="4:4" x14ac:dyDescent="0.2">
      <c r="D7191" t="s">
        <v>2584</v>
      </c>
    </row>
    <row r="7192" spans="4:4" x14ac:dyDescent="0.2">
      <c r="D7192" t="s">
        <v>2584</v>
      </c>
    </row>
    <row r="7193" spans="4:4" x14ac:dyDescent="0.2">
      <c r="D7193" t="s">
        <v>2584</v>
      </c>
    </row>
    <row r="7194" spans="4:4" x14ac:dyDescent="0.2">
      <c r="D7194" t="s">
        <v>2584</v>
      </c>
    </row>
    <row r="7195" spans="4:4" x14ac:dyDescent="0.2">
      <c r="D7195" t="s">
        <v>2584</v>
      </c>
    </row>
    <row r="7196" spans="4:4" x14ac:dyDescent="0.2">
      <c r="D7196" t="s">
        <v>2584</v>
      </c>
    </row>
    <row r="7197" spans="4:4" x14ac:dyDescent="0.2">
      <c r="D7197" t="s">
        <v>2584</v>
      </c>
    </row>
    <row r="7198" spans="4:4" x14ac:dyDescent="0.2">
      <c r="D7198" t="s">
        <v>2584</v>
      </c>
    </row>
    <row r="7199" spans="4:4" x14ac:dyDescent="0.2">
      <c r="D7199" t="s">
        <v>2584</v>
      </c>
    </row>
    <row r="7200" spans="4:4" x14ac:dyDescent="0.2">
      <c r="D7200" t="s">
        <v>2584</v>
      </c>
    </row>
    <row r="7201" spans="4:4" x14ac:dyDescent="0.2">
      <c r="D7201" t="s">
        <v>2584</v>
      </c>
    </row>
    <row r="7202" spans="4:4" x14ac:dyDescent="0.2">
      <c r="D7202" t="s">
        <v>2584</v>
      </c>
    </row>
    <row r="7203" spans="4:4" x14ac:dyDescent="0.2">
      <c r="D7203" t="s">
        <v>2584</v>
      </c>
    </row>
    <row r="7204" spans="4:4" x14ac:dyDescent="0.2">
      <c r="D7204" t="s">
        <v>2584</v>
      </c>
    </row>
    <row r="7205" spans="4:4" x14ac:dyDescent="0.2">
      <c r="D7205" t="s">
        <v>2584</v>
      </c>
    </row>
    <row r="7206" spans="4:4" x14ac:dyDescent="0.2">
      <c r="D7206" t="s">
        <v>2584</v>
      </c>
    </row>
    <row r="7207" spans="4:4" x14ac:dyDescent="0.2">
      <c r="D7207" t="s">
        <v>2584</v>
      </c>
    </row>
    <row r="7208" spans="4:4" x14ac:dyDescent="0.2">
      <c r="D7208" t="s">
        <v>2584</v>
      </c>
    </row>
    <row r="7209" spans="4:4" x14ac:dyDescent="0.2">
      <c r="D7209" t="s">
        <v>2584</v>
      </c>
    </row>
    <row r="7210" spans="4:4" x14ac:dyDescent="0.2">
      <c r="D7210" t="s">
        <v>2584</v>
      </c>
    </row>
    <row r="7211" spans="4:4" x14ac:dyDescent="0.2">
      <c r="D7211" t="s">
        <v>2584</v>
      </c>
    </row>
    <row r="7212" spans="4:4" x14ac:dyDescent="0.2">
      <c r="D7212" t="s">
        <v>2584</v>
      </c>
    </row>
    <row r="7213" spans="4:4" x14ac:dyDescent="0.2">
      <c r="D7213" t="s">
        <v>2584</v>
      </c>
    </row>
    <row r="7214" spans="4:4" x14ac:dyDescent="0.2">
      <c r="D7214" t="s">
        <v>2584</v>
      </c>
    </row>
    <row r="7215" spans="4:4" x14ac:dyDescent="0.2">
      <c r="D7215" t="s">
        <v>2584</v>
      </c>
    </row>
    <row r="7216" spans="4:4" x14ac:dyDescent="0.2">
      <c r="D7216" t="s">
        <v>2584</v>
      </c>
    </row>
    <row r="7217" spans="4:4" x14ac:dyDescent="0.2">
      <c r="D7217" t="s">
        <v>2584</v>
      </c>
    </row>
    <row r="7218" spans="4:4" x14ac:dyDescent="0.2">
      <c r="D7218" t="s">
        <v>2584</v>
      </c>
    </row>
    <row r="7219" spans="4:4" x14ac:dyDescent="0.2">
      <c r="D7219" t="s">
        <v>2584</v>
      </c>
    </row>
    <row r="7220" spans="4:4" x14ac:dyDescent="0.2">
      <c r="D7220" t="s">
        <v>2584</v>
      </c>
    </row>
    <row r="7221" spans="4:4" x14ac:dyDescent="0.2">
      <c r="D7221" t="s">
        <v>2584</v>
      </c>
    </row>
    <row r="7222" spans="4:4" x14ac:dyDescent="0.2">
      <c r="D7222" t="s">
        <v>2584</v>
      </c>
    </row>
    <row r="7223" spans="4:4" x14ac:dyDescent="0.2">
      <c r="D7223" t="s">
        <v>2584</v>
      </c>
    </row>
    <row r="7224" spans="4:4" x14ac:dyDescent="0.2">
      <c r="D7224" t="s">
        <v>2584</v>
      </c>
    </row>
    <row r="7225" spans="4:4" x14ac:dyDescent="0.2">
      <c r="D7225" t="s">
        <v>2584</v>
      </c>
    </row>
    <row r="7226" spans="4:4" x14ac:dyDescent="0.2">
      <c r="D7226" t="s">
        <v>2584</v>
      </c>
    </row>
    <row r="7227" spans="4:4" x14ac:dyDescent="0.2">
      <c r="D7227" t="s">
        <v>2584</v>
      </c>
    </row>
    <row r="7228" spans="4:4" x14ac:dyDescent="0.2">
      <c r="D7228" t="s">
        <v>2584</v>
      </c>
    </row>
    <row r="7229" spans="4:4" x14ac:dyDescent="0.2">
      <c r="D7229" t="s">
        <v>2584</v>
      </c>
    </row>
    <row r="7230" spans="4:4" x14ac:dyDescent="0.2">
      <c r="D7230" t="s">
        <v>2584</v>
      </c>
    </row>
    <row r="7231" spans="4:4" x14ac:dyDescent="0.2">
      <c r="D7231" t="s">
        <v>2584</v>
      </c>
    </row>
    <row r="7232" spans="4:4" x14ac:dyDescent="0.2">
      <c r="D7232" t="s">
        <v>2584</v>
      </c>
    </row>
    <row r="7233" spans="4:4" x14ac:dyDescent="0.2">
      <c r="D7233" t="s">
        <v>2584</v>
      </c>
    </row>
    <row r="7234" spans="4:4" x14ac:dyDescent="0.2">
      <c r="D7234" t="s">
        <v>2584</v>
      </c>
    </row>
    <row r="7235" spans="4:4" x14ac:dyDescent="0.2">
      <c r="D7235" t="s">
        <v>2584</v>
      </c>
    </row>
    <row r="7236" spans="4:4" x14ac:dyDescent="0.2">
      <c r="D7236" t="s">
        <v>2584</v>
      </c>
    </row>
    <row r="7237" spans="4:4" x14ac:dyDescent="0.2">
      <c r="D7237" t="s">
        <v>2584</v>
      </c>
    </row>
    <row r="7238" spans="4:4" x14ac:dyDescent="0.2">
      <c r="D7238" t="s">
        <v>2584</v>
      </c>
    </row>
    <row r="7239" spans="4:4" x14ac:dyDescent="0.2">
      <c r="D7239" t="s">
        <v>2584</v>
      </c>
    </row>
    <row r="7240" spans="4:4" x14ac:dyDescent="0.2">
      <c r="D7240" t="s">
        <v>2584</v>
      </c>
    </row>
    <row r="7241" spans="4:4" x14ac:dyDescent="0.2">
      <c r="D7241" t="s">
        <v>2584</v>
      </c>
    </row>
    <row r="7242" spans="4:4" x14ac:dyDescent="0.2">
      <c r="D7242" t="s">
        <v>2584</v>
      </c>
    </row>
    <row r="7243" spans="4:4" x14ac:dyDescent="0.2">
      <c r="D7243" t="s">
        <v>2584</v>
      </c>
    </row>
    <row r="7244" spans="4:4" x14ac:dyDescent="0.2">
      <c r="D7244" t="s">
        <v>2584</v>
      </c>
    </row>
    <row r="7245" spans="4:4" x14ac:dyDescent="0.2">
      <c r="D7245" t="s">
        <v>2584</v>
      </c>
    </row>
    <row r="7246" spans="4:4" x14ac:dyDescent="0.2">
      <c r="D7246" t="s">
        <v>2584</v>
      </c>
    </row>
    <row r="7247" spans="4:4" x14ac:dyDescent="0.2">
      <c r="D7247" t="s">
        <v>2584</v>
      </c>
    </row>
    <row r="7248" spans="4:4" x14ac:dyDescent="0.2">
      <c r="D7248" t="s">
        <v>2584</v>
      </c>
    </row>
    <row r="7249" spans="4:4" x14ac:dyDescent="0.2">
      <c r="D7249" t="s">
        <v>2584</v>
      </c>
    </row>
    <row r="7250" spans="4:4" x14ac:dyDescent="0.2">
      <c r="D7250" t="s">
        <v>2584</v>
      </c>
    </row>
    <row r="7251" spans="4:4" x14ac:dyDescent="0.2">
      <c r="D7251" t="s">
        <v>2584</v>
      </c>
    </row>
    <row r="7252" spans="4:4" x14ac:dyDescent="0.2">
      <c r="D7252" t="s">
        <v>2584</v>
      </c>
    </row>
    <row r="7253" spans="4:4" x14ac:dyDescent="0.2">
      <c r="D7253" t="s">
        <v>2584</v>
      </c>
    </row>
    <row r="7254" spans="4:4" x14ac:dyDescent="0.2">
      <c r="D7254" t="s">
        <v>2584</v>
      </c>
    </row>
    <row r="7255" spans="4:4" x14ac:dyDescent="0.2">
      <c r="D7255" t="s">
        <v>2584</v>
      </c>
    </row>
    <row r="7256" spans="4:4" x14ac:dyDescent="0.2">
      <c r="D7256" t="s">
        <v>2584</v>
      </c>
    </row>
    <row r="7257" spans="4:4" x14ac:dyDescent="0.2">
      <c r="D7257" t="s">
        <v>2584</v>
      </c>
    </row>
    <row r="7258" spans="4:4" x14ac:dyDescent="0.2">
      <c r="D7258" t="s">
        <v>2584</v>
      </c>
    </row>
    <row r="7259" spans="4:4" x14ac:dyDescent="0.2">
      <c r="D7259" t="s">
        <v>2584</v>
      </c>
    </row>
    <row r="7260" spans="4:4" x14ac:dyDescent="0.2">
      <c r="D7260" t="s">
        <v>2584</v>
      </c>
    </row>
    <row r="7261" spans="4:4" x14ac:dyDescent="0.2">
      <c r="D7261" t="s">
        <v>2584</v>
      </c>
    </row>
    <row r="7262" spans="4:4" x14ac:dyDescent="0.2">
      <c r="D7262" t="s">
        <v>2584</v>
      </c>
    </row>
    <row r="7263" spans="4:4" x14ac:dyDescent="0.2">
      <c r="D7263" t="s">
        <v>2584</v>
      </c>
    </row>
    <row r="7264" spans="4:4" x14ac:dyDescent="0.2">
      <c r="D7264" t="s">
        <v>2584</v>
      </c>
    </row>
    <row r="7265" spans="4:4" x14ac:dyDescent="0.2">
      <c r="D7265" t="s">
        <v>2584</v>
      </c>
    </row>
    <row r="7266" spans="4:4" x14ac:dyDescent="0.2">
      <c r="D7266" t="s">
        <v>2584</v>
      </c>
    </row>
    <row r="7267" spans="4:4" x14ac:dyDescent="0.2">
      <c r="D7267" t="s">
        <v>2584</v>
      </c>
    </row>
    <row r="7268" spans="4:4" x14ac:dyDescent="0.2">
      <c r="D7268" t="s">
        <v>2584</v>
      </c>
    </row>
    <row r="7269" spans="4:4" x14ac:dyDescent="0.2">
      <c r="D7269" t="s">
        <v>2584</v>
      </c>
    </row>
    <row r="7270" spans="4:4" x14ac:dyDescent="0.2">
      <c r="D7270" t="s">
        <v>2584</v>
      </c>
    </row>
    <row r="7271" spans="4:4" x14ac:dyDescent="0.2">
      <c r="D7271" t="s">
        <v>2584</v>
      </c>
    </row>
    <row r="7272" spans="4:4" x14ac:dyDescent="0.2">
      <c r="D7272" t="s">
        <v>2584</v>
      </c>
    </row>
    <row r="7273" spans="4:4" x14ac:dyDescent="0.2">
      <c r="D7273" t="s">
        <v>2584</v>
      </c>
    </row>
    <row r="7274" spans="4:4" x14ac:dyDescent="0.2">
      <c r="D7274" t="s">
        <v>2584</v>
      </c>
    </row>
    <row r="7275" spans="4:4" x14ac:dyDescent="0.2">
      <c r="D7275" t="s">
        <v>2584</v>
      </c>
    </row>
    <row r="7276" spans="4:4" x14ac:dyDescent="0.2">
      <c r="D7276" t="s">
        <v>2584</v>
      </c>
    </row>
    <row r="7277" spans="4:4" x14ac:dyDescent="0.2">
      <c r="D7277" t="s">
        <v>2584</v>
      </c>
    </row>
    <row r="7278" spans="4:4" x14ac:dyDescent="0.2">
      <c r="D7278" t="s">
        <v>2584</v>
      </c>
    </row>
    <row r="7279" spans="4:4" x14ac:dyDescent="0.2">
      <c r="D7279" t="s">
        <v>2584</v>
      </c>
    </row>
    <row r="7280" spans="4:4" x14ac:dyDescent="0.2">
      <c r="D7280" t="s">
        <v>2584</v>
      </c>
    </row>
    <row r="7281" spans="4:4" x14ac:dyDescent="0.2">
      <c r="D7281" t="s">
        <v>2584</v>
      </c>
    </row>
    <row r="7282" spans="4:4" x14ac:dyDescent="0.2">
      <c r="D7282" t="s">
        <v>2584</v>
      </c>
    </row>
    <row r="7283" spans="4:4" x14ac:dyDescent="0.2">
      <c r="D7283" t="s">
        <v>2584</v>
      </c>
    </row>
    <row r="7284" spans="4:4" x14ac:dyDescent="0.2">
      <c r="D7284" t="s">
        <v>2584</v>
      </c>
    </row>
    <row r="7285" spans="4:4" x14ac:dyDescent="0.2">
      <c r="D7285" t="s">
        <v>2584</v>
      </c>
    </row>
    <row r="7286" spans="4:4" x14ac:dyDescent="0.2">
      <c r="D7286" t="s">
        <v>2584</v>
      </c>
    </row>
    <row r="7287" spans="4:4" x14ac:dyDescent="0.2">
      <c r="D7287" t="s">
        <v>2584</v>
      </c>
    </row>
    <row r="7288" spans="4:4" x14ac:dyDescent="0.2">
      <c r="D7288" t="s">
        <v>2584</v>
      </c>
    </row>
    <row r="7289" spans="4:4" x14ac:dyDescent="0.2">
      <c r="D7289" t="s">
        <v>2584</v>
      </c>
    </row>
    <row r="7290" spans="4:4" x14ac:dyDescent="0.2">
      <c r="D7290" t="s">
        <v>2584</v>
      </c>
    </row>
    <row r="7291" spans="4:4" x14ac:dyDescent="0.2">
      <c r="D7291" t="s">
        <v>2584</v>
      </c>
    </row>
    <row r="7292" spans="4:4" x14ac:dyDescent="0.2">
      <c r="D7292" t="s">
        <v>2584</v>
      </c>
    </row>
    <row r="7293" spans="4:4" x14ac:dyDescent="0.2">
      <c r="D7293" t="s">
        <v>2584</v>
      </c>
    </row>
    <row r="7294" spans="4:4" x14ac:dyDescent="0.2">
      <c r="D7294" t="s">
        <v>2584</v>
      </c>
    </row>
    <row r="7295" spans="4:4" x14ac:dyDescent="0.2">
      <c r="D7295" t="s">
        <v>2584</v>
      </c>
    </row>
    <row r="7296" spans="4:4" x14ac:dyDescent="0.2">
      <c r="D7296" t="s">
        <v>2584</v>
      </c>
    </row>
    <row r="7297" spans="4:4" x14ac:dyDescent="0.2">
      <c r="D7297" t="s">
        <v>2584</v>
      </c>
    </row>
    <row r="7298" spans="4:4" x14ac:dyDescent="0.2">
      <c r="D7298" t="s">
        <v>2584</v>
      </c>
    </row>
    <row r="7299" spans="4:4" x14ac:dyDescent="0.2">
      <c r="D7299" t="s">
        <v>2584</v>
      </c>
    </row>
    <row r="7300" spans="4:4" x14ac:dyDescent="0.2">
      <c r="D7300" t="s">
        <v>2584</v>
      </c>
    </row>
    <row r="7301" spans="4:4" x14ac:dyDescent="0.2">
      <c r="D7301" t="s">
        <v>2584</v>
      </c>
    </row>
    <row r="7302" spans="4:4" x14ac:dyDescent="0.2">
      <c r="D7302" t="s">
        <v>2584</v>
      </c>
    </row>
    <row r="7303" spans="4:4" x14ac:dyDescent="0.2">
      <c r="D7303" t="s">
        <v>2584</v>
      </c>
    </row>
    <row r="7304" spans="4:4" x14ac:dyDescent="0.2">
      <c r="D7304" t="s">
        <v>2584</v>
      </c>
    </row>
    <row r="7305" spans="4:4" x14ac:dyDescent="0.2">
      <c r="D7305" t="s">
        <v>2584</v>
      </c>
    </row>
    <row r="7306" spans="4:4" x14ac:dyDescent="0.2">
      <c r="D7306" t="s">
        <v>2584</v>
      </c>
    </row>
    <row r="7307" spans="4:4" x14ac:dyDescent="0.2">
      <c r="D7307" t="s">
        <v>2584</v>
      </c>
    </row>
    <row r="7308" spans="4:4" x14ac:dyDescent="0.2">
      <c r="D7308" t="s">
        <v>2584</v>
      </c>
    </row>
    <row r="7309" spans="4:4" x14ac:dyDescent="0.2">
      <c r="D7309" t="s">
        <v>2584</v>
      </c>
    </row>
    <row r="7310" spans="4:4" x14ac:dyDescent="0.2">
      <c r="D7310" t="s">
        <v>2584</v>
      </c>
    </row>
    <row r="7311" spans="4:4" x14ac:dyDescent="0.2">
      <c r="D7311" t="s">
        <v>2584</v>
      </c>
    </row>
    <row r="7312" spans="4:4" x14ac:dyDescent="0.2">
      <c r="D7312" t="s">
        <v>2584</v>
      </c>
    </row>
    <row r="7313" spans="4:4" x14ac:dyDescent="0.2">
      <c r="D7313" t="s">
        <v>2584</v>
      </c>
    </row>
    <row r="7314" spans="4:4" x14ac:dyDescent="0.2">
      <c r="D7314" t="s">
        <v>2584</v>
      </c>
    </row>
    <row r="7315" spans="4:4" x14ac:dyDescent="0.2">
      <c r="D7315" t="s">
        <v>2584</v>
      </c>
    </row>
    <row r="7316" spans="4:4" x14ac:dyDescent="0.2">
      <c r="D7316" t="s">
        <v>2584</v>
      </c>
    </row>
    <row r="7317" spans="4:4" x14ac:dyDescent="0.2">
      <c r="D7317" t="s">
        <v>2584</v>
      </c>
    </row>
    <row r="7318" spans="4:4" x14ac:dyDescent="0.2">
      <c r="D7318" t="s">
        <v>2584</v>
      </c>
    </row>
    <row r="7319" spans="4:4" x14ac:dyDescent="0.2">
      <c r="D7319" t="s">
        <v>2584</v>
      </c>
    </row>
    <row r="7320" spans="4:4" x14ac:dyDescent="0.2">
      <c r="D7320" t="s">
        <v>2584</v>
      </c>
    </row>
    <row r="7321" spans="4:4" x14ac:dyDescent="0.2">
      <c r="D7321" t="s">
        <v>2584</v>
      </c>
    </row>
    <row r="7322" spans="4:4" x14ac:dyDescent="0.2">
      <c r="D7322" t="s">
        <v>2584</v>
      </c>
    </row>
    <row r="7323" spans="4:4" x14ac:dyDescent="0.2">
      <c r="D7323" t="s">
        <v>2584</v>
      </c>
    </row>
    <row r="7324" spans="4:4" x14ac:dyDescent="0.2">
      <c r="D7324" t="s">
        <v>2584</v>
      </c>
    </row>
    <row r="7325" spans="4:4" x14ac:dyDescent="0.2">
      <c r="D7325" t="s">
        <v>2584</v>
      </c>
    </row>
    <row r="7326" spans="4:4" x14ac:dyDescent="0.2">
      <c r="D7326" t="s">
        <v>2584</v>
      </c>
    </row>
    <row r="7327" spans="4:4" x14ac:dyDescent="0.2">
      <c r="D7327" t="s">
        <v>2584</v>
      </c>
    </row>
    <row r="7328" spans="4:4" x14ac:dyDescent="0.2">
      <c r="D7328" t="s">
        <v>2584</v>
      </c>
    </row>
    <row r="7329" spans="4:4" x14ac:dyDescent="0.2">
      <c r="D7329" t="s">
        <v>2584</v>
      </c>
    </row>
    <row r="7330" spans="4:4" x14ac:dyDescent="0.2">
      <c r="D7330" t="s">
        <v>2584</v>
      </c>
    </row>
    <row r="7331" spans="4:4" x14ac:dyDescent="0.2">
      <c r="D7331" t="s">
        <v>2584</v>
      </c>
    </row>
    <row r="7332" spans="4:4" x14ac:dyDescent="0.2">
      <c r="D7332" t="s">
        <v>2584</v>
      </c>
    </row>
    <row r="7333" spans="4:4" x14ac:dyDescent="0.2">
      <c r="D7333" t="s">
        <v>2584</v>
      </c>
    </row>
    <row r="7334" spans="4:4" x14ac:dyDescent="0.2">
      <c r="D7334" t="s">
        <v>2584</v>
      </c>
    </row>
    <row r="7335" spans="4:4" x14ac:dyDescent="0.2">
      <c r="D7335" t="s">
        <v>2584</v>
      </c>
    </row>
    <row r="7336" spans="4:4" x14ac:dyDescent="0.2">
      <c r="D7336" t="s">
        <v>2584</v>
      </c>
    </row>
    <row r="7337" spans="4:4" x14ac:dyDescent="0.2">
      <c r="D7337" t="s">
        <v>2584</v>
      </c>
    </row>
    <row r="7338" spans="4:4" x14ac:dyDescent="0.2">
      <c r="D7338" t="s">
        <v>2584</v>
      </c>
    </row>
    <row r="7339" spans="4:4" x14ac:dyDescent="0.2">
      <c r="D7339" t="s">
        <v>2584</v>
      </c>
    </row>
    <row r="7340" spans="4:4" x14ac:dyDescent="0.2">
      <c r="D7340" t="s">
        <v>2584</v>
      </c>
    </row>
    <row r="7341" spans="4:4" x14ac:dyDescent="0.2">
      <c r="D7341" t="s">
        <v>2584</v>
      </c>
    </row>
    <row r="7342" spans="4:4" x14ac:dyDescent="0.2">
      <c r="D7342" t="s">
        <v>2584</v>
      </c>
    </row>
    <row r="7343" spans="4:4" x14ac:dyDescent="0.2">
      <c r="D7343" t="s">
        <v>2584</v>
      </c>
    </row>
    <row r="7344" spans="4:4" x14ac:dyDescent="0.2">
      <c r="D7344" t="s">
        <v>2584</v>
      </c>
    </row>
    <row r="7345" spans="4:4" x14ac:dyDescent="0.2">
      <c r="D7345" t="s">
        <v>2584</v>
      </c>
    </row>
    <row r="7346" spans="4:4" x14ac:dyDescent="0.2">
      <c r="D7346" t="s">
        <v>2584</v>
      </c>
    </row>
    <row r="7347" spans="4:4" x14ac:dyDescent="0.2">
      <c r="D7347" t="s">
        <v>2584</v>
      </c>
    </row>
    <row r="7348" spans="4:4" x14ac:dyDescent="0.2">
      <c r="D7348" t="s">
        <v>2584</v>
      </c>
    </row>
    <row r="7349" spans="4:4" x14ac:dyDescent="0.2">
      <c r="D7349" t="s">
        <v>2584</v>
      </c>
    </row>
    <row r="7350" spans="4:4" x14ac:dyDescent="0.2">
      <c r="D7350" t="s">
        <v>2584</v>
      </c>
    </row>
    <row r="7351" spans="4:4" x14ac:dyDescent="0.2">
      <c r="D7351" t="s">
        <v>2584</v>
      </c>
    </row>
    <row r="7352" spans="4:4" x14ac:dyDescent="0.2">
      <c r="D7352" t="s">
        <v>2584</v>
      </c>
    </row>
    <row r="7353" spans="4:4" x14ac:dyDescent="0.2">
      <c r="D7353" t="s">
        <v>2584</v>
      </c>
    </row>
    <row r="7354" spans="4:4" x14ac:dyDescent="0.2">
      <c r="D7354" t="s">
        <v>2584</v>
      </c>
    </row>
    <row r="7355" spans="4:4" x14ac:dyDescent="0.2">
      <c r="D7355" t="s">
        <v>2584</v>
      </c>
    </row>
    <row r="7356" spans="4:4" x14ac:dyDescent="0.2">
      <c r="D7356" t="s">
        <v>2584</v>
      </c>
    </row>
    <row r="7357" spans="4:4" x14ac:dyDescent="0.2">
      <c r="D7357" t="s">
        <v>2584</v>
      </c>
    </row>
    <row r="7358" spans="4:4" x14ac:dyDescent="0.2">
      <c r="D7358" t="s">
        <v>2584</v>
      </c>
    </row>
    <row r="7359" spans="4:4" x14ac:dyDescent="0.2">
      <c r="D7359" t="s">
        <v>2584</v>
      </c>
    </row>
    <row r="7360" spans="4:4" x14ac:dyDescent="0.2">
      <c r="D7360" t="s">
        <v>2584</v>
      </c>
    </row>
    <row r="7361" spans="4:4" x14ac:dyDescent="0.2">
      <c r="D7361" t="s">
        <v>2584</v>
      </c>
    </row>
    <row r="7362" spans="4:4" x14ac:dyDescent="0.2">
      <c r="D7362" t="s">
        <v>2584</v>
      </c>
    </row>
    <row r="7363" spans="4:4" x14ac:dyDescent="0.2">
      <c r="D7363" t="s">
        <v>2584</v>
      </c>
    </row>
    <row r="7364" spans="4:4" x14ac:dyDescent="0.2">
      <c r="D7364" t="s">
        <v>2584</v>
      </c>
    </row>
    <row r="7365" spans="4:4" x14ac:dyDescent="0.2">
      <c r="D7365" t="s">
        <v>2584</v>
      </c>
    </row>
    <row r="7366" spans="4:4" x14ac:dyDescent="0.2">
      <c r="D7366" t="s">
        <v>2584</v>
      </c>
    </row>
    <row r="7367" spans="4:4" x14ac:dyDescent="0.2">
      <c r="D7367" t="s">
        <v>2584</v>
      </c>
    </row>
    <row r="7368" spans="4:4" x14ac:dyDescent="0.2">
      <c r="D7368" t="s">
        <v>2584</v>
      </c>
    </row>
    <row r="7369" spans="4:4" x14ac:dyDescent="0.2">
      <c r="D7369" t="s">
        <v>2584</v>
      </c>
    </row>
    <row r="7370" spans="4:4" x14ac:dyDescent="0.2">
      <c r="D7370" t="s">
        <v>2584</v>
      </c>
    </row>
    <row r="7371" spans="4:4" x14ac:dyDescent="0.2">
      <c r="D7371" t="s">
        <v>2584</v>
      </c>
    </row>
    <row r="7372" spans="4:4" x14ac:dyDescent="0.2">
      <c r="D7372" t="s">
        <v>2584</v>
      </c>
    </row>
    <row r="7373" spans="4:4" x14ac:dyDescent="0.2">
      <c r="D7373" t="s">
        <v>2584</v>
      </c>
    </row>
    <row r="7374" spans="4:4" x14ac:dyDescent="0.2">
      <c r="D7374" t="s">
        <v>2584</v>
      </c>
    </row>
    <row r="7375" spans="4:4" x14ac:dyDescent="0.2">
      <c r="D7375" t="s">
        <v>2584</v>
      </c>
    </row>
    <row r="7376" spans="4:4" x14ac:dyDescent="0.2">
      <c r="D7376" t="s">
        <v>2584</v>
      </c>
    </row>
    <row r="7377" spans="4:4" x14ac:dyDescent="0.2">
      <c r="D7377" t="s">
        <v>2584</v>
      </c>
    </row>
    <row r="7378" spans="4:4" x14ac:dyDescent="0.2">
      <c r="D7378" t="s">
        <v>2584</v>
      </c>
    </row>
    <row r="7379" spans="4:4" x14ac:dyDescent="0.2">
      <c r="D7379" t="s">
        <v>2584</v>
      </c>
    </row>
    <row r="7380" spans="4:4" x14ac:dyDescent="0.2">
      <c r="D7380" t="s">
        <v>2584</v>
      </c>
    </row>
    <row r="7381" spans="4:4" x14ac:dyDescent="0.2">
      <c r="D7381" t="s">
        <v>2584</v>
      </c>
    </row>
    <row r="7382" spans="4:4" x14ac:dyDescent="0.2">
      <c r="D7382" t="s">
        <v>2584</v>
      </c>
    </row>
    <row r="7383" spans="4:4" x14ac:dyDescent="0.2">
      <c r="D7383" t="s">
        <v>2584</v>
      </c>
    </row>
    <row r="7384" spans="4:4" x14ac:dyDescent="0.2">
      <c r="D7384" t="s">
        <v>2584</v>
      </c>
    </row>
    <row r="7385" spans="4:4" x14ac:dyDescent="0.2">
      <c r="D7385" t="s">
        <v>2584</v>
      </c>
    </row>
    <row r="7386" spans="4:4" x14ac:dyDescent="0.2">
      <c r="D7386" t="s">
        <v>2584</v>
      </c>
    </row>
    <row r="7387" spans="4:4" x14ac:dyDescent="0.2">
      <c r="D7387" t="s">
        <v>2584</v>
      </c>
    </row>
    <row r="7388" spans="4:4" x14ac:dyDescent="0.2">
      <c r="D7388" t="s">
        <v>2584</v>
      </c>
    </row>
    <row r="7389" spans="4:4" x14ac:dyDescent="0.2">
      <c r="D7389" t="s">
        <v>2584</v>
      </c>
    </row>
    <row r="7390" spans="4:4" x14ac:dyDescent="0.2">
      <c r="D7390" t="s">
        <v>2584</v>
      </c>
    </row>
    <row r="7391" spans="4:4" x14ac:dyDescent="0.2">
      <c r="D7391" t="s">
        <v>2584</v>
      </c>
    </row>
    <row r="7392" spans="4:4" x14ac:dyDescent="0.2">
      <c r="D7392" t="s">
        <v>2584</v>
      </c>
    </row>
    <row r="7393" spans="4:4" x14ac:dyDescent="0.2">
      <c r="D7393" t="s">
        <v>2584</v>
      </c>
    </row>
    <row r="7394" spans="4:4" x14ac:dyDescent="0.2">
      <c r="D7394" t="s">
        <v>2584</v>
      </c>
    </row>
    <row r="7395" spans="4:4" x14ac:dyDescent="0.2">
      <c r="D7395" t="s">
        <v>2584</v>
      </c>
    </row>
    <row r="7396" spans="4:4" x14ac:dyDescent="0.2">
      <c r="D7396" t="s">
        <v>2584</v>
      </c>
    </row>
    <row r="7397" spans="4:4" x14ac:dyDescent="0.2">
      <c r="D7397" t="s">
        <v>2584</v>
      </c>
    </row>
    <row r="7398" spans="4:4" x14ac:dyDescent="0.2">
      <c r="D7398" t="s">
        <v>2584</v>
      </c>
    </row>
    <row r="7399" spans="4:4" x14ac:dyDescent="0.2">
      <c r="D7399" t="s">
        <v>2584</v>
      </c>
    </row>
    <row r="7400" spans="4:4" x14ac:dyDescent="0.2">
      <c r="D7400" t="s">
        <v>2584</v>
      </c>
    </row>
    <row r="7401" spans="4:4" x14ac:dyDescent="0.2">
      <c r="D7401" t="s">
        <v>2584</v>
      </c>
    </row>
    <row r="7402" spans="4:4" x14ac:dyDescent="0.2">
      <c r="D7402" t="s">
        <v>2584</v>
      </c>
    </row>
    <row r="7403" spans="4:4" x14ac:dyDescent="0.2">
      <c r="D7403" t="s">
        <v>2584</v>
      </c>
    </row>
    <row r="7404" spans="4:4" x14ac:dyDescent="0.2">
      <c r="D7404" t="s">
        <v>2584</v>
      </c>
    </row>
    <row r="7405" spans="4:4" x14ac:dyDescent="0.2">
      <c r="D7405" t="s">
        <v>2584</v>
      </c>
    </row>
    <row r="7406" spans="4:4" x14ac:dyDescent="0.2">
      <c r="D7406" t="s">
        <v>2584</v>
      </c>
    </row>
    <row r="7407" spans="4:4" x14ac:dyDescent="0.2">
      <c r="D7407" t="s">
        <v>2584</v>
      </c>
    </row>
    <row r="7408" spans="4:4" x14ac:dyDescent="0.2">
      <c r="D7408" t="s">
        <v>2584</v>
      </c>
    </row>
    <row r="7409" spans="4:4" x14ac:dyDescent="0.2">
      <c r="D7409" t="s">
        <v>2584</v>
      </c>
    </row>
    <row r="7410" spans="4:4" x14ac:dyDescent="0.2">
      <c r="D7410" t="s">
        <v>2584</v>
      </c>
    </row>
    <row r="7411" spans="4:4" x14ac:dyDescent="0.2">
      <c r="D7411" t="s">
        <v>2584</v>
      </c>
    </row>
    <row r="7412" spans="4:4" x14ac:dyDescent="0.2">
      <c r="D7412" t="s">
        <v>2584</v>
      </c>
    </row>
    <row r="7413" spans="4:4" x14ac:dyDescent="0.2">
      <c r="D7413" t="s">
        <v>2584</v>
      </c>
    </row>
    <row r="7414" spans="4:4" x14ac:dyDescent="0.2">
      <c r="D7414" t="s">
        <v>2584</v>
      </c>
    </row>
    <row r="7415" spans="4:4" x14ac:dyDescent="0.2">
      <c r="D7415" t="s">
        <v>2584</v>
      </c>
    </row>
    <row r="7416" spans="4:4" x14ac:dyDescent="0.2">
      <c r="D7416" t="s">
        <v>2584</v>
      </c>
    </row>
    <row r="7417" spans="4:4" x14ac:dyDescent="0.2">
      <c r="D7417" t="s">
        <v>2584</v>
      </c>
    </row>
    <row r="7418" spans="4:4" x14ac:dyDescent="0.2">
      <c r="D7418" t="s">
        <v>2584</v>
      </c>
    </row>
    <row r="7419" spans="4:4" x14ac:dyDescent="0.2">
      <c r="D7419" t="s">
        <v>2584</v>
      </c>
    </row>
    <row r="7420" spans="4:4" x14ac:dyDescent="0.2">
      <c r="D7420" t="s">
        <v>2584</v>
      </c>
    </row>
    <row r="7421" spans="4:4" x14ac:dyDescent="0.2">
      <c r="D7421" t="s">
        <v>2584</v>
      </c>
    </row>
    <row r="7422" spans="4:4" x14ac:dyDescent="0.2">
      <c r="D7422" t="s">
        <v>2584</v>
      </c>
    </row>
    <row r="7423" spans="4:4" x14ac:dyDescent="0.2">
      <c r="D7423" t="s">
        <v>2584</v>
      </c>
    </row>
    <row r="7424" spans="4:4" x14ac:dyDescent="0.2">
      <c r="D7424" t="s">
        <v>2584</v>
      </c>
    </row>
    <row r="7425" spans="4:4" x14ac:dyDescent="0.2">
      <c r="D7425" t="s">
        <v>2584</v>
      </c>
    </row>
    <row r="7426" spans="4:4" x14ac:dyDescent="0.2">
      <c r="D7426" t="s">
        <v>2584</v>
      </c>
    </row>
    <row r="7427" spans="4:4" x14ac:dyDescent="0.2">
      <c r="D7427" t="s">
        <v>2584</v>
      </c>
    </row>
    <row r="7428" spans="4:4" x14ac:dyDescent="0.2">
      <c r="D7428" t="s">
        <v>2584</v>
      </c>
    </row>
    <row r="7429" spans="4:4" x14ac:dyDescent="0.2">
      <c r="D7429" t="s">
        <v>2584</v>
      </c>
    </row>
    <row r="7430" spans="4:4" x14ac:dyDescent="0.2">
      <c r="D7430" t="s">
        <v>2584</v>
      </c>
    </row>
    <row r="7431" spans="4:4" x14ac:dyDescent="0.2">
      <c r="D7431" t="s">
        <v>2584</v>
      </c>
    </row>
    <row r="7432" spans="4:4" x14ac:dyDescent="0.2">
      <c r="D7432" t="s">
        <v>2584</v>
      </c>
    </row>
    <row r="7433" spans="4:4" x14ac:dyDescent="0.2">
      <c r="D7433" t="s">
        <v>2584</v>
      </c>
    </row>
    <row r="7434" spans="4:4" x14ac:dyDescent="0.2">
      <c r="D7434" t="s">
        <v>2584</v>
      </c>
    </row>
    <row r="7435" spans="4:4" x14ac:dyDescent="0.2">
      <c r="D7435" t="s">
        <v>2584</v>
      </c>
    </row>
    <row r="7436" spans="4:4" x14ac:dyDescent="0.2">
      <c r="D7436" t="s">
        <v>2584</v>
      </c>
    </row>
    <row r="7437" spans="4:4" x14ac:dyDescent="0.2">
      <c r="D7437" t="s">
        <v>2584</v>
      </c>
    </row>
    <row r="7438" spans="4:4" x14ac:dyDescent="0.2">
      <c r="D7438" t="s">
        <v>2584</v>
      </c>
    </row>
    <row r="7439" spans="4:4" x14ac:dyDescent="0.2">
      <c r="D7439" t="s">
        <v>2584</v>
      </c>
    </row>
    <row r="7440" spans="4:4" x14ac:dyDescent="0.2">
      <c r="D7440" t="s">
        <v>2584</v>
      </c>
    </row>
    <row r="7441" spans="4:4" x14ac:dyDescent="0.2">
      <c r="D7441" t="s">
        <v>2584</v>
      </c>
    </row>
    <row r="7442" spans="4:4" x14ac:dyDescent="0.2">
      <c r="D7442" t="s">
        <v>2584</v>
      </c>
    </row>
    <row r="7443" spans="4:4" x14ac:dyDescent="0.2">
      <c r="D7443" t="s">
        <v>2584</v>
      </c>
    </row>
    <row r="7444" spans="4:4" x14ac:dyDescent="0.2">
      <c r="D7444" t="s">
        <v>2584</v>
      </c>
    </row>
    <row r="7445" spans="4:4" x14ac:dyDescent="0.2">
      <c r="D7445" t="s">
        <v>2584</v>
      </c>
    </row>
    <row r="7446" spans="4:4" x14ac:dyDescent="0.2">
      <c r="D7446" t="s">
        <v>2584</v>
      </c>
    </row>
    <row r="7447" spans="4:4" x14ac:dyDescent="0.2">
      <c r="D7447" t="s">
        <v>2584</v>
      </c>
    </row>
    <row r="7448" spans="4:4" x14ac:dyDescent="0.2">
      <c r="D7448" t="s">
        <v>2584</v>
      </c>
    </row>
    <row r="7449" spans="4:4" x14ac:dyDescent="0.2">
      <c r="D7449" t="s">
        <v>2584</v>
      </c>
    </row>
    <row r="7450" spans="4:4" x14ac:dyDescent="0.2">
      <c r="D7450" t="s">
        <v>2584</v>
      </c>
    </row>
    <row r="7451" spans="4:4" x14ac:dyDescent="0.2">
      <c r="D7451" t="s">
        <v>2584</v>
      </c>
    </row>
    <row r="7452" spans="4:4" x14ac:dyDescent="0.2">
      <c r="D7452" t="s">
        <v>2584</v>
      </c>
    </row>
    <row r="7453" spans="4:4" x14ac:dyDescent="0.2">
      <c r="D7453" t="s">
        <v>2584</v>
      </c>
    </row>
    <row r="7454" spans="4:4" x14ac:dyDescent="0.2">
      <c r="D7454" t="s">
        <v>2584</v>
      </c>
    </row>
    <row r="7455" spans="4:4" x14ac:dyDescent="0.2">
      <c r="D7455" t="s">
        <v>2584</v>
      </c>
    </row>
    <row r="7456" spans="4:4" x14ac:dyDescent="0.2">
      <c r="D7456" t="s">
        <v>2584</v>
      </c>
    </row>
    <row r="7457" spans="4:4" x14ac:dyDescent="0.2">
      <c r="D7457" t="s">
        <v>2584</v>
      </c>
    </row>
    <row r="7458" spans="4:4" x14ac:dyDescent="0.2">
      <c r="D7458" t="s">
        <v>2584</v>
      </c>
    </row>
    <row r="7459" spans="4:4" x14ac:dyDescent="0.2">
      <c r="D7459" t="s">
        <v>2584</v>
      </c>
    </row>
    <row r="7460" spans="4:4" x14ac:dyDescent="0.2">
      <c r="D7460" t="s">
        <v>2584</v>
      </c>
    </row>
    <row r="7461" spans="4:4" x14ac:dyDescent="0.2">
      <c r="D7461" t="s">
        <v>2584</v>
      </c>
    </row>
    <row r="7462" spans="4:4" x14ac:dyDescent="0.2">
      <c r="D7462" t="s">
        <v>2584</v>
      </c>
    </row>
    <row r="7463" spans="4:4" x14ac:dyDescent="0.2">
      <c r="D7463" t="s">
        <v>2584</v>
      </c>
    </row>
    <row r="7464" spans="4:4" x14ac:dyDescent="0.2">
      <c r="D7464" t="s">
        <v>2584</v>
      </c>
    </row>
    <row r="7465" spans="4:4" x14ac:dyDescent="0.2">
      <c r="D7465" t="s">
        <v>2584</v>
      </c>
    </row>
    <row r="7466" spans="4:4" x14ac:dyDescent="0.2">
      <c r="D7466" t="s">
        <v>2584</v>
      </c>
    </row>
    <row r="7467" spans="4:4" x14ac:dyDescent="0.2">
      <c r="D7467" t="s">
        <v>2584</v>
      </c>
    </row>
    <row r="7468" spans="4:4" x14ac:dyDescent="0.2">
      <c r="D7468" t="s">
        <v>2584</v>
      </c>
    </row>
    <row r="7469" spans="4:4" x14ac:dyDescent="0.2">
      <c r="D7469" t="s">
        <v>2584</v>
      </c>
    </row>
    <row r="7470" spans="4:4" x14ac:dyDescent="0.2">
      <c r="D7470" t="s">
        <v>2584</v>
      </c>
    </row>
    <row r="7471" spans="4:4" x14ac:dyDescent="0.2">
      <c r="D7471" t="s">
        <v>2584</v>
      </c>
    </row>
    <row r="7472" spans="4:4" x14ac:dyDescent="0.2">
      <c r="D7472" t="s">
        <v>2584</v>
      </c>
    </row>
    <row r="7473" spans="4:4" x14ac:dyDescent="0.2">
      <c r="D7473" t="s">
        <v>2584</v>
      </c>
    </row>
    <row r="7474" spans="4:4" x14ac:dyDescent="0.2">
      <c r="D7474" t="s">
        <v>2584</v>
      </c>
    </row>
    <row r="7475" spans="4:4" x14ac:dyDescent="0.2">
      <c r="D7475" t="s">
        <v>2584</v>
      </c>
    </row>
    <row r="7476" spans="4:4" x14ac:dyDescent="0.2">
      <c r="D7476" t="s">
        <v>2584</v>
      </c>
    </row>
    <row r="7477" spans="4:4" x14ac:dyDescent="0.2">
      <c r="D7477" t="s">
        <v>2584</v>
      </c>
    </row>
    <row r="7478" spans="4:4" x14ac:dyDescent="0.2">
      <c r="D7478" t="s">
        <v>2584</v>
      </c>
    </row>
    <row r="7479" spans="4:4" x14ac:dyDescent="0.2">
      <c r="D7479" t="s">
        <v>2584</v>
      </c>
    </row>
    <row r="7480" spans="4:4" x14ac:dyDescent="0.2">
      <c r="D7480" t="s">
        <v>2584</v>
      </c>
    </row>
    <row r="7481" spans="4:4" x14ac:dyDescent="0.2">
      <c r="D7481" t="s">
        <v>2584</v>
      </c>
    </row>
    <row r="7482" spans="4:4" x14ac:dyDescent="0.2">
      <c r="D7482" t="s">
        <v>2584</v>
      </c>
    </row>
    <row r="7483" spans="4:4" x14ac:dyDescent="0.2">
      <c r="D7483" t="s">
        <v>2584</v>
      </c>
    </row>
    <row r="7484" spans="4:4" x14ac:dyDescent="0.2">
      <c r="D7484" t="s">
        <v>2584</v>
      </c>
    </row>
    <row r="7485" spans="4:4" x14ac:dyDescent="0.2">
      <c r="D7485" t="s">
        <v>2584</v>
      </c>
    </row>
    <row r="7486" spans="4:4" x14ac:dyDescent="0.2">
      <c r="D7486" t="s">
        <v>2584</v>
      </c>
    </row>
    <row r="7487" spans="4:4" x14ac:dyDescent="0.2">
      <c r="D7487" t="s">
        <v>2584</v>
      </c>
    </row>
    <row r="7488" spans="4:4" x14ac:dyDescent="0.2">
      <c r="D7488" t="s">
        <v>2584</v>
      </c>
    </row>
    <row r="7489" spans="4:4" x14ac:dyDescent="0.2">
      <c r="D7489" t="s">
        <v>2584</v>
      </c>
    </row>
    <row r="7490" spans="4:4" x14ac:dyDescent="0.2">
      <c r="D7490" t="s">
        <v>2584</v>
      </c>
    </row>
    <row r="7491" spans="4:4" x14ac:dyDescent="0.2">
      <c r="D7491" t="s">
        <v>2584</v>
      </c>
    </row>
    <row r="7492" spans="4:4" x14ac:dyDescent="0.2">
      <c r="D7492" t="s">
        <v>2584</v>
      </c>
    </row>
    <row r="7493" spans="4:4" x14ac:dyDescent="0.2">
      <c r="D7493" t="s">
        <v>2584</v>
      </c>
    </row>
    <row r="7494" spans="4:4" x14ac:dyDescent="0.2">
      <c r="D7494" t="s">
        <v>2584</v>
      </c>
    </row>
    <row r="7495" spans="4:4" x14ac:dyDescent="0.2">
      <c r="D7495" t="s">
        <v>2584</v>
      </c>
    </row>
    <row r="7496" spans="4:4" x14ac:dyDescent="0.2">
      <c r="D7496" t="s">
        <v>2584</v>
      </c>
    </row>
    <row r="7497" spans="4:4" x14ac:dyDescent="0.2">
      <c r="D7497" t="s">
        <v>2584</v>
      </c>
    </row>
    <row r="7498" spans="4:4" x14ac:dyDescent="0.2">
      <c r="D7498" t="s">
        <v>2584</v>
      </c>
    </row>
    <row r="7499" spans="4:4" x14ac:dyDescent="0.2">
      <c r="D7499" t="s">
        <v>2584</v>
      </c>
    </row>
    <row r="7500" spans="4:4" x14ac:dyDescent="0.2">
      <c r="D7500" t="s">
        <v>2584</v>
      </c>
    </row>
    <row r="7501" spans="4:4" x14ac:dyDescent="0.2">
      <c r="D7501" t="s">
        <v>2584</v>
      </c>
    </row>
    <row r="7502" spans="4:4" x14ac:dyDescent="0.2">
      <c r="D7502" t="s">
        <v>2584</v>
      </c>
    </row>
    <row r="7503" spans="4:4" x14ac:dyDescent="0.2">
      <c r="D7503" t="s">
        <v>2584</v>
      </c>
    </row>
    <row r="7504" spans="4:4" x14ac:dyDescent="0.2">
      <c r="D7504" t="s">
        <v>2584</v>
      </c>
    </row>
    <row r="7505" spans="4:4" x14ac:dyDescent="0.2">
      <c r="D7505" t="s">
        <v>2584</v>
      </c>
    </row>
    <row r="7506" spans="4:4" x14ac:dyDescent="0.2">
      <c r="D7506" t="s">
        <v>2584</v>
      </c>
    </row>
    <row r="7507" spans="4:4" x14ac:dyDescent="0.2">
      <c r="D7507" t="s">
        <v>2584</v>
      </c>
    </row>
    <row r="7508" spans="4:4" x14ac:dyDescent="0.2">
      <c r="D7508" t="s">
        <v>2584</v>
      </c>
    </row>
    <row r="7509" spans="4:4" x14ac:dyDescent="0.2">
      <c r="D7509" t="s">
        <v>2584</v>
      </c>
    </row>
    <row r="7510" spans="4:4" x14ac:dyDescent="0.2">
      <c r="D7510" t="s">
        <v>2584</v>
      </c>
    </row>
    <row r="7511" spans="4:4" x14ac:dyDescent="0.2">
      <c r="D7511" t="s">
        <v>2584</v>
      </c>
    </row>
    <row r="7512" spans="4:4" x14ac:dyDescent="0.2">
      <c r="D7512" t="s">
        <v>2584</v>
      </c>
    </row>
    <row r="7513" spans="4:4" x14ac:dyDescent="0.2">
      <c r="D7513" t="s">
        <v>2584</v>
      </c>
    </row>
    <row r="7514" spans="4:4" x14ac:dyDescent="0.2">
      <c r="D7514" t="s">
        <v>2584</v>
      </c>
    </row>
    <row r="7515" spans="4:4" x14ac:dyDescent="0.2">
      <c r="D7515" t="s">
        <v>2584</v>
      </c>
    </row>
    <row r="7516" spans="4:4" x14ac:dyDescent="0.2">
      <c r="D7516" t="s">
        <v>2584</v>
      </c>
    </row>
    <row r="7517" spans="4:4" x14ac:dyDescent="0.2">
      <c r="D7517" t="s">
        <v>2584</v>
      </c>
    </row>
    <row r="7518" spans="4:4" x14ac:dyDescent="0.2">
      <c r="D7518" t="s">
        <v>2584</v>
      </c>
    </row>
    <row r="7519" spans="4:4" x14ac:dyDescent="0.2">
      <c r="D7519" t="s">
        <v>2584</v>
      </c>
    </row>
    <row r="7520" spans="4:4" x14ac:dyDescent="0.2">
      <c r="D7520" t="s">
        <v>2584</v>
      </c>
    </row>
    <row r="7521" spans="4:4" x14ac:dyDescent="0.2">
      <c r="D7521" t="s">
        <v>2584</v>
      </c>
    </row>
    <row r="7522" spans="4:4" x14ac:dyDescent="0.2">
      <c r="D7522" t="s">
        <v>2584</v>
      </c>
    </row>
    <row r="7523" spans="4:4" x14ac:dyDescent="0.2">
      <c r="D7523" t="s">
        <v>2584</v>
      </c>
    </row>
    <row r="7524" spans="4:4" x14ac:dyDescent="0.2">
      <c r="D7524" t="s">
        <v>2584</v>
      </c>
    </row>
    <row r="7525" spans="4:4" x14ac:dyDescent="0.2">
      <c r="D7525" t="s">
        <v>2584</v>
      </c>
    </row>
    <row r="7526" spans="4:4" x14ac:dyDescent="0.2">
      <c r="D7526" t="s">
        <v>2584</v>
      </c>
    </row>
    <row r="7527" spans="4:4" x14ac:dyDescent="0.2">
      <c r="D7527" t="s">
        <v>2584</v>
      </c>
    </row>
    <row r="7528" spans="4:4" x14ac:dyDescent="0.2">
      <c r="D7528" t="s">
        <v>2584</v>
      </c>
    </row>
    <row r="7529" spans="4:4" x14ac:dyDescent="0.2">
      <c r="D7529" t="s">
        <v>2584</v>
      </c>
    </row>
    <row r="7530" spans="4:4" x14ac:dyDescent="0.2">
      <c r="D7530" t="s">
        <v>2584</v>
      </c>
    </row>
    <row r="7531" spans="4:4" x14ac:dyDescent="0.2">
      <c r="D7531" t="s">
        <v>2584</v>
      </c>
    </row>
    <row r="7532" spans="4:4" x14ac:dyDescent="0.2">
      <c r="D7532" t="s">
        <v>2584</v>
      </c>
    </row>
    <row r="7533" spans="4:4" x14ac:dyDescent="0.2">
      <c r="D7533" t="s">
        <v>2584</v>
      </c>
    </row>
    <row r="7534" spans="4:4" x14ac:dyDescent="0.2">
      <c r="D7534" t="s">
        <v>2584</v>
      </c>
    </row>
    <row r="7535" spans="4:4" x14ac:dyDescent="0.2">
      <c r="D7535" t="s">
        <v>2584</v>
      </c>
    </row>
    <row r="7536" spans="4:4" x14ac:dyDescent="0.2">
      <c r="D7536" t="s">
        <v>2584</v>
      </c>
    </row>
    <row r="7537" spans="4:4" x14ac:dyDescent="0.2">
      <c r="D7537" t="s">
        <v>2584</v>
      </c>
    </row>
    <row r="7538" spans="4:4" x14ac:dyDescent="0.2">
      <c r="D7538" t="s">
        <v>2584</v>
      </c>
    </row>
    <row r="7539" spans="4:4" x14ac:dyDescent="0.2">
      <c r="D7539" t="s">
        <v>2584</v>
      </c>
    </row>
    <row r="7540" spans="4:4" x14ac:dyDescent="0.2">
      <c r="D7540" t="s">
        <v>2584</v>
      </c>
    </row>
    <row r="7541" spans="4:4" x14ac:dyDescent="0.2">
      <c r="D7541" t="s">
        <v>2584</v>
      </c>
    </row>
    <row r="7542" spans="4:4" x14ac:dyDescent="0.2">
      <c r="D7542" t="s">
        <v>2584</v>
      </c>
    </row>
    <row r="7543" spans="4:4" x14ac:dyDescent="0.2">
      <c r="D7543" t="s">
        <v>2584</v>
      </c>
    </row>
    <row r="7544" spans="4:4" x14ac:dyDescent="0.2">
      <c r="D7544" t="s">
        <v>2584</v>
      </c>
    </row>
    <row r="7545" spans="4:4" x14ac:dyDescent="0.2">
      <c r="D7545" t="s">
        <v>2584</v>
      </c>
    </row>
    <row r="7546" spans="4:4" x14ac:dyDescent="0.2">
      <c r="D7546" t="s">
        <v>2584</v>
      </c>
    </row>
    <row r="7547" spans="4:4" x14ac:dyDescent="0.2">
      <c r="D7547" t="s">
        <v>2584</v>
      </c>
    </row>
    <row r="7548" spans="4:4" x14ac:dyDescent="0.2">
      <c r="D7548" t="s">
        <v>2584</v>
      </c>
    </row>
    <row r="7549" spans="4:4" x14ac:dyDescent="0.2">
      <c r="D7549" t="s">
        <v>2584</v>
      </c>
    </row>
    <row r="7550" spans="4:4" x14ac:dyDescent="0.2">
      <c r="D7550" t="s">
        <v>2584</v>
      </c>
    </row>
    <row r="7551" spans="4:4" x14ac:dyDescent="0.2">
      <c r="D7551" t="s">
        <v>2584</v>
      </c>
    </row>
    <row r="7552" spans="4:4" x14ac:dyDescent="0.2">
      <c r="D7552" t="s">
        <v>2584</v>
      </c>
    </row>
    <row r="7553" spans="4:4" x14ac:dyDescent="0.2">
      <c r="D7553" t="s">
        <v>2584</v>
      </c>
    </row>
    <row r="7554" spans="4:4" x14ac:dyDescent="0.2">
      <c r="D7554" t="s">
        <v>2584</v>
      </c>
    </row>
    <row r="7555" spans="4:4" x14ac:dyDescent="0.2">
      <c r="D7555" t="s">
        <v>2584</v>
      </c>
    </row>
    <row r="7556" spans="4:4" x14ac:dyDescent="0.2">
      <c r="D7556" t="s">
        <v>2584</v>
      </c>
    </row>
    <row r="7557" spans="4:4" x14ac:dyDescent="0.2">
      <c r="D7557" t="s">
        <v>2584</v>
      </c>
    </row>
    <row r="7558" spans="4:4" x14ac:dyDescent="0.2">
      <c r="D7558" t="s">
        <v>2584</v>
      </c>
    </row>
    <row r="7559" spans="4:4" x14ac:dyDescent="0.2">
      <c r="D7559" t="s">
        <v>2584</v>
      </c>
    </row>
    <row r="7560" spans="4:4" x14ac:dyDescent="0.2">
      <c r="D7560" t="s">
        <v>2584</v>
      </c>
    </row>
    <row r="7561" spans="4:4" x14ac:dyDescent="0.2">
      <c r="D7561" t="s">
        <v>2584</v>
      </c>
    </row>
    <row r="7562" spans="4:4" x14ac:dyDescent="0.2">
      <c r="D7562" t="s">
        <v>2584</v>
      </c>
    </row>
    <row r="7563" spans="4:4" x14ac:dyDescent="0.2">
      <c r="D7563" t="s">
        <v>2584</v>
      </c>
    </row>
    <row r="7564" spans="4:4" x14ac:dyDescent="0.2">
      <c r="D7564" t="s">
        <v>2584</v>
      </c>
    </row>
    <row r="7565" spans="4:4" x14ac:dyDescent="0.2">
      <c r="D7565" t="s">
        <v>2584</v>
      </c>
    </row>
    <row r="7566" spans="4:4" x14ac:dyDescent="0.2">
      <c r="D7566" t="s">
        <v>2584</v>
      </c>
    </row>
    <row r="7567" spans="4:4" x14ac:dyDescent="0.2">
      <c r="D7567" t="s">
        <v>2584</v>
      </c>
    </row>
    <row r="7568" spans="4:4" x14ac:dyDescent="0.2">
      <c r="D7568" t="s">
        <v>2584</v>
      </c>
    </row>
    <row r="7569" spans="4:4" x14ac:dyDescent="0.2">
      <c r="D7569" t="s">
        <v>2584</v>
      </c>
    </row>
    <row r="7570" spans="4:4" x14ac:dyDescent="0.2">
      <c r="D7570" t="s">
        <v>2584</v>
      </c>
    </row>
    <row r="7571" spans="4:4" x14ac:dyDescent="0.2">
      <c r="D7571" t="s">
        <v>2584</v>
      </c>
    </row>
    <row r="7572" spans="4:4" x14ac:dyDescent="0.2">
      <c r="D7572" t="s">
        <v>2584</v>
      </c>
    </row>
    <row r="7573" spans="4:4" x14ac:dyDescent="0.2">
      <c r="D7573" t="s">
        <v>2584</v>
      </c>
    </row>
    <row r="7574" spans="4:4" x14ac:dyDescent="0.2">
      <c r="D7574" t="s">
        <v>2584</v>
      </c>
    </row>
    <row r="7575" spans="4:4" x14ac:dyDescent="0.2">
      <c r="D7575" t="s">
        <v>2584</v>
      </c>
    </row>
    <row r="7576" spans="4:4" x14ac:dyDescent="0.2">
      <c r="D7576" t="s">
        <v>2584</v>
      </c>
    </row>
    <row r="7577" spans="4:4" x14ac:dyDescent="0.2">
      <c r="D7577" t="s">
        <v>2584</v>
      </c>
    </row>
    <row r="7578" spans="4:4" x14ac:dyDescent="0.2">
      <c r="D7578" t="s">
        <v>2584</v>
      </c>
    </row>
    <row r="7579" spans="4:4" x14ac:dyDescent="0.2">
      <c r="D7579" t="s">
        <v>2584</v>
      </c>
    </row>
    <row r="7580" spans="4:4" x14ac:dyDescent="0.2">
      <c r="D7580" t="s">
        <v>2584</v>
      </c>
    </row>
    <row r="7581" spans="4:4" x14ac:dyDescent="0.2">
      <c r="D7581" t="s">
        <v>2584</v>
      </c>
    </row>
    <row r="7582" spans="4:4" x14ac:dyDescent="0.2">
      <c r="D7582" t="s">
        <v>2584</v>
      </c>
    </row>
    <row r="7583" spans="4:4" x14ac:dyDescent="0.2">
      <c r="D7583" t="s">
        <v>2584</v>
      </c>
    </row>
    <row r="7584" spans="4:4" x14ac:dyDescent="0.2">
      <c r="D7584" t="s">
        <v>2584</v>
      </c>
    </row>
    <row r="7585" spans="4:4" x14ac:dyDescent="0.2">
      <c r="D7585" t="s">
        <v>2584</v>
      </c>
    </row>
    <row r="7586" spans="4:4" x14ac:dyDescent="0.2">
      <c r="D7586" t="s">
        <v>2584</v>
      </c>
    </row>
    <row r="7587" spans="4:4" x14ac:dyDescent="0.2">
      <c r="D7587" t="s">
        <v>2584</v>
      </c>
    </row>
    <row r="7588" spans="4:4" x14ac:dyDescent="0.2">
      <c r="D7588" t="s">
        <v>2584</v>
      </c>
    </row>
    <row r="7589" spans="4:4" x14ac:dyDescent="0.2">
      <c r="D7589" t="s">
        <v>2584</v>
      </c>
    </row>
    <row r="7590" spans="4:4" x14ac:dyDescent="0.2">
      <c r="D7590" t="s">
        <v>2584</v>
      </c>
    </row>
    <row r="7591" spans="4:4" x14ac:dyDescent="0.2">
      <c r="D7591" t="s">
        <v>2584</v>
      </c>
    </row>
    <row r="7592" spans="4:4" x14ac:dyDescent="0.2">
      <c r="D7592" t="s">
        <v>2584</v>
      </c>
    </row>
    <row r="7593" spans="4:4" x14ac:dyDescent="0.2">
      <c r="D7593" t="s">
        <v>2584</v>
      </c>
    </row>
    <row r="7594" spans="4:4" x14ac:dyDescent="0.2">
      <c r="D7594" t="s">
        <v>2584</v>
      </c>
    </row>
    <row r="7595" spans="4:4" x14ac:dyDescent="0.2">
      <c r="D7595" t="s">
        <v>2584</v>
      </c>
    </row>
    <row r="7596" spans="4:4" x14ac:dyDescent="0.2">
      <c r="D7596" t="s">
        <v>2584</v>
      </c>
    </row>
    <row r="7597" spans="4:4" x14ac:dyDescent="0.2">
      <c r="D7597" t="s">
        <v>2584</v>
      </c>
    </row>
    <row r="7598" spans="4:4" x14ac:dyDescent="0.2">
      <c r="D7598" t="s">
        <v>2584</v>
      </c>
    </row>
    <row r="7599" spans="4:4" x14ac:dyDescent="0.2">
      <c r="D7599" t="s">
        <v>2584</v>
      </c>
    </row>
    <row r="7600" spans="4:4" x14ac:dyDescent="0.2">
      <c r="D7600" t="s">
        <v>2584</v>
      </c>
    </row>
    <row r="7601" spans="4:4" x14ac:dyDescent="0.2">
      <c r="D7601" t="s">
        <v>2584</v>
      </c>
    </row>
    <row r="7602" spans="4:4" x14ac:dyDescent="0.2">
      <c r="D7602" t="s">
        <v>2584</v>
      </c>
    </row>
    <row r="7603" spans="4:4" x14ac:dyDescent="0.2">
      <c r="D7603" t="s">
        <v>2584</v>
      </c>
    </row>
    <row r="7604" spans="4:4" x14ac:dyDescent="0.2">
      <c r="D7604" t="s">
        <v>2584</v>
      </c>
    </row>
    <row r="7605" spans="4:4" x14ac:dyDescent="0.2">
      <c r="D7605" t="s">
        <v>2584</v>
      </c>
    </row>
    <row r="7606" spans="4:4" x14ac:dyDescent="0.2">
      <c r="D7606" t="s">
        <v>2584</v>
      </c>
    </row>
    <row r="7607" spans="4:4" x14ac:dyDescent="0.2">
      <c r="D7607" t="s">
        <v>2584</v>
      </c>
    </row>
    <row r="7608" spans="4:4" x14ac:dyDescent="0.2">
      <c r="D7608" t="s">
        <v>2584</v>
      </c>
    </row>
    <row r="7609" spans="4:4" x14ac:dyDescent="0.2">
      <c r="D7609" t="s">
        <v>2584</v>
      </c>
    </row>
    <row r="7610" spans="4:4" x14ac:dyDescent="0.2">
      <c r="D7610" t="s">
        <v>2584</v>
      </c>
    </row>
    <row r="7611" spans="4:4" x14ac:dyDescent="0.2">
      <c r="D7611" t="s">
        <v>2584</v>
      </c>
    </row>
    <row r="7612" spans="4:4" x14ac:dyDescent="0.2">
      <c r="D7612" t="s">
        <v>2584</v>
      </c>
    </row>
    <row r="7613" spans="4:4" x14ac:dyDescent="0.2">
      <c r="D7613" t="s">
        <v>2584</v>
      </c>
    </row>
    <row r="7614" spans="4:4" x14ac:dyDescent="0.2">
      <c r="D7614" t="s">
        <v>2584</v>
      </c>
    </row>
    <row r="7615" spans="4:4" x14ac:dyDescent="0.2">
      <c r="D7615" t="s">
        <v>2584</v>
      </c>
    </row>
    <row r="7616" spans="4:4" x14ac:dyDescent="0.2">
      <c r="D7616" t="s">
        <v>2584</v>
      </c>
    </row>
    <row r="7617" spans="4:4" x14ac:dyDescent="0.2">
      <c r="D7617" t="s">
        <v>2584</v>
      </c>
    </row>
    <row r="7618" spans="4:4" x14ac:dyDescent="0.2">
      <c r="D7618" t="s">
        <v>2584</v>
      </c>
    </row>
    <row r="7619" spans="4:4" x14ac:dyDescent="0.2">
      <c r="D7619" t="s">
        <v>2584</v>
      </c>
    </row>
    <row r="7620" spans="4:4" x14ac:dyDescent="0.2">
      <c r="D7620" t="s">
        <v>2584</v>
      </c>
    </row>
    <row r="7621" spans="4:4" x14ac:dyDescent="0.2">
      <c r="D7621" t="s">
        <v>2584</v>
      </c>
    </row>
    <row r="7622" spans="4:4" x14ac:dyDescent="0.2">
      <c r="D7622" t="s">
        <v>2584</v>
      </c>
    </row>
    <row r="7623" spans="4:4" x14ac:dyDescent="0.2">
      <c r="D7623" t="s">
        <v>2584</v>
      </c>
    </row>
    <row r="7624" spans="4:4" x14ac:dyDescent="0.2">
      <c r="D7624" t="s">
        <v>2584</v>
      </c>
    </row>
    <row r="7625" spans="4:4" x14ac:dyDescent="0.2">
      <c r="D7625" t="s">
        <v>2584</v>
      </c>
    </row>
    <row r="7626" spans="4:4" x14ac:dyDescent="0.2">
      <c r="D7626" t="s">
        <v>2584</v>
      </c>
    </row>
    <row r="7627" spans="4:4" x14ac:dyDescent="0.2">
      <c r="D7627" t="s">
        <v>2584</v>
      </c>
    </row>
    <row r="7628" spans="4:4" x14ac:dyDescent="0.2">
      <c r="D7628" t="s">
        <v>2584</v>
      </c>
    </row>
    <row r="7629" spans="4:4" x14ac:dyDescent="0.2">
      <c r="D7629" t="s">
        <v>2584</v>
      </c>
    </row>
    <row r="7630" spans="4:4" x14ac:dyDescent="0.2">
      <c r="D7630" t="s">
        <v>2584</v>
      </c>
    </row>
    <row r="7631" spans="4:4" x14ac:dyDescent="0.2">
      <c r="D7631" t="s">
        <v>2584</v>
      </c>
    </row>
    <row r="7632" spans="4:4" x14ac:dyDescent="0.2">
      <c r="D7632" t="s">
        <v>2584</v>
      </c>
    </row>
    <row r="7633" spans="4:4" x14ac:dyDescent="0.2">
      <c r="D7633" t="s">
        <v>2584</v>
      </c>
    </row>
    <row r="7634" spans="4:4" x14ac:dyDescent="0.2">
      <c r="D7634" t="s">
        <v>2584</v>
      </c>
    </row>
    <row r="7635" spans="4:4" x14ac:dyDescent="0.2">
      <c r="D7635" t="s">
        <v>2584</v>
      </c>
    </row>
    <row r="7636" spans="4:4" x14ac:dyDescent="0.2">
      <c r="D7636" t="s">
        <v>2584</v>
      </c>
    </row>
    <row r="7637" spans="4:4" x14ac:dyDescent="0.2">
      <c r="D7637" t="s">
        <v>2584</v>
      </c>
    </row>
    <row r="7638" spans="4:4" x14ac:dyDescent="0.2">
      <c r="D7638" t="s">
        <v>2584</v>
      </c>
    </row>
    <row r="7639" spans="4:4" x14ac:dyDescent="0.2">
      <c r="D7639" t="s">
        <v>2584</v>
      </c>
    </row>
    <row r="7640" spans="4:4" x14ac:dyDescent="0.2">
      <c r="D7640" t="s">
        <v>2584</v>
      </c>
    </row>
    <row r="7641" spans="4:4" x14ac:dyDescent="0.2">
      <c r="D7641" t="s">
        <v>2584</v>
      </c>
    </row>
    <row r="7642" spans="4:4" x14ac:dyDescent="0.2">
      <c r="D7642" t="s">
        <v>2584</v>
      </c>
    </row>
    <row r="7643" spans="4:4" x14ac:dyDescent="0.2">
      <c r="D7643" t="s">
        <v>2584</v>
      </c>
    </row>
    <row r="7644" spans="4:4" x14ac:dyDescent="0.2">
      <c r="D7644" t="s">
        <v>2584</v>
      </c>
    </row>
    <row r="7645" spans="4:4" x14ac:dyDescent="0.2">
      <c r="D7645" t="s">
        <v>2584</v>
      </c>
    </row>
    <row r="7646" spans="4:4" x14ac:dyDescent="0.2">
      <c r="D7646" t="s">
        <v>2584</v>
      </c>
    </row>
    <row r="7647" spans="4:4" x14ac:dyDescent="0.2">
      <c r="D7647" t="s">
        <v>2584</v>
      </c>
    </row>
    <row r="7648" spans="4:4" x14ac:dyDescent="0.2">
      <c r="D7648" t="s">
        <v>2584</v>
      </c>
    </row>
    <row r="7649" spans="4:4" x14ac:dyDescent="0.2">
      <c r="D7649" t="s">
        <v>2584</v>
      </c>
    </row>
    <row r="7650" spans="4:4" x14ac:dyDescent="0.2">
      <c r="D7650" t="s">
        <v>2584</v>
      </c>
    </row>
    <row r="7651" spans="4:4" x14ac:dyDescent="0.2">
      <c r="D7651" t="s">
        <v>2584</v>
      </c>
    </row>
    <row r="7652" spans="4:4" x14ac:dyDescent="0.2">
      <c r="D7652" t="s">
        <v>2584</v>
      </c>
    </row>
    <row r="7653" spans="4:4" x14ac:dyDescent="0.2">
      <c r="D7653" t="s">
        <v>2584</v>
      </c>
    </row>
    <row r="7654" spans="4:4" x14ac:dyDescent="0.2">
      <c r="D7654" t="s">
        <v>2584</v>
      </c>
    </row>
    <row r="7655" spans="4:4" x14ac:dyDescent="0.2">
      <c r="D7655" t="s">
        <v>2584</v>
      </c>
    </row>
    <row r="7656" spans="4:4" x14ac:dyDescent="0.2">
      <c r="D7656" t="s">
        <v>2584</v>
      </c>
    </row>
    <row r="7657" spans="4:4" x14ac:dyDescent="0.2">
      <c r="D7657" t="s">
        <v>2584</v>
      </c>
    </row>
    <row r="7658" spans="4:4" x14ac:dyDescent="0.2">
      <c r="D7658" t="s">
        <v>2584</v>
      </c>
    </row>
    <row r="7659" spans="4:4" x14ac:dyDescent="0.2">
      <c r="D7659" t="s">
        <v>2584</v>
      </c>
    </row>
    <row r="7660" spans="4:4" x14ac:dyDescent="0.2">
      <c r="D7660" t="s">
        <v>2584</v>
      </c>
    </row>
    <row r="7661" spans="4:4" x14ac:dyDescent="0.2">
      <c r="D7661" t="s">
        <v>2584</v>
      </c>
    </row>
    <row r="7662" spans="4:4" x14ac:dyDescent="0.2">
      <c r="D7662" t="s">
        <v>2584</v>
      </c>
    </row>
    <row r="7663" spans="4:4" x14ac:dyDescent="0.2">
      <c r="D7663" t="s">
        <v>2584</v>
      </c>
    </row>
    <row r="7664" spans="4:4" x14ac:dyDescent="0.2">
      <c r="D7664" t="s">
        <v>2584</v>
      </c>
    </row>
    <row r="7665" spans="4:4" x14ac:dyDescent="0.2">
      <c r="D7665" t="s">
        <v>2584</v>
      </c>
    </row>
    <row r="7666" spans="4:4" x14ac:dyDescent="0.2">
      <c r="D7666" t="s">
        <v>2584</v>
      </c>
    </row>
    <row r="7667" spans="4:4" x14ac:dyDescent="0.2">
      <c r="D7667" t="s">
        <v>2584</v>
      </c>
    </row>
    <row r="7668" spans="4:4" x14ac:dyDescent="0.2">
      <c r="D7668" t="s">
        <v>2584</v>
      </c>
    </row>
    <row r="7669" spans="4:4" x14ac:dyDescent="0.2">
      <c r="D7669" t="s">
        <v>2584</v>
      </c>
    </row>
    <row r="7670" spans="4:4" x14ac:dyDescent="0.2">
      <c r="D7670" t="s">
        <v>2584</v>
      </c>
    </row>
    <row r="7671" spans="4:4" x14ac:dyDescent="0.2">
      <c r="D7671" t="s">
        <v>2584</v>
      </c>
    </row>
    <row r="7672" spans="4:4" x14ac:dyDescent="0.2">
      <c r="D7672" t="s">
        <v>2584</v>
      </c>
    </row>
    <row r="7673" spans="4:4" x14ac:dyDescent="0.2">
      <c r="D7673" t="s">
        <v>2584</v>
      </c>
    </row>
    <row r="7674" spans="4:4" x14ac:dyDescent="0.2">
      <c r="D7674" t="s">
        <v>2584</v>
      </c>
    </row>
    <row r="7675" spans="4:4" x14ac:dyDescent="0.2">
      <c r="D7675" t="s">
        <v>2584</v>
      </c>
    </row>
    <row r="7676" spans="4:4" x14ac:dyDescent="0.2">
      <c r="D7676" t="s">
        <v>2584</v>
      </c>
    </row>
    <row r="7677" spans="4:4" x14ac:dyDescent="0.2">
      <c r="D7677" t="s">
        <v>2584</v>
      </c>
    </row>
    <row r="7678" spans="4:4" x14ac:dyDescent="0.2">
      <c r="D7678" t="s">
        <v>2584</v>
      </c>
    </row>
    <row r="7679" spans="4:4" x14ac:dyDescent="0.2">
      <c r="D7679" t="s">
        <v>2584</v>
      </c>
    </row>
    <row r="7680" spans="4:4" x14ac:dyDescent="0.2">
      <c r="D7680" t="s">
        <v>2584</v>
      </c>
    </row>
    <row r="7681" spans="4:4" x14ac:dyDescent="0.2">
      <c r="D7681" t="s">
        <v>2584</v>
      </c>
    </row>
    <row r="7682" spans="4:4" x14ac:dyDescent="0.2">
      <c r="D7682" t="s">
        <v>2584</v>
      </c>
    </row>
    <row r="7683" spans="4:4" x14ac:dyDescent="0.2">
      <c r="D7683" t="s">
        <v>2584</v>
      </c>
    </row>
    <row r="7684" spans="4:4" x14ac:dyDescent="0.2">
      <c r="D7684" t="s">
        <v>2584</v>
      </c>
    </row>
    <row r="7685" spans="4:4" x14ac:dyDescent="0.2">
      <c r="D7685" t="s">
        <v>2584</v>
      </c>
    </row>
    <row r="7686" spans="4:4" x14ac:dyDescent="0.2">
      <c r="D7686" t="s">
        <v>2584</v>
      </c>
    </row>
    <row r="7687" spans="4:4" x14ac:dyDescent="0.2">
      <c r="D7687" t="s">
        <v>2584</v>
      </c>
    </row>
    <row r="7688" spans="4:4" x14ac:dyDescent="0.2">
      <c r="D7688" t="s">
        <v>2584</v>
      </c>
    </row>
    <row r="7689" spans="4:4" x14ac:dyDescent="0.2">
      <c r="D7689" t="s">
        <v>2584</v>
      </c>
    </row>
    <row r="7690" spans="4:4" x14ac:dyDescent="0.2">
      <c r="D7690" t="s">
        <v>2584</v>
      </c>
    </row>
    <row r="7691" spans="4:4" x14ac:dyDescent="0.2">
      <c r="D7691" t="s">
        <v>2584</v>
      </c>
    </row>
    <row r="7692" spans="4:4" x14ac:dyDescent="0.2">
      <c r="D7692" t="s">
        <v>2584</v>
      </c>
    </row>
    <row r="7693" spans="4:4" x14ac:dyDescent="0.2">
      <c r="D7693" t="s">
        <v>2584</v>
      </c>
    </row>
    <row r="7694" spans="4:4" x14ac:dyDescent="0.2">
      <c r="D7694" t="s">
        <v>2584</v>
      </c>
    </row>
    <row r="7695" spans="4:4" x14ac:dyDescent="0.2">
      <c r="D7695" t="s">
        <v>2584</v>
      </c>
    </row>
    <row r="7696" spans="4:4" x14ac:dyDescent="0.2">
      <c r="D7696" t="s">
        <v>2584</v>
      </c>
    </row>
    <row r="7697" spans="4:4" x14ac:dyDescent="0.2">
      <c r="D7697" t="s">
        <v>2584</v>
      </c>
    </row>
    <row r="7698" spans="4:4" x14ac:dyDescent="0.2">
      <c r="D7698" t="s">
        <v>2584</v>
      </c>
    </row>
    <row r="7699" spans="4:4" x14ac:dyDescent="0.2">
      <c r="D7699" t="s">
        <v>2584</v>
      </c>
    </row>
    <row r="7700" spans="4:4" x14ac:dyDescent="0.2">
      <c r="D7700" t="s">
        <v>2584</v>
      </c>
    </row>
    <row r="7701" spans="4:4" x14ac:dyDescent="0.2">
      <c r="D7701" t="s">
        <v>2584</v>
      </c>
    </row>
    <row r="7702" spans="4:4" x14ac:dyDescent="0.2">
      <c r="D7702" t="s">
        <v>2584</v>
      </c>
    </row>
    <row r="7703" spans="4:4" x14ac:dyDescent="0.2">
      <c r="D7703" t="s">
        <v>2584</v>
      </c>
    </row>
    <row r="7704" spans="4:4" x14ac:dyDescent="0.2">
      <c r="D7704" t="s">
        <v>2584</v>
      </c>
    </row>
    <row r="7705" spans="4:4" x14ac:dyDescent="0.2">
      <c r="D7705" t="s">
        <v>2584</v>
      </c>
    </row>
    <row r="7706" spans="4:4" x14ac:dyDescent="0.2">
      <c r="D7706" t="s">
        <v>2584</v>
      </c>
    </row>
    <row r="7707" spans="4:4" x14ac:dyDescent="0.2">
      <c r="D7707" t="s">
        <v>2584</v>
      </c>
    </row>
    <row r="7708" spans="4:4" x14ac:dyDescent="0.2">
      <c r="D7708" t="s">
        <v>2584</v>
      </c>
    </row>
    <row r="7709" spans="4:4" x14ac:dyDescent="0.2">
      <c r="D7709" t="s">
        <v>2584</v>
      </c>
    </row>
    <row r="7710" spans="4:4" x14ac:dyDescent="0.2">
      <c r="D7710" t="s">
        <v>2584</v>
      </c>
    </row>
    <row r="7711" spans="4:4" x14ac:dyDescent="0.2">
      <c r="D7711" t="s">
        <v>2584</v>
      </c>
    </row>
    <row r="7712" spans="4:4" x14ac:dyDescent="0.2">
      <c r="D7712" t="s">
        <v>2584</v>
      </c>
    </row>
    <row r="7713" spans="4:4" x14ac:dyDescent="0.2">
      <c r="D7713" t="s">
        <v>2584</v>
      </c>
    </row>
    <row r="7714" spans="4:4" x14ac:dyDescent="0.2">
      <c r="D7714" t="s">
        <v>2584</v>
      </c>
    </row>
    <row r="7715" spans="4:4" x14ac:dyDescent="0.2">
      <c r="D7715" t="s">
        <v>2584</v>
      </c>
    </row>
    <row r="7716" spans="4:4" x14ac:dyDescent="0.2">
      <c r="D7716" t="s">
        <v>2584</v>
      </c>
    </row>
    <row r="7717" spans="4:4" x14ac:dyDescent="0.2">
      <c r="D7717" t="s">
        <v>2584</v>
      </c>
    </row>
    <row r="7718" spans="4:4" x14ac:dyDescent="0.2">
      <c r="D7718" t="s">
        <v>2584</v>
      </c>
    </row>
    <row r="7719" spans="4:4" x14ac:dyDescent="0.2">
      <c r="D7719" t="s">
        <v>2584</v>
      </c>
    </row>
    <row r="7720" spans="4:4" x14ac:dyDescent="0.2">
      <c r="D7720" t="s">
        <v>2584</v>
      </c>
    </row>
    <row r="7721" spans="4:4" x14ac:dyDescent="0.2">
      <c r="D7721" t="s">
        <v>2584</v>
      </c>
    </row>
    <row r="7722" spans="4:4" x14ac:dyDescent="0.2">
      <c r="D7722" t="s">
        <v>2584</v>
      </c>
    </row>
    <row r="7723" spans="4:4" x14ac:dyDescent="0.2">
      <c r="D7723" t="s">
        <v>2584</v>
      </c>
    </row>
    <row r="7724" spans="4:4" x14ac:dyDescent="0.2">
      <c r="D7724" t="s">
        <v>2584</v>
      </c>
    </row>
    <row r="7725" spans="4:4" x14ac:dyDescent="0.2">
      <c r="D7725" t="s">
        <v>2584</v>
      </c>
    </row>
    <row r="7726" spans="4:4" x14ac:dyDescent="0.2">
      <c r="D7726" t="s">
        <v>2584</v>
      </c>
    </row>
    <row r="7727" spans="4:4" x14ac:dyDescent="0.2">
      <c r="D7727" t="s">
        <v>2584</v>
      </c>
    </row>
    <row r="7728" spans="4:4" x14ac:dyDescent="0.2">
      <c r="D7728" t="s">
        <v>2584</v>
      </c>
    </row>
    <row r="7729" spans="4:4" x14ac:dyDescent="0.2">
      <c r="D7729" t="s">
        <v>2584</v>
      </c>
    </row>
    <row r="7730" spans="4:4" x14ac:dyDescent="0.2">
      <c r="D7730" t="s">
        <v>2584</v>
      </c>
    </row>
    <row r="7731" spans="4:4" x14ac:dyDescent="0.2">
      <c r="D7731" t="s">
        <v>2584</v>
      </c>
    </row>
    <row r="7732" spans="4:4" x14ac:dyDescent="0.2">
      <c r="D7732" t="s">
        <v>2584</v>
      </c>
    </row>
    <row r="7733" spans="4:4" x14ac:dyDescent="0.2">
      <c r="D7733" t="s">
        <v>2584</v>
      </c>
    </row>
    <row r="7734" spans="4:4" x14ac:dyDescent="0.2">
      <c r="D7734" t="s">
        <v>2584</v>
      </c>
    </row>
    <row r="7735" spans="4:4" x14ac:dyDescent="0.2">
      <c r="D7735" t="s">
        <v>2584</v>
      </c>
    </row>
    <row r="7736" spans="4:4" x14ac:dyDescent="0.2">
      <c r="D7736" t="s">
        <v>2584</v>
      </c>
    </row>
    <row r="7737" spans="4:4" x14ac:dyDescent="0.2">
      <c r="D7737" t="s">
        <v>2584</v>
      </c>
    </row>
    <row r="7738" spans="4:4" x14ac:dyDescent="0.2">
      <c r="D7738" t="s">
        <v>2584</v>
      </c>
    </row>
    <row r="7739" spans="4:4" x14ac:dyDescent="0.2">
      <c r="D7739" t="s">
        <v>2584</v>
      </c>
    </row>
    <row r="7740" spans="4:4" x14ac:dyDescent="0.2">
      <c r="D7740" t="s">
        <v>2584</v>
      </c>
    </row>
    <row r="7741" spans="4:4" x14ac:dyDescent="0.2">
      <c r="D7741" t="s">
        <v>2584</v>
      </c>
    </row>
    <row r="7742" spans="4:4" x14ac:dyDescent="0.2">
      <c r="D7742" t="s">
        <v>2584</v>
      </c>
    </row>
    <row r="7743" spans="4:4" x14ac:dyDescent="0.2">
      <c r="D7743" t="s">
        <v>2584</v>
      </c>
    </row>
    <row r="7744" spans="4:4" x14ac:dyDescent="0.2">
      <c r="D7744" t="s">
        <v>2584</v>
      </c>
    </row>
    <row r="7745" spans="4:4" x14ac:dyDescent="0.2">
      <c r="D7745" t="s">
        <v>2584</v>
      </c>
    </row>
    <row r="7746" spans="4:4" x14ac:dyDescent="0.2">
      <c r="D7746" t="s">
        <v>2584</v>
      </c>
    </row>
    <row r="7747" spans="4:4" x14ac:dyDescent="0.2">
      <c r="D7747" t="s">
        <v>2584</v>
      </c>
    </row>
    <row r="7748" spans="4:4" x14ac:dyDescent="0.2">
      <c r="D7748" t="s">
        <v>2584</v>
      </c>
    </row>
    <row r="7749" spans="4:4" x14ac:dyDescent="0.2">
      <c r="D7749" t="s">
        <v>2584</v>
      </c>
    </row>
    <row r="7750" spans="4:4" x14ac:dyDescent="0.2">
      <c r="D7750" t="s">
        <v>2584</v>
      </c>
    </row>
    <row r="7751" spans="4:4" x14ac:dyDescent="0.2">
      <c r="D7751" t="s">
        <v>2584</v>
      </c>
    </row>
    <row r="7752" spans="4:4" x14ac:dyDescent="0.2">
      <c r="D7752" t="s">
        <v>2584</v>
      </c>
    </row>
    <row r="7753" spans="4:4" x14ac:dyDescent="0.2">
      <c r="D7753" t="s">
        <v>2584</v>
      </c>
    </row>
    <row r="7754" spans="4:4" x14ac:dyDescent="0.2">
      <c r="D7754" t="s">
        <v>2584</v>
      </c>
    </row>
    <row r="7755" spans="4:4" x14ac:dyDescent="0.2">
      <c r="D7755" t="s">
        <v>2584</v>
      </c>
    </row>
    <row r="7756" spans="4:4" x14ac:dyDescent="0.2">
      <c r="D7756" t="s">
        <v>2584</v>
      </c>
    </row>
    <row r="7757" spans="4:4" x14ac:dyDescent="0.2">
      <c r="D7757" t="s">
        <v>2584</v>
      </c>
    </row>
    <row r="7758" spans="4:4" x14ac:dyDescent="0.2">
      <c r="D7758" t="s">
        <v>2584</v>
      </c>
    </row>
    <row r="7759" spans="4:4" x14ac:dyDescent="0.2">
      <c r="D7759" t="s">
        <v>2584</v>
      </c>
    </row>
    <row r="7760" spans="4:4" x14ac:dyDescent="0.2">
      <c r="D7760" t="s">
        <v>2584</v>
      </c>
    </row>
    <row r="7761" spans="4:4" x14ac:dyDescent="0.2">
      <c r="D7761" t="s">
        <v>2584</v>
      </c>
    </row>
    <row r="7762" spans="4:4" x14ac:dyDescent="0.2">
      <c r="D7762" t="s">
        <v>2584</v>
      </c>
    </row>
    <row r="7763" spans="4:4" x14ac:dyDescent="0.2">
      <c r="D7763" t="s">
        <v>2584</v>
      </c>
    </row>
    <row r="7764" spans="4:4" x14ac:dyDescent="0.2">
      <c r="D7764" t="s">
        <v>2584</v>
      </c>
    </row>
    <row r="7765" spans="4:4" x14ac:dyDescent="0.2">
      <c r="D7765" t="s">
        <v>2584</v>
      </c>
    </row>
    <row r="7766" spans="4:4" x14ac:dyDescent="0.2">
      <c r="D7766" t="s">
        <v>2584</v>
      </c>
    </row>
    <row r="7767" spans="4:4" x14ac:dyDescent="0.2">
      <c r="D7767" t="s">
        <v>2584</v>
      </c>
    </row>
    <row r="7768" spans="4:4" x14ac:dyDescent="0.2">
      <c r="D7768" t="s">
        <v>2584</v>
      </c>
    </row>
    <row r="7769" spans="4:4" x14ac:dyDescent="0.2">
      <c r="D7769" t="s">
        <v>2584</v>
      </c>
    </row>
    <row r="7770" spans="4:4" x14ac:dyDescent="0.2">
      <c r="D7770" t="s">
        <v>2584</v>
      </c>
    </row>
    <row r="7771" spans="4:4" x14ac:dyDescent="0.2">
      <c r="D7771" t="s">
        <v>2584</v>
      </c>
    </row>
    <row r="7772" spans="4:4" x14ac:dyDescent="0.2">
      <c r="D7772" t="s">
        <v>2584</v>
      </c>
    </row>
    <row r="7773" spans="4:4" x14ac:dyDescent="0.2">
      <c r="D7773" t="s">
        <v>2584</v>
      </c>
    </row>
    <row r="7774" spans="4:4" x14ac:dyDescent="0.2">
      <c r="D7774" t="s">
        <v>2584</v>
      </c>
    </row>
    <row r="7775" spans="4:4" x14ac:dyDescent="0.2">
      <c r="D7775" t="s">
        <v>2584</v>
      </c>
    </row>
    <row r="7776" spans="4:4" x14ac:dyDescent="0.2">
      <c r="D7776" t="s">
        <v>2584</v>
      </c>
    </row>
    <row r="7777" spans="4:4" x14ac:dyDescent="0.2">
      <c r="D7777" t="s">
        <v>2584</v>
      </c>
    </row>
    <row r="7778" spans="4:4" x14ac:dyDescent="0.2">
      <c r="D7778" t="s">
        <v>2584</v>
      </c>
    </row>
    <row r="7779" spans="4:4" x14ac:dyDescent="0.2">
      <c r="D7779" t="s">
        <v>2584</v>
      </c>
    </row>
    <row r="7780" spans="4:4" x14ac:dyDescent="0.2">
      <c r="D7780" t="s">
        <v>2584</v>
      </c>
    </row>
    <row r="7781" spans="4:4" x14ac:dyDescent="0.2">
      <c r="D7781" t="s">
        <v>2584</v>
      </c>
    </row>
    <row r="7782" spans="4:4" x14ac:dyDescent="0.2">
      <c r="D7782" t="s">
        <v>2584</v>
      </c>
    </row>
    <row r="7783" spans="4:4" x14ac:dyDescent="0.2">
      <c r="D7783" t="s">
        <v>2584</v>
      </c>
    </row>
    <row r="7784" spans="4:4" x14ac:dyDescent="0.2">
      <c r="D7784" t="s">
        <v>2584</v>
      </c>
    </row>
    <row r="7785" spans="4:4" x14ac:dyDescent="0.2">
      <c r="D7785" t="s">
        <v>2584</v>
      </c>
    </row>
    <row r="7786" spans="4:4" x14ac:dyDescent="0.2">
      <c r="D7786" t="s">
        <v>2584</v>
      </c>
    </row>
    <row r="7787" spans="4:4" x14ac:dyDescent="0.2">
      <c r="D7787" t="s">
        <v>2584</v>
      </c>
    </row>
    <row r="7788" spans="4:4" x14ac:dyDescent="0.2">
      <c r="D7788" t="s">
        <v>2584</v>
      </c>
    </row>
    <row r="7789" spans="4:4" x14ac:dyDescent="0.2">
      <c r="D7789" t="s">
        <v>2584</v>
      </c>
    </row>
    <row r="7790" spans="4:4" x14ac:dyDescent="0.2">
      <c r="D7790" t="s">
        <v>2584</v>
      </c>
    </row>
    <row r="7791" spans="4:4" x14ac:dyDescent="0.2">
      <c r="D7791" t="s">
        <v>2584</v>
      </c>
    </row>
    <row r="7792" spans="4:4" x14ac:dyDescent="0.2">
      <c r="D7792" t="s">
        <v>2584</v>
      </c>
    </row>
    <row r="7793" spans="4:4" x14ac:dyDescent="0.2">
      <c r="D7793" t="s">
        <v>2584</v>
      </c>
    </row>
    <row r="7794" spans="4:4" x14ac:dyDescent="0.2">
      <c r="D7794" t="s">
        <v>2584</v>
      </c>
    </row>
    <row r="7795" spans="4:4" x14ac:dyDescent="0.2">
      <c r="D7795" t="s">
        <v>2584</v>
      </c>
    </row>
    <row r="7796" spans="4:4" x14ac:dyDescent="0.2">
      <c r="D7796" t="s">
        <v>2584</v>
      </c>
    </row>
    <row r="7797" spans="4:4" x14ac:dyDescent="0.2">
      <c r="D7797" t="s">
        <v>2584</v>
      </c>
    </row>
    <row r="7798" spans="4:4" x14ac:dyDescent="0.2">
      <c r="D7798" t="s">
        <v>2584</v>
      </c>
    </row>
    <row r="7799" spans="4:4" x14ac:dyDescent="0.2">
      <c r="D7799" t="s">
        <v>2584</v>
      </c>
    </row>
    <row r="7800" spans="4:4" x14ac:dyDescent="0.2">
      <c r="D7800" t="s">
        <v>2584</v>
      </c>
    </row>
    <row r="7801" spans="4:4" x14ac:dyDescent="0.2">
      <c r="D7801" t="s">
        <v>2584</v>
      </c>
    </row>
    <row r="7802" spans="4:4" x14ac:dyDescent="0.2">
      <c r="D7802" t="s">
        <v>2584</v>
      </c>
    </row>
    <row r="7803" spans="4:4" x14ac:dyDescent="0.2">
      <c r="D7803" t="s">
        <v>2584</v>
      </c>
    </row>
    <row r="7804" spans="4:4" x14ac:dyDescent="0.2">
      <c r="D7804" t="s">
        <v>2584</v>
      </c>
    </row>
    <row r="7805" spans="4:4" x14ac:dyDescent="0.2">
      <c r="D7805" t="s">
        <v>2584</v>
      </c>
    </row>
    <row r="7806" spans="4:4" x14ac:dyDescent="0.2">
      <c r="D7806" t="s">
        <v>2584</v>
      </c>
    </row>
    <row r="7807" spans="4:4" x14ac:dyDescent="0.2">
      <c r="D7807" t="s">
        <v>2584</v>
      </c>
    </row>
    <row r="7808" spans="4:4" x14ac:dyDescent="0.2">
      <c r="D7808" t="s">
        <v>2584</v>
      </c>
    </row>
    <row r="7809" spans="4:4" x14ac:dyDescent="0.2">
      <c r="D7809" t="s">
        <v>2584</v>
      </c>
    </row>
    <row r="7810" spans="4:4" x14ac:dyDescent="0.2">
      <c r="D7810" t="s">
        <v>2584</v>
      </c>
    </row>
    <row r="7811" spans="4:4" x14ac:dyDescent="0.2">
      <c r="D7811" t="s">
        <v>2584</v>
      </c>
    </row>
    <row r="7812" spans="4:4" x14ac:dyDescent="0.2">
      <c r="D7812" t="s">
        <v>2584</v>
      </c>
    </row>
    <row r="7813" spans="4:4" x14ac:dyDescent="0.2">
      <c r="D7813" t="s">
        <v>2584</v>
      </c>
    </row>
    <row r="7814" spans="4:4" x14ac:dyDescent="0.2">
      <c r="D7814" t="s">
        <v>2584</v>
      </c>
    </row>
    <row r="7815" spans="4:4" x14ac:dyDescent="0.2">
      <c r="D7815" t="s">
        <v>2584</v>
      </c>
    </row>
    <row r="7816" spans="4:4" x14ac:dyDescent="0.2">
      <c r="D7816" t="s">
        <v>2584</v>
      </c>
    </row>
    <row r="7817" spans="4:4" x14ac:dyDescent="0.2">
      <c r="D7817" t="s">
        <v>2584</v>
      </c>
    </row>
    <row r="7818" spans="4:4" x14ac:dyDescent="0.2">
      <c r="D7818" t="s">
        <v>2584</v>
      </c>
    </row>
    <row r="7819" spans="4:4" x14ac:dyDescent="0.2">
      <c r="D7819" t="s">
        <v>2584</v>
      </c>
    </row>
    <row r="7820" spans="4:4" x14ac:dyDescent="0.2">
      <c r="D7820" t="s">
        <v>2584</v>
      </c>
    </row>
    <row r="7821" spans="4:4" x14ac:dyDescent="0.2">
      <c r="D7821" t="s">
        <v>2584</v>
      </c>
    </row>
    <row r="7822" spans="4:4" x14ac:dyDescent="0.2">
      <c r="D7822" t="s">
        <v>2584</v>
      </c>
    </row>
    <row r="7823" spans="4:4" x14ac:dyDescent="0.2">
      <c r="D7823" t="s">
        <v>2584</v>
      </c>
    </row>
    <row r="7824" spans="4:4" x14ac:dyDescent="0.2">
      <c r="D7824" t="s">
        <v>2584</v>
      </c>
    </row>
    <row r="7825" spans="4:4" x14ac:dyDescent="0.2">
      <c r="D7825" t="s">
        <v>2584</v>
      </c>
    </row>
    <row r="7826" spans="4:4" x14ac:dyDescent="0.2">
      <c r="D7826" t="s">
        <v>2584</v>
      </c>
    </row>
    <row r="7827" spans="4:4" x14ac:dyDescent="0.2">
      <c r="D7827" t="s">
        <v>2584</v>
      </c>
    </row>
    <row r="7828" spans="4:4" x14ac:dyDescent="0.2">
      <c r="D7828" t="s">
        <v>2584</v>
      </c>
    </row>
    <row r="7829" spans="4:4" x14ac:dyDescent="0.2">
      <c r="D7829" t="s">
        <v>2584</v>
      </c>
    </row>
    <row r="7830" spans="4:4" x14ac:dyDescent="0.2">
      <c r="D7830" t="s">
        <v>2584</v>
      </c>
    </row>
    <row r="7831" spans="4:4" x14ac:dyDescent="0.2">
      <c r="D7831" t="s">
        <v>2584</v>
      </c>
    </row>
    <row r="7832" spans="4:4" x14ac:dyDescent="0.2">
      <c r="D7832" t="s">
        <v>2584</v>
      </c>
    </row>
    <row r="7833" spans="4:4" x14ac:dyDescent="0.2">
      <c r="D7833" t="s">
        <v>2584</v>
      </c>
    </row>
    <row r="7834" spans="4:4" x14ac:dyDescent="0.2">
      <c r="D7834" t="s">
        <v>2584</v>
      </c>
    </row>
    <row r="7835" spans="4:4" x14ac:dyDescent="0.2">
      <c r="D7835" t="s">
        <v>2584</v>
      </c>
    </row>
    <row r="7836" spans="4:4" x14ac:dyDescent="0.2">
      <c r="D7836" t="s">
        <v>2584</v>
      </c>
    </row>
    <row r="7837" spans="4:4" x14ac:dyDescent="0.2">
      <c r="D7837" t="s">
        <v>2584</v>
      </c>
    </row>
    <row r="7838" spans="4:4" x14ac:dyDescent="0.2">
      <c r="D7838" t="s">
        <v>2584</v>
      </c>
    </row>
    <row r="7839" spans="4:4" x14ac:dyDescent="0.2">
      <c r="D7839" t="s">
        <v>2584</v>
      </c>
    </row>
    <row r="7840" spans="4:4" x14ac:dyDescent="0.2">
      <c r="D7840" t="s">
        <v>2584</v>
      </c>
    </row>
    <row r="7841" spans="4:4" x14ac:dyDescent="0.2">
      <c r="D7841" t="s">
        <v>2584</v>
      </c>
    </row>
    <row r="7842" spans="4:4" x14ac:dyDescent="0.2">
      <c r="D7842" t="s">
        <v>2584</v>
      </c>
    </row>
    <row r="7843" spans="4:4" x14ac:dyDescent="0.2">
      <c r="D7843" t="s">
        <v>2584</v>
      </c>
    </row>
    <row r="7844" spans="4:4" x14ac:dyDescent="0.2">
      <c r="D7844" t="s">
        <v>2584</v>
      </c>
    </row>
    <row r="7845" spans="4:4" x14ac:dyDescent="0.2">
      <c r="D7845" t="s">
        <v>2584</v>
      </c>
    </row>
    <row r="7846" spans="4:4" x14ac:dyDescent="0.2">
      <c r="D7846" t="s">
        <v>2584</v>
      </c>
    </row>
    <row r="7847" spans="4:4" x14ac:dyDescent="0.2">
      <c r="D7847" t="s">
        <v>2584</v>
      </c>
    </row>
    <row r="7848" spans="4:4" x14ac:dyDescent="0.2">
      <c r="D7848" t="s">
        <v>2584</v>
      </c>
    </row>
    <row r="7849" spans="4:4" x14ac:dyDescent="0.2">
      <c r="D7849" t="s">
        <v>2584</v>
      </c>
    </row>
    <row r="7850" spans="4:4" x14ac:dyDescent="0.2">
      <c r="D7850" t="s">
        <v>2584</v>
      </c>
    </row>
    <row r="7851" spans="4:4" x14ac:dyDescent="0.2">
      <c r="D7851" t="s">
        <v>2584</v>
      </c>
    </row>
    <row r="7852" spans="4:4" x14ac:dyDescent="0.2">
      <c r="D7852" t="s">
        <v>2584</v>
      </c>
    </row>
    <row r="7853" spans="4:4" x14ac:dyDescent="0.2">
      <c r="D7853" t="s">
        <v>2584</v>
      </c>
    </row>
    <row r="7854" spans="4:4" x14ac:dyDescent="0.2">
      <c r="D7854" t="s">
        <v>2584</v>
      </c>
    </row>
    <row r="7855" spans="4:4" x14ac:dyDescent="0.2">
      <c r="D7855" t="s">
        <v>2584</v>
      </c>
    </row>
    <row r="7856" spans="4:4" x14ac:dyDescent="0.2">
      <c r="D7856" t="s">
        <v>2584</v>
      </c>
    </row>
    <row r="7857" spans="4:4" x14ac:dyDescent="0.2">
      <c r="D7857" t="s">
        <v>2584</v>
      </c>
    </row>
    <row r="7858" spans="4:4" x14ac:dyDescent="0.2">
      <c r="D7858" t="s">
        <v>2584</v>
      </c>
    </row>
    <row r="7859" spans="4:4" x14ac:dyDescent="0.2">
      <c r="D7859" t="s">
        <v>2584</v>
      </c>
    </row>
    <row r="7860" spans="4:4" x14ac:dyDescent="0.2">
      <c r="D7860" t="s">
        <v>2584</v>
      </c>
    </row>
    <row r="7861" spans="4:4" x14ac:dyDescent="0.2">
      <c r="D7861" t="s">
        <v>2584</v>
      </c>
    </row>
    <row r="7862" spans="4:4" x14ac:dyDescent="0.2">
      <c r="D7862" t="s">
        <v>2584</v>
      </c>
    </row>
    <row r="7863" spans="4:4" x14ac:dyDescent="0.2">
      <c r="D7863" t="s">
        <v>2584</v>
      </c>
    </row>
    <row r="7864" spans="4:4" x14ac:dyDescent="0.2">
      <c r="D7864" t="s">
        <v>2584</v>
      </c>
    </row>
    <row r="7865" spans="4:4" x14ac:dyDescent="0.2">
      <c r="D7865" t="s">
        <v>2584</v>
      </c>
    </row>
    <row r="7866" spans="4:4" x14ac:dyDescent="0.2">
      <c r="D7866" t="s">
        <v>2584</v>
      </c>
    </row>
    <row r="7867" spans="4:4" x14ac:dyDescent="0.2">
      <c r="D7867" t="s">
        <v>2584</v>
      </c>
    </row>
    <row r="7868" spans="4:4" x14ac:dyDescent="0.2">
      <c r="D7868" t="s">
        <v>2584</v>
      </c>
    </row>
    <row r="7869" spans="4:4" x14ac:dyDescent="0.2">
      <c r="D7869" t="s">
        <v>2584</v>
      </c>
    </row>
    <row r="7870" spans="4:4" x14ac:dyDescent="0.2">
      <c r="D7870" t="s">
        <v>2584</v>
      </c>
    </row>
    <row r="7871" spans="4:4" x14ac:dyDescent="0.2">
      <c r="D7871" t="s">
        <v>2584</v>
      </c>
    </row>
    <row r="7872" spans="4:4" x14ac:dyDescent="0.2">
      <c r="D7872" t="s">
        <v>2584</v>
      </c>
    </row>
    <row r="7873" spans="4:4" x14ac:dyDescent="0.2">
      <c r="D7873" t="s">
        <v>2584</v>
      </c>
    </row>
    <row r="7874" spans="4:4" x14ac:dyDescent="0.2">
      <c r="D7874" t="s">
        <v>2584</v>
      </c>
    </row>
    <row r="7875" spans="4:4" x14ac:dyDescent="0.2">
      <c r="D7875" t="s">
        <v>2584</v>
      </c>
    </row>
    <row r="7876" spans="4:4" x14ac:dyDescent="0.2">
      <c r="D7876" t="s">
        <v>2584</v>
      </c>
    </row>
    <row r="7877" spans="4:4" x14ac:dyDescent="0.2">
      <c r="D7877" t="s">
        <v>2584</v>
      </c>
    </row>
    <row r="7878" spans="4:4" x14ac:dyDescent="0.2">
      <c r="D7878" t="s">
        <v>2584</v>
      </c>
    </row>
    <row r="7879" spans="4:4" x14ac:dyDescent="0.2">
      <c r="D7879" t="s">
        <v>2584</v>
      </c>
    </row>
    <row r="7880" spans="4:4" x14ac:dyDescent="0.2">
      <c r="D7880" t="s">
        <v>2584</v>
      </c>
    </row>
    <row r="7881" spans="4:4" x14ac:dyDescent="0.2">
      <c r="D7881" t="s">
        <v>2584</v>
      </c>
    </row>
    <row r="7882" spans="4:4" x14ac:dyDescent="0.2">
      <c r="D7882" t="s">
        <v>2584</v>
      </c>
    </row>
    <row r="7883" spans="4:4" x14ac:dyDescent="0.2">
      <c r="D7883" t="s">
        <v>2584</v>
      </c>
    </row>
    <row r="7884" spans="4:4" x14ac:dyDescent="0.2">
      <c r="D7884" t="s">
        <v>2584</v>
      </c>
    </row>
    <row r="7885" spans="4:4" x14ac:dyDescent="0.2">
      <c r="D7885" t="s">
        <v>2584</v>
      </c>
    </row>
    <row r="7886" spans="4:4" x14ac:dyDescent="0.2">
      <c r="D7886" t="s">
        <v>2584</v>
      </c>
    </row>
    <row r="7887" spans="4:4" x14ac:dyDescent="0.2">
      <c r="D7887" t="s">
        <v>2584</v>
      </c>
    </row>
    <row r="7888" spans="4:4" x14ac:dyDescent="0.2">
      <c r="D7888" t="s">
        <v>2584</v>
      </c>
    </row>
    <row r="7889" spans="4:4" x14ac:dyDescent="0.2">
      <c r="D7889" t="s">
        <v>2584</v>
      </c>
    </row>
    <row r="7890" spans="4:4" x14ac:dyDescent="0.2">
      <c r="D7890" t="s">
        <v>2584</v>
      </c>
    </row>
    <row r="7891" spans="4:4" x14ac:dyDescent="0.2">
      <c r="D7891" t="s">
        <v>2584</v>
      </c>
    </row>
    <row r="7892" spans="4:4" x14ac:dyDescent="0.2">
      <c r="D7892" t="s">
        <v>2584</v>
      </c>
    </row>
    <row r="7893" spans="4:4" x14ac:dyDescent="0.2">
      <c r="D7893" t="s">
        <v>2584</v>
      </c>
    </row>
    <row r="7894" spans="4:4" x14ac:dyDescent="0.2">
      <c r="D7894" t="s">
        <v>2584</v>
      </c>
    </row>
    <row r="7895" spans="4:4" x14ac:dyDescent="0.2">
      <c r="D7895" t="s">
        <v>2584</v>
      </c>
    </row>
    <row r="7896" spans="4:4" x14ac:dyDescent="0.2">
      <c r="D7896" t="s">
        <v>2584</v>
      </c>
    </row>
    <row r="7897" spans="4:4" x14ac:dyDescent="0.2">
      <c r="D7897" t="s">
        <v>2584</v>
      </c>
    </row>
    <row r="7898" spans="4:4" x14ac:dyDescent="0.2">
      <c r="D7898" t="s">
        <v>2584</v>
      </c>
    </row>
    <row r="7899" spans="4:4" x14ac:dyDescent="0.2">
      <c r="D7899" t="s">
        <v>2584</v>
      </c>
    </row>
    <row r="7900" spans="4:4" x14ac:dyDescent="0.2">
      <c r="D7900" t="s">
        <v>2584</v>
      </c>
    </row>
    <row r="7901" spans="4:4" x14ac:dyDescent="0.2">
      <c r="D7901" t="s">
        <v>2584</v>
      </c>
    </row>
    <row r="7902" spans="4:4" x14ac:dyDescent="0.2">
      <c r="D7902" t="s">
        <v>2584</v>
      </c>
    </row>
    <row r="7903" spans="4:4" x14ac:dyDescent="0.2">
      <c r="D7903" t="s">
        <v>2584</v>
      </c>
    </row>
    <row r="7904" spans="4:4" x14ac:dyDescent="0.2">
      <c r="D7904" t="s">
        <v>2584</v>
      </c>
    </row>
    <row r="7905" spans="4:4" x14ac:dyDescent="0.2">
      <c r="D7905" t="s">
        <v>2584</v>
      </c>
    </row>
    <row r="7906" spans="4:4" x14ac:dyDescent="0.2">
      <c r="D7906" t="s">
        <v>2584</v>
      </c>
    </row>
    <row r="7907" spans="4:4" x14ac:dyDescent="0.2">
      <c r="D7907" t="s">
        <v>2584</v>
      </c>
    </row>
    <row r="7908" spans="4:4" x14ac:dyDescent="0.2">
      <c r="D7908" t="s">
        <v>2584</v>
      </c>
    </row>
    <row r="7909" spans="4:4" x14ac:dyDescent="0.2">
      <c r="D7909" t="s">
        <v>2584</v>
      </c>
    </row>
    <row r="7910" spans="4:4" x14ac:dyDescent="0.2">
      <c r="D7910" t="s">
        <v>2584</v>
      </c>
    </row>
    <row r="7911" spans="4:4" x14ac:dyDescent="0.2">
      <c r="D7911" t="s">
        <v>2584</v>
      </c>
    </row>
    <row r="7912" spans="4:4" x14ac:dyDescent="0.2">
      <c r="D7912" t="s">
        <v>2584</v>
      </c>
    </row>
    <row r="7913" spans="4:4" x14ac:dyDescent="0.2">
      <c r="D7913" t="s">
        <v>2584</v>
      </c>
    </row>
    <row r="7914" spans="4:4" x14ac:dyDescent="0.2">
      <c r="D7914" t="s">
        <v>2584</v>
      </c>
    </row>
    <row r="7915" spans="4:4" x14ac:dyDescent="0.2">
      <c r="D7915" t="s">
        <v>2584</v>
      </c>
    </row>
    <row r="7916" spans="4:4" x14ac:dyDescent="0.2">
      <c r="D7916" t="s">
        <v>2584</v>
      </c>
    </row>
    <row r="7917" spans="4:4" x14ac:dyDescent="0.2">
      <c r="D7917" t="s">
        <v>2584</v>
      </c>
    </row>
    <row r="7918" spans="4:4" x14ac:dyDescent="0.2">
      <c r="D7918" t="s">
        <v>2584</v>
      </c>
    </row>
    <row r="7919" spans="4:4" x14ac:dyDescent="0.2">
      <c r="D7919" t="s">
        <v>2584</v>
      </c>
    </row>
    <row r="7920" spans="4:4" x14ac:dyDescent="0.2">
      <c r="D7920" t="s">
        <v>2584</v>
      </c>
    </row>
    <row r="7921" spans="4:4" x14ac:dyDescent="0.2">
      <c r="D7921" t="s">
        <v>2584</v>
      </c>
    </row>
    <row r="7922" spans="4:4" x14ac:dyDescent="0.2">
      <c r="D7922" t="s">
        <v>2584</v>
      </c>
    </row>
    <row r="7923" spans="4:4" x14ac:dyDescent="0.2">
      <c r="D7923" t="s">
        <v>2584</v>
      </c>
    </row>
    <row r="7924" spans="4:4" x14ac:dyDescent="0.2">
      <c r="D7924" t="s">
        <v>2584</v>
      </c>
    </row>
    <row r="7925" spans="4:4" x14ac:dyDescent="0.2">
      <c r="D7925" t="s">
        <v>2584</v>
      </c>
    </row>
    <row r="7926" spans="4:4" x14ac:dyDescent="0.2">
      <c r="D7926" t="s">
        <v>2584</v>
      </c>
    </row>
    <row r="7927" spans="4:4" x14ac:dyDescent="0.2">
      <c r="D7927" t="s">
        <v>2584</v>
      </c>
    </row>
    <row r="7928" spans="4:4" x14ac:dyDescent="0.2">
      <c r="D7928" t="s">
        <v>2584</v>
      </c>
    </row>
    <row r="7929" spans="4:4" x14ac:dyDescent="0.2">
      <c r="D7929" t="s">
        <v>2584</v>
      </c>
    </row>
    <row r="7930" spans="4:4" x14ac:dyDescent="0.2">
      <c r="D7930" t="s">
        <v>2584</v>
      </c>
    </row>
    <row r="7931" spans="4:4" x14ac:dyDescent="0.2">
      <c r="D7931" t="s">
        <v>2584</v>
      </c>
    </row>
    <row r="7932" spans="4:4" x14ac:dyDescent="0.2">
      <c r="D7932" t="s">
        <v>2584</v>
      </c>
    </row>
    <row r="7933" spans="4:4" x14ac:dyDescent="0.2">
      <c r="D7933" t="s">
        <v>2584</v>
      </c>
    </row>
    <row r="7934" spans="4:4" x14ac:dyDescent="0.2">
      <c r="D7934" t="s">
        <v>2584</v>
      </c>
    </row>
    <row r="7935" spans="4:4" x14ac:dyDescent="0.2">
      <c r="D7935" t="s">
        <v>2584</v>
      </c>
    </row>
    <row r="7936" spans="4:4" x14ac:dyDescent="0.2">
      <c r="D7936" t="s">
        <v>2584</v>
      </c>
    </row>
    <row r="7937" spans="4:4" x14ac:dyDescent="0.2">
      <c r="D7937" t="s">
        <v>2584</v>
      </c>
    </row>
    <row r="7938" spans="4:4" x14ac:dyDescent="0.2">
      <c r="D7938" t="s">
        <v>2584</v>
      </c>
    </row>
    <row r="7939" spans="4:4" x14ac:dyDescent="0.2">
      <c r="D7939" t="s">
        <v>2584</v>
      </c>
    </row>
    <row r="7940" spans="4:4" x14ac:dyDescent="0.2">
      <c r="D7940" t="s">
        <v>2584</v>
      </c>
    </row>
    <row r="7941" spans="4:4" x14ac:dyDescent="0.2">
      <c r="D7941" t="s">
        <v>2584</v>
      </c>
    </row>
    <row r="7942" spans="4:4" x14ac:dyDescent="0.2">
      <c r="D7942" t="s">
        <v>2584</v>
      </c>
    </row>
    <row r="7943" spans="4:4" x14ac:dyDescent="0.2">
      <c r="D7943" t="s">
        <v>2584</v>
      </c>
    </row>
    <row r="7944" spans="4:4" x14ac:dyDescent="0.2">
      <c r="D7944" t="s">
        <v>2584</v>
      </c>
    </row>
    <row r="7945" spans="4:4" x14ac:dyDescent="0.2">
      <c r="D7945" t="s">
        <v>2584</v>
      </c>
    </row>
    <row r="7946" spans="4:4" x14ac:dyDescent="0.2">
      <c r="D7946" t="s">
        <v>2584</v>
      </c>
    </row>
    <row r="7947" spans="4:4" x14ac:dyDescent="0.2">
      <c r="D7947" t="s">
        <v>2584</v>
      </c>
    </row>
    <row r="7948" spans="4:4" x14ac:dyDescent="0.2">
      <c r="D7948" t="s">
        <v>2584</v>
      </c>
    </row>
    <row r="7949" spans="4:4" x14ac:dyDescent="0.2">
      <c r="D7949" t="s">
        <v>2584</v>
      </c>
    </row>
    <row r="7950" spans="4:4" x14ac:dyDescent="0.2">
      <c r="D7950" t="s">
        <v>2584</v>
      </c>
    </row>
    <row r="7951" spans="4:4" x14ac:dyDescent="0.2">
      <c r="D7951" t="s">
        <v>2584</v>
      </c>
    </row>
    <row r="7952" spans="4:4" x14ac:dyDescent="0.2">
      <c r="D7952" t="s">
        <v>2584</v>
      </c>
    </row>
    <row r="7953" spans="4:4" x14ac:dyDescent="0.2">
      <c r="D7953" t="s">
        <v>2584</v>
      </c>
    </row>
    <row r="7954" spans="4:4" x14ac:dyDescent="0.2">
      <c r="D7954" t="s">
        <v>2584</v>
      </c>
    </row>
    <row r="7955" spans="4:4" x14ac:dyDescent="0.2">
      <c r="D7955" t="s">
        <v>2584</v>
      </c>
    </row>
    <row r="7956" spans="4:4" x14ac:dyDescent="0.2">
      <c r="D7956" t="s">
        <v>2584</v>
      </c>
    </row>
    <row r="7957" spans="4:4" x14ac:dyDescent="0.2">
      <c r="D7957" t="s">
        <v>2584</v>
      </c>
    </row>
    <row r="7958" spans="4:4" x14ac:dyDescent="0.2">
      <c r="D7958" t="s">
        <v>2584</v>
      </c>
    </row>
    <row r="7959" spans="4:4" x14ac:dyDescent="0.2">
      <c r="D7959" t="s">
        <v>2584</v>
      </c>
    </row>
    <row r="7960" spans="4:4" x14ac:dyDescent="0.2">
      <c r="D7960" t="s">
        <v>2584</v>
      </c>
    </row>
    <row r="7961" spans="4:4" x14ac:dyDescent="0.2">
      <c r="D7961" t="s">
        <v>2584</v>
      </c>
    </row>
    <row r="7962" spans="4:4" x14ac:dyDescent="0.2">
      <c r="D7962" t="s">
        <v>2584</v>
      </c>
    </row>
    <row r="7963" spans="4:4" x14ac:dyDescent="0.2">
      <c r="D7963" t="s">
        <v>2584</v>
      </c>
    </row>
    <row r="7964" spans="4:4" x14ac:dyDescent="0.2">
      <c r="D7964" t="s">
        <v>2584</v>
      </c>
    </row>
    <row r="7965" spans="4:4" x14ac:dyDescent="0.2">
      <c r="D7965" t="s">
        <v>2584</v>
      </c>
    </row>
    <row r="7966" spans="4:4" x14ac:dyDescent="0.2">
      <c r="D7966" t="s">
        <v>2584</v>
      </c>
    </row>
    <row r="7967" spans="4:4" x14ac:dyDescent="0.2">
      <c r="D7967" t="s">
        <v>2584</v>
      </c>
    </row>
    <row r="7968" spans="4:4" x14ac:dyDescent="0.2">
      <c r="D7968" t="s">
        <v>2584</v>
      </c>
    </row>
    <row r="7969" spans="4:4" x14ac:dyDescent="0.2">
      <c r="D7969" t="s">
        <v>2584</v>
      </c>
    </row>
    <row r="7970" spans="4:4" x14ac:dyDescent="0.2">
      <c r="D7970" t="s">
        <v>2584</v>
      </c>
    </row>
    <row r="7971" spans="4:4" x14ac:dyDescent="0.2">
      <c r="D7971" t="s">
        <v>2584</v>
      </c>
    </row>
    <row r="7972" spans="4:4" x14ac:dyDescent="0.2">
      <c r="D7972" t="s">
        <v>2584</v>
      </c>
    </row>
    <row r="7973" spans="4:4" x14ac:dyDescent="0.2">
      <c r="D7973" t="s">
        <v>2584</v>
      </c>
    </row>
    <row r="7974" spans="4:4" x14ac:dyDescent="0.2">
      <c r="D7974" t="s">
        <v>2584</v>
      </c>
    </row>
    <row r="7975" spans="4:4" x14ac:dyDescent="0.2">
      <c r="D7975" t="s">
        <v>2584</v>
      </c>
    </row>
    <row r="7976" spans="4:4" x14ac:dyDescent="0.2">
      <c r="D7976" t="s">
        <v>2584</v>
      </c>
    </row>
    <row r="7977" spans="4:4" x14ac:dyDescent="0.2">
      <c r="D7977" t="s">
        <v>2584</v>
      </c>
    </row>
    <row r="7978" spans="4:4" x14ac:dyDescent="0.2">
      <c r="D7978" t="s">
        <v>2584</v>
      </c>
    </row>
    <row r="7979" spans="4:4" x14ac:dyDescent="0.2">
      <c r="D7979" t="s">
        <v>2584</v>
      </c>
    </row>
    <row r="7980" spans="4:4" x14ac:dyDescent="0.2">
      <c r="D7980" t="s">
        <v>2584</v>
      </c>
    </row>
    <row r="7981" spans="4:4" x14ac:dyDescent="0.2">
      <c r="D7981" t="s">
        <v>2584</v>
      </c>
    </row>
    <row r="7982" spans="4:4" x14ac:dyDescent="0.2">
      <c r="D7982" t="s">
        <v>2584</v>
      </c>
    </row>
    <row r="7983" spans="4:4" x14ac:dyDescent="0.2">
      <c r="D7983" t="s">
        <v>2584</v>
      </c>
    </row>
    <row r="7984" spans="4:4" x14ac:dyDescent="0.2">
      <c r="D7984" t="s">
        <v>2584</v>
      </c>
    </row>
    <row r="7985" spans="4:4" x14ac:dyDescent="0.2">
      <c r="D7985" t="s">
        <v>2584</v>
      </c>
    </row>
    <row r="7986" spans="4:4" x14ac:dyDescent="0.2">
      <c r="D7986" t="s">
        <v>2584</v>
      </c>
    </row>
    <row r="7987" spans="4:4" x14ac:dyDescent="0.2">
      <c r="D7987" t="s">
        <v>2584</v>
      </c>
    </row>
    <row r="7988" spans="4:4" x14ac:dyDescent="0.2">
      <c r="D7988" t="s">
        <v>2584</v>
      </c>
    </row>
    <row r="7989" spans="4:4" x14ac:dyDescent="0.2">
      <c r="D7989" t="s">
        <v>2584</v>
      </c>
    </row>
    <row r="7990" spans="4:4" x14ac:dyDescent="0.2">
      <c r="D7990" t="s">
        <v>2584</v>
      </c>
    </row>
    <row r="7991" spans="4:4" x14ac:dyDescent="0.2">
      <c r="D7991" t="s">
        <v>2584</v>
      </c>
    </row>
    <row r="7992" spans="4:4" x14ac:dyDescent="0.2">
      <c r="D7992" t="s">
        <v>2584</v>
      </c>
    </row>
    <row r="7993" spans="4:4" x14ac:dyDescent="0.2">
      <c r="D7993" t="s">
        <v>2584</v>
      </c>
    </row>
    <row r="7994" spans="4:4" x14ac:dyDescent="0.2">
      <c r="D7994" t="s">
        <v>2584</v>
      </c>
    </row>
    <row r="7995" spans="4:4" x14ac:dyDescent="0.2">
      <c r="D7995" t="s">
        <v>2584</v>
      </c>
    </row>
    <row r="7996" spans="4:4" x14ac:dyDescent="0.2">
      <c r="D7996" t="s">
        <v>2584</v>
      </c>
    </row>
    <row r="7997" spans="4:4" x14ac:dyDescent="0.2">
      <c r="D7997" t="s">
        <v>2584</v>
      </c>
    </row>
    <row r="7998" spans="4:4" x14ac:dyDescent="0.2">
      <c r="D7998" t="s">
        <v>2584</v>
      </c>
    </row>
    <row r="7999" spans="4:4" x14ac:dyDescent="0.2">
      <c r="D7999" t="s">
        <v>2584</v>
      </c>
    </row>
    <row r="8000" spans="4:4" x14ac:dyDescent="0.2">
      <c r="D8000" t="s">
        <v>2584</v>
      </c>
    </row>
    <row r="8001" spans="4:4" x14ac:dyDescent="0.2">
      <c r="D8001" t="s">
        <v>2584</v>
      </c>
    </row>
    <row r="8002" spans="4:4" x14ac:dyDescent="0.2">
      <c r="D8002" t="s">
        <v>2584</v>
      </c>
    </row>
    <row r="8003" spans="4:4" x14ac:dyDescent="0.2">
      <c r="D8003" t="s">
        <v>2584</v>
      </c>
    </row>
    <row r="8004" spans="4:4" x14ac:dyDescent="0.2">
      <c r="D8004" t="s">
        <v>2584</v>
      </c>
    </row>
    <row r="8005" spans="4:4" x14ac:dyDescent="0.2">
      <c r="D8005" t="s">
        <v>2584</v>
      </c>
    </row>
    <row r="8006" spans="4:4" x14ac:dyDescent="0.2">
      <c r="D8006" t="s">
        <v>2584</v>
      </c>
    </row>
    <row r="8007" spans="4:4" x14ac:dyDescent="0.2">
      <c r="D8007" t="s">
        <v>2584</v>
      </c>
    </row>
    <row r="8008" spans="4:4" x14ac:dyDescent="0.2">
      <c r="D8008" t="s">
        <v>2584</v>
      </c>
    </row>
    <row r="8009" spans="4:4" x14ac:dyDescent="0.2">
      <c r="D8009" t="s">
        <v>2584</v>
      </c>
    </row>
    <row r="8010" spans="4:4" x14ac:dyDescent="0.2">
      <c r="D8010" t="s">
        <v>2584</v>
      </c>
    </row>
    <row r="8011" spans="4:4" x14ac:dyDescent="0.2">
      <c r="D8011" t="s">
        <v>2584</v>
      </c>
    </row>
    <row r="8012" spans="4:4" x14ac:dyDescent="0.2">
      <c r="D8012" t="s">
        <v>2584</v>
      </c>
    </row>
    <row r="8013" spans="4:4" x14ac:dyDescent="0.2">
      <c r="D8013" t="s">
        <v>2584</v>
      </c>
    </row>
    <row r="8014" spans="4:4" x14ac:dyDescent="0.2">
      <c r="D8014" t="s">
        <v>2584</v>
      </c>
    </row>
    <row r="8015" spans="4:4" x14ac:dyDescent="0.2">
      <c r="D8015" t="s">
        <v>2584</v>
      </c>
    </row>
    <row r="8016" spans="4:4" x14ac:dyDescent="0.2">
      <c r="D8016" t="s">
        <v>2584</v>
      </c>
    </row>
    <row r="8017" spans="4:4" x14ac:dyDescent="0.2">
      <c r="D8017" t="s">
        <v>2584</v>
      </c>
    </row>
    <row r="8018" spans="4:4" x14ac:dyDescent="0.2">
      <c r="D8018" t="s">
        <v>2584</v>
      </c>
    </row>
    <row r="8019" spans="4:4" x14ac:dyDescent="0.2">
      <c r="D8019" t="s">
        <v>2584</v>
      </c>
    </row>
    <row r="8020" spans="4:4" x14ac:dyDescent="0.2">
      <c r="D8020" t="s">
        <v>2584</v>
      </c>
    </row>
    <row r="8021" spans="4:4" x14ac:dyDescent="0.2">
      <c r="D8021" t="s">
        <v>2584</v>
      </c>
    </row>
    <row r="8022" spans="4:4" x14ac:dyDescent="0.2">
      <c r="D8022" t="s">
        <v>2584</v>
      </c>
    </row>
    <row r="8023" spans="4:4" x14ac:dyDescent="0.2">
      <c r="D8023" t="s">
        <v>2584</v>
      </c>
    </row>
    <row r="8024" spans="4:4" x14ac:dyDescent="0.2">
      <c r="D8024" t="s">
        <v>2584</v>
      </c>
    </row>
    <row r="8025" spans="4:4" x14ac:dyDescent="0.2">
      <c r="D8025" t="s">
        <v>2584</v>
      </c>
    </row>
    <row r="8026" spans="4:4" x14ac:dyDescent="0.2">
      <c r="D8026" t="s">
        <v>2584</v>
      </c>
    </row>
    <row r="8027" spans="4:4" x14ac:dyDescent="0.2">
      <c r="D8027" t="s">
        <v>2584</v>
      </c>
    </row>
    <row r="8028" spans="4:4" x14ac:dyDescent="0.2">
      <c r="D8028" t="s">
        <v>2584</v>
      </c>
    </row>
    <row r="8029" spans="4:4" x14ac:dyDescent="0.2">
      <c r="D8029" t="s">
        <v>2584</v>
      </c>
    </row>
    <row r="8030" spans="4:4" x14ac:dyDescent="0.2">
      <c r="D8030" t="s">
        <v>2584</v>
      </c>
    </row>
    <row r="8031" spans="4:4" x14ac:dyDescent="0.2">
      <c r="D8031" t="s">
        <v>2584</v>
      </c>
    </row>
    <row r="8032" spans="4:4" x14ac:dyDescent="0.2">
      <c r="D8032" t="s">
        <v>2584</v>
      </c>
    </row>
    <row r="8033" spans="4:4" x14ac:dyDescent="0.2">
      <c r="D8033" t="s">
        <v>2584</v>
      </c>
    </row>
    <row r="8034" spans="4:4" x14ac:dyDescent="0.2">
      <c r="D8034" t="s">
        <v>2584</v>
      </c>
    </row>
    <row r="8035" spans="4:4" x14ac:dyDescent="0.2">
      <c r="D8035" t="s">
        <v>2584</v>
      </c>
    </row>
    <row r="8036" spans="4:4" x14ac:dyDescent="0.2">
      <c r="D8036" t="s">
        <v>2584</v>
      </c>
    </row>
    <row r="8037" spans="4:4" x14ac:dyDescent="0.2">
      <c r="D8037" t="s">
        <v>2584</v>
      </c>
    </row>
    <row r="8038" spans="4:4" x14ac:dyDescent="0.2">
      <c r="D8038" t="s">
        <v>2584</v>
      </c>
    </row>
    <row r="8039" spans="4:4" x14ac:dyDescent="0.2">
      <c r="D8039" t="s">
        <v>2584</v>
      </c>
    </row>
    <row r="8040" spans="4:4" x14ac:dyDescent="0.2">
      <c r="D8040" t="s">
        <v>2584</v>
      </c>
    </row>
    <row r="8041" spans="4:4" x14ac:dyDescent="0.2">
      <c r="D8041" t="s">
        <v>2584</v>
      </c>
    </row>
    <row r="8042" spans="4:4" x14ac:dyDescent="0.2">
      <c r="D8042" t="s">
        <v>2584</v>
      </c>
    </row>
    <row r="8043" spans="4:4" x14ac:dyDescent="0.2">
      <c r="D8043" t="s">
        <v>2584</v>
      </c>
    </row>
    <row r="8044" spans="4:4" x14ac:dyDescent="0.2">
      <c r="D8044" t="s">
        <v>2584</v>
      </c>
    </row>
    <row r="8045" spans="4:4" x14ac:dyDescent="0.2">
      <c r="D8045" t="s">
        <v>2584</v>
      </c>
    </row>
    <row r="8046" spans="4:4" x14ac:dyDescent="0.2">
      <c r="D8046" t="s">
        <v>2584</v>
      </c>
    </row>
    <row r="8047" spans="4:4" x14ac:dyDescent="0.2">
      <c r="D8047" t="s">
        <v>2584</v>
      </c>
    </row>
    <row r="8048" spans="4:4" x14ac:dyDescent="0.2">
      <c r="D8048" t="s">
        <v>2584</v>
      </c>
    </row>
    <row r="8049" spans="4:4" x14ac:dyDescent="0.2">
      <c r="D8049" t="s">
        <v>2584</v>
      </c>
    </row>
    <row r="8050" spans="4:4" x14ac:dyDescent="0.2">
      <c r="D8050" t="s">
        <v>2584</v>
      </c>
    </row>
    <row r="8051" spans="4:4" x14ac:dyDescent="0.2">
      <c r="D8051" t="s">
        <v>2584</v>
      </c>
    </row>
    <row r="8052" spans="4:4" x14ac:dyDescent="0.2">
      <c r="D8052" t="s">
        <v>2584</v>
      </c>
    </row>
    <row r="8053" spans="4:4" x14ac:dyDescent="0.2">
      <c r="D8053" t="s">
        <v>2584</v>
      </c>
    </row>
    <row r="8054" spans="4:4" x14ac:dyDescent="0.2">
      <c r="D8054" t="s">
        <v>2584</v>
      </c>
    </row>
    <row r="8055" spans="4:4" x14ac:dyDescent="0.2">
      <c r="D8055" t="s">
        <v>2584</v>
      </c>
    </row>
    <row r="8056" spans="4:4" x14ac:dyDescent="0.2">
      <c r="D8056" t="s">
        <v>2584</v>
      </c>
    </row>
    <row r="8057" spans="4:4" x14ac:dyDescent="0.2">
      <c r="D8057" t="s">
        <v>2584</v>
      </c>
    </row>
    <row r="8058" spans="4:4" x14ac:dyDescent="0.2">
      <c r="D8058" t="s">
        <v>2584</v>
      </c>
    </row>
    <row r="8059" spans="4:4" x14ac:dyDescent="0.2">
      <c r="D8059" t="s">
        <v>2584</v>
      </c>
    </row>
    <row r="8060" spans="4:4" x14ac:dyDescent="0.2">
      <c r="D8060" t="s">
        <v>2584</v>
      </c>
    </row>
    <row r="8061" spans="4:4" x14ac:dyDescent="0.2">
      <c r="D8061" t="s">
        <v>2584</v>
      </c>
    </row>
    <row r="8062" spans="4:4" x14ac:dyDescent="0.2">
      <c r="D8062" t="s">
        <v>2584</v>
      </c>
    </row>
    <row r="8063" spans="4:4" x14ac:dyDescent="0.2">
      <c r="D8063" t="s">
        <v>2584</v>
      </c>
    </row>
    <row r="8064" spans="4:4" x14ac:dyDescent="0.2">
      <c r="D8064" t="s">
        <v>2584</v>
      </c>
    </row>
    <row r="8065" spans="4:4" x14ac:dyDescent="0.2">
      <c r="D8065" t="s">
        <v>2584</v>
      </c>
    </row>
    <row r="8066" spans="4:4" x14ac:dyDescent="0.2">
      <c r="D8066" t="s">
        <v>2584</v>
      </c>
    </row>
    <row r="8067" spans="4:4" x14ac:dyDescent="0.2">
      <c r="D8067" t="s">
        <v>2584</v>
      </c>
    </row>
    <row r="8068" spans="4:4" x14ac:dyDescent="0.2">
      <c r="D8068" t="s">
        <v>2584</v>
      </c>
    </row>
    <row r="8069" spans="4:4" x14ac:dyDescent="0.2">
      <c r="D8069" t="s">
        <v>2584</v>
      </c>
    </row>
    <row r="8070" spans="4:4" x14ac:dyDescent="0.2">
      <c r="D8070" t="s">
        <v>2584</v>
      </c>
    </row>
    <row r="8071" spans="4:4" x14ac:dyDescent="0.2">
      <c r="D8071" t="s">
        <v>2584</v>
      </c>
    </row>
    <row r="8072" spans="4:4" x14ac:dyDescent="0.2">
      <c r="D8072" t="s">
        <v>2584</v>
      </c>
    </row>
    <row r="8073" spans="4:4" x14ac:dyDescent="0.2">
      <c r="D8073" t="s">
        <v>2584</v>
      </c>
    </row>
    <row r="8074" spans="4:4" x14ac:dyDescent="0.2">
      <c r="D8074" t="s">
        <v>2584</v>
      </c>
    </row>
    <row r="8075" spans="4:4" x14ac:dyDescent="0.2">
      <c r="D8075" t="s">
        <v>2584</v>
      </c>
    </row>
    <row r="8076" spans="4:4" x14ac:dyDescent="0.2">
      <c r="D8076" t="s">
        <v>2584</v>
      </c>
    </row>
    <row r="8077" spans="4:4" x14ac:dyDescent="0.2">
      <c r="D8077" t="s">
        <v>2584</v>
      </c>
    </row>
    <row r="8078" spans="4:4" x14ac:dyDescent="0.2">
      <c r="D8078" t="s">
        <v>2584</v>
      </c>
    </row>
    <row r="8079" spans="4:4" x14ac:dyDescent="0.2">
      <c r="D8079" t="s">
        <v>2584</v>
      </c>
    </row>
    <row r="8080" spans="4:4" x14ac:dyDescent="0.2">
      <c r="D8080" t="s">
        <v>2584</v>
      </c>
    </row>
    <row r="8081" spans="4:4" x14ac:dyDescent="0.2">
      <c r="D8081" t="s">
        <v>2584</v>
      </c>
    </row>
    <row r="8082" spans="4:4" x14ac:dyDescent="0.2">
      <c r="D8082" t="s">
        <v>2584</v>
      </c>
    </row>
    <row r="8083" spans="4:4" x14ac:dyDescent="0.2">
      <c r="D8083" t="s">
        <v>2584</v>
      </c>
    </row>
    <row r="8084" spans="4:4" x14ac:dyDescent="0.2">
      <c r="D8084" t="s">
        <v>2584</v>
      </c>
    </row>
    <row r="8085" spans="4:4" x14ac:dyDescent="0.2">
      <c r="D8085" t="s">
        <v>2584</v>
      </c>
    </row>
    <row r="8086" spans="4:4" x14ac:dyDescent="0.2">
      <c r="D8086" t="s">
        <v>2584</v>
      </c>
    </row>
    <row r="8087" spans="4:4" x14ac:dyDescent="0.2">
      <c r="D8087" t="s">
        <v>2584</v>
      </c>
    </row>
    <row r="8088" spans="4:4" x14ac:dyDescent="0.2">
      <c r="D8088" t="s">
        <v>2584</v>
      </c>
    </row>
    <row r="8089" spans="4:4" x14ac:dyDescent="0.2">
      <c r="D8089" t="s">
        <v>2584</v>
      </c>
    </row>
    <row r="8090" spans="4:4" x14ac:dyDescent="0.2">
      <c r="D8090" t="s">
        <v>2584</v>
      </c>
    </row>
    <row r="8091" spans="4:4" x14ac:dyDescent="0.2">
      <c r="D8091" t="s">
        <v>2584</v>
      </c>
    </row>
    <row r="8092" spans="4:4" x14ac:dyDescent="0.2">
      <c r="D8092" t="s">
        <v>2584</v>
      </c>
    </row>
    <row r="8093" spans="4:4" x14ac:dyDescent="0.2">
      <c r="D8093" t="s">
        <v>2584</v>
      </c>
    </row>
    <row r="8094" spans="4:4" x14ac:dyDescent="0.2">
      <c r="D8094" t="s">
        <v>2584</v>
      </c>
    </row>
    <row r="8095" spans="4:4" x14ac:dyDescent="0.2">
      <c r="D8095" t="s">
        <v>2584</v>
      </c>
    </row>
    <row r="8096" spans="4:4" x14ac:dyDescent="0.2">
      <c r="D8096" t="s">
        <v>2584</v>
      </c>
    </row>
    <row r="8097" spans="4:4" x14ac:dyDescent="0.2">
      <c r="D8097" t="s">
        <v>2584</v>
      </c>
    </row>
    <row r="8098" spans="4:4" x14ac:dyDescent="0.2">
      <c r="D8098" t="s">
        <v>2584</v>
      </c>
    </row>
    <row r="8099" spans="4:4" x14ac:dyDescent="0.2">
      <c r="D8099" t="s">
        <v>2584</v>
      </c>
    </row>
    <row r="8100" spans="4:4" x14ac:dyDescent="0.2">
      <c r="D8100" t="s">
        <v>2584</v>
      </c>
    </row>
    <row r="8101" spans="4:4" x14ac:dyDescent="0.2">
      <c r="D8101" t="s">
        <v>2584</v>
      </c>
    </row>
    <row r="8102" spans="4:4" x14ac:dyDescent="0.2">
      <c r="D8102" t="s">
        <v>2584</v>
      </c>
    </row>
    <row r="8103" spans="4:4" x14ac:dyDescent="0.2">
      <c r="D8103" t="s">
        <v>2584</v>
      </c>
    </row>
    <row r="8104" spans="4:4" x14ac:dyDescent="0.2">
      <c r="D8104" t="s">
        <v>2584</v>
      </c>
    </row>
    <row r="8105" spans="4:4" x14ac:dyDescent="0.2">
      <c r="D8105" t="s">
        <v>2584</v>
      </c>
    </row>
    <row r="8106" spans="4:4" x14ac:dyDescent="0.2">
      <c r="D8106" t="s">
        <v>2584</v>
      </c>
    </row>
    <row r="8107" spans="4:4" x14ac:dyDescent="0.2">
      <c r="D8107" t="s">
        <v>2584</v>
      </c>
    </row>
    <row r="8108" spans="4:4" x14ac:dyDescent="0.2">
      <c r="D8108" t="s">
        <v>2584</v>
      </c>
    </row>
    <row r="8109" spans="4:4" x14ac:dyDescent="0.2">
      <c r="D8109" t="s">
        <v>2584</v>
      </c>
    </row>
    <row r="8110" spans="4:4" x14ac:dyDescent="0.2">
      <c r="D8110" t="s">
        <v>2584</v>
      </c>
    </row>
    <row r="8111" spans="4:4" x14ac:dyDescent="0.2">
      <c r="D8111" t="s">
        <v>2584</v>
      </c>
    </row>
    <row r="8112" spans="4:4" x14ac:dyDescent="0.2">
      <c r="D8112" t="s">
        <v>2584</v>
      </c>
    </row>
    <row r="8113" spans="4:4" x14ac:dyDescent="0.2">
      <c r="D8113" t="s">
        <v>2584</v>
      </c>
    </row>
    <row r="8114" spans="4:4" x14ac:dyDescent="0.2">
      <c r="D8114" t="s">
        <v>2584</v>
      </c>
    </row>
    <row r="8115" spans="4:4" x14ac:dyDescent="0.2">
      <c r="D8115" t="s">
        <v>2584</v>
      </c>
    </row>
    <row r="8116" spans="4:4" x14ac:dyDescent="0.2">
      <c r="D8116" t="s">
        <v>2584</v>
      </c>
    </row>
    <row r="8117" spans="4:4" x14ac:dyDescent="0.2">
      <c r="D8117" t="s">
        <v>2584</v>
      </c>
    </row>
    <row r="8118" spans="4:4" x14ac:dyDescent="0.2">
      <c r="D8118" t="s">
        <v>2584</v>
      </c>
    </row>
    <row r="8119" spans="4:4" x14ac:dyDescent="0.2">
      <c r="D8119" t="s">
        <v>2584</v>
      </c>
    </row>
    <row r="8120" spans="4:4" x14ac:dyDescent="0.2">
      <c r="D8120" t="s">
        <v>2584</v>
      </c>
    </row>
    <row r="8121" spans="4:4" x14ac:dyDescent="0.2">
      <c r="D8121" t="s">
        <v>2584</v>
      </c>
    </row>
    <row r="8122" spans="4:4" x14ac:dyDescent="0.2">
      <c r="D8122" t="s">
        <v>2584</v>
      </c>
    </row>
    <row r="8123" spans="4:4" x14ac:dyDescent="0.2">
      <c r="D8123" t="s">
        <v>2584</v>
      </c>
    </row>
    <row r="8124" spans="4:4" x14ac:dyDescent="0.2">
      <c r="D8124" t="s">
        <v>2584</v>
      </c>
    </row>
    <row r="8125" spans="4:4" x14ac:dyDescent="0.2">
      <c r="D8125" t="s">
        <v>2584</v>
      </c>
    </row>
    <row r="8126" spans="4:4" x14ac:dyDescent="0.2">
      <c r="D8126" t="s">
        <v>2584</v>
      </c>
    </row>
    <row r="8127" spans="4:4" x14ac:dyDescent="0.2">
      <c r="D8127" t="s">
        <v>2584</v>
      </c>
    </row>
    <row r="8128" spans="4:4" x14ac:dyDescent="0.2">
      <c r="D8128" t="s">
        <v>2584</v>
      </c>
    </row>
    <row r="8129" spans="4:4" x14ac:dyDescent="0.2">
      <c r="D8129" t="s">
        <v>2584</v>
      </c>
    </row>
    <row r="8130" spans="4:4" x14ac:dyDescent="0.2">
      <c r="D8130" t="s">
        <v>2584</v>
      </c>
    </row>
    <row r="8131" spans="4:4" x14ac:dyDescent="0.2">
      <c r="D8131" t="s">
        <v>2584</v>
      </c>
    </row>
    <row r="8132" spans="4:4" x14ac:dyDescent="0.2">
      <c r="D8132" t="s">
        <v>2584</v>
      </c>
    </row>
    <row r="8133" spans="4:4" x14ac:dyDescent="0.2">
      <c r="D8133" t="s">
        <v>2584</v>
      </c>
    </row>
    <row r="8134" spans="4:4" x14ac:dyDescent="0.2">
      <c r="D8134" t="s">
        <v>2584</v>
      </c>
    </row>
    <row r="8135" spans="4:4" x14ac:dyDescent="0.2">
      <c r="D8135" t="s">
        <v>2584</v>
      </c>
    </row>
    <row r="8136" spans="4:4" x14ac:dyDescent="0.2">
      <c r="D8136" t="s">
        <v>2584</v>
      </c>
    </row>
    <row r="8137" spans="4:4" x14ac:dyDescent="0.2">
      <c r="D8137" t="s">
        <v>2584</v>
      </c>
    </row>
    <row r="8138" spans="4:4" x14ac:dyDescent="0.2">
      <c r="D8138" t="s">
        <v>2584</v>
      </c>
    </row>
    <row r="8139" spans="4:4" x14ac:dyDescent="0.2">
      <c r="D8139" t="s">
        <v>2584</v>
      </c>
    </row>
    <row r="8140" spans="4:4" x14ac:dyDescent="0.2">
      <c r="D8140" t="s">
        <v>2584</v>
      </c>
    </row>
    <row r="8141" spans="4:4" x14ac:dyDescent="0.2">
      <c r="D8141" t="s">
        <v>2584</v>
      </c>
    </row>
    <row r="8142" spans="4:4" x14ac:dyDescent="0.2">
      <c r="D8142" t="s">
        <v>2584</v>
      </c>
    </row>
    <row r="8143" spans="4:4" x14ac:dyDescent="0.2">
      <c r="D8143" t="s">
        <v>2584</v>
      </c>
    </row>
    <row r="8144" spans="4:4" x14ac:dyDescent="0.2">
      <c r="D8144" t="s">
        <v>2584</v>
      </c>
    </row>
    <row r="8145" spans="4:4" x14ac:dyDescent="0.2">
      <c r="D8145" t="s">
        <v>2584</v>
      </c>
    </row>
    <row r="8146" spans="4:4" x14ac:dyDescent="0.2">
      <c r="D8146" t="s">
        <v>2584</v>
      </c>
    </row>
    <row r="8147" spans="4:4" x14ac:dyDescent="0.2">
      <c r="D8147" t="s">
        <v>2584</v>
      </c>
    </row>
    <row r="8148" spans="4:4" x14ac:dyDescent="0.2">
      <c r="D8148" t="s">
        <v>2584</v>
      </c>
    </row>
    <row r="8149" spans="4:4" x14ac:dyDescent="0.2">
      <c r="D8149" t="s">
        <v>2584</v>
      </c>
    </row>
    <row r="8150" spans="4:4" x14ac:dyDescent="0.2">
      <c r="D8150" t="s">
        <v>2584</v>
      </c>
    </row>
    <row r="8151" spans="4:4" x14ac:dyDescent="0.2">
      <c r="D8151" t="s">
        <v>2584</v>
      </c>
    </row>
    <row r="8152" spans="4:4" x14ac:dyDescent="0.2">
      <c r="D8152" t="s">
        <v>2584</v>
      </c>
    </row>
    <row r="8153" spans="4:4" x14ac:dyDescent="0.2">
      <c r="D8153" t="s">
        <v>2584</v>
      </c>
    </row>
    <row r="8154" spans="4:4" x14ac:dyDescent="0.2">
      <c r="D8154" t="s">
        <v>2584</v>
      </c>
    </row>
    <row r="8155" spans="4:4" x14ac:dyDescent="0.2">
      <c r="D8155" t="s">
        <v>2584</v>
      </c>
    </row>
    <row r="8156" spans="4:4" x14ac:dyDescent="0.2">
      <c r="D8156" t="s">
        <v>2584</v>
      </c>
    </row>
    <row r="8157" spans="4:4" x14ac:dyDescent="0.2">
      <c r="D8157" t="s">
        <v>2584</v>
      </c>
    </row>
    <row r="8158" spans="4:4" x14ac:dyDescent="0.2">
      <c r="D8158" t="s">
        <v>2584</v>
      </c>
    </row>
    <row r="8159" spans="4:4" x14ac:dyDescent="0.2">
      <c r="D8159" t="s">
        <v>2584</v>
      </c>
    </row>
    <row r="8160" spans="4:4" x14ac:dyDescent="0.2">
      <c r="D8160" t="s">
        <v>2584</v>
      </c>
    </row>
    <row r="8161" spans="4:4" x14ac:dyDescent="0.2">
      <c r="D8161" t="s">
        <v>2584</v>
      </c>
    </row>
    <row r="8162" spans="4:4" x14ac:dyDescent="0.2">
      <c r="D8162" t="s">
        <v>2584</v>
      </c>
    </row>
    <row r="8163" spans="4:4" x14ac:dyDescent="0.2">
      <c r="D8163" t="s">
        <v>2584</v>
      </c>
    </row>
    <row r="8164" spans="4:4" x14ac:dyDescent="0.2">
      <c r="D8164" t="s">
        <v>2584</v>
      </c>
    </row>
    <row r="8165" spans="4:4" x14ac:dyDescent="0.2">
      <c r="D8165" t="s">
        <v>2584</v>
      </c>
    </row>
    <row r="8166" spans="4:4" x14ac:dyDescent="0.2">
      <c r="D8166" t="s">
        <v>2584</v>
      </c>
    </row>
    <row r="8167" spans="4:4" x14ac:dyDescent="0.2">
      <c r="D8167" t="s">
        <v>2584</v>
      </c>
    </row>
    <row r="8168" spans="4:4" x14ac:dyDescent="0.2">
      <c r="D8168" t="s">
        <v>2584</v>
      </c>
    </row>
    <row r="8169" spans="4:4" x14ac:dyDescent="0.2">
      <c r="D8169" t="s">
        <v>2584</v>
      </c>
    </row>
    <row r="8170" spans="4:4" x14ac:dyDescent="0.2">
      <c r="D8170" t="s">
        <v>2584</v>
      </c>
    </row>
    <row r="8171" spans="4:4" x14ac:dyDescent="0.2">
      <c r="D8171" t="s">
        <v>2584</v>
      </c>
    </row>
    <row r="8172" spans="4:4" x14ac:dyDescent="0.2">
      <c r="D8172" t="s">
        <v>2584</v>
      </c>
    </row>
    <row r="8173" spans="4:4" x14ac:dyDescent="0.2">
      <c r="D8173" t="s">
        <v>2584</v>
      </c>
    </row>
    <row r="8174" spans="4:4" x14ac:dyDescent="0.2">
      <c r="D8174" t="s">
        <v>2584</v>
      </c>
    </row>
    <row r="8175" spans="4:4" x14ac:dyDescent="0.2">
      <c r="D8175" t="s">
        <v>2584</v>
      </c>
    </row>
    <row r="8176" spans="4:4" x14ac:dyDescent="0.2">
      <c r="D8176" t="s">
        <v>2584</v>
      </c>
    </row>
    <row r="8177" spans="4:4" x14ac:dyDescent="0.2">
      <c r="D8177" t="s">
        <v>2584</v>
      </c>
    </row>
    <row r="8178" spans="4:4" x14ac:dyDescent="0.2">
      <c r="D8178" t="s">
        <v>2584</v>
      </c>
    </row>
    <row r="8179" spans="4:4" x14ac:dyDescent="0.2">
      <c r="D8179" t="s">
        <v>2584</v>
      </c>
    </row>
    <row r="8180" spans="4:4" x14ac:dyDescent="0.2">
      <c r="D8180" t="s">
        <v>2584</v>
      </c>
    </row>
    <row r="8181" spans="4:4" x14ac:dyDescent="0.2">
      <c r="D8181" t="s">
        <v>2584</v>
      </c>
    </row>
    <row r="8182" spans="4:4" x14ac:dyDescent="0.2">
      <c r="D8182" t="s">
        <v>2584</v>
      </c>
    </row>
    <row r="8183" spans="4:4" x14ac:dyDescent="0.2">
      <c r="D8183" t="s">
        <v>2584</v>
      </c>
    </row>
    <row r="8184" spans="4:4" x14ac:dyDescent="0.2">
      <c r="D8184" t="s">
        <v>2584</v>
      </c>
    </row>
    <row r="8185" spans="4:4" x14ac:dyDescent="0.2">
      <c r="D8185" t="s">
        <v>2584</v>
      </c>
    </row>
    <row r="8186" spans="4:4" x14ac:dyDescent="0.2">
      <c r="D8186" t="s">
        <v>2584</v>
      </c>
    </row>
    <row r="8187" spans="4:4" x14ac:dyDescent="0.2">
      <c r="D8187" t="s">
        <v>2584</v>
      </c>
    </row>
    <row r="8188" spans="4:4" x14ac:dyDescent="0.2">
      <c r="D8188" t="s">
        <v>2584</v>
      </c>
    </row>
    <row r="8189" spans="4:4" x14ac:dyDescent="0.2">
      <c r="D8189" t="s">
        <v>2584</v>
      </c>
    </row>
    <row r="8190" spans="4:4" x14ac:dyDescent="0.2">
      <c r="D8190" t="s">
        <v>2584</v>
      </c>
    </row>
    <row r="8191" spans="4:4" x14ac:dyDescent="0.2">
      <c r="D8191" t="s">
        <v>2584</v>
      </c>
    </row>
    <row r="8192" spans="4:4" x14ac:dyDescent="0.2">
      <c r="D8192" t="s">
        <v>2584</v>
      </c>
    </row>
    <row r="8193" spans="4:4" x14ac:dyDescent="0.2">
      <c r="D8193" t="s">
        <v>2584</v>
      </c>
    </row>
    <row r="8194" spans="4:4" x14ac:dyDescent="0.2">
      <c r="D8194" t="s">
        <v>2584</v>
      </c>
    </row>
    <row r="8195" spans="4:4" x14ac:dyDescent="0.2">
      <c r="D8195" t="s">
        <v>2584</v>
      </c>
    </row>
    <row r="8196" spans="4:4" x14ac:dyDescent="0.2">
      <c r="D8196" t="s">
        <v>2584</v>
      </c>
    </row>
    <row r="8197" spans="4:4" x14ac:dyDescent="0.2">
      <c r="D8197" t="s">
        <v>2584</v>
      </c>
    </row>
    <row r="8198" spans="4:4" x14ac:dyDescent="0.2">
      <c r="D8198" t="s">
        <v>2584</v>
      </c>
    </row>
    <row r="8199" spans="4:4" x14ac:dyDescent="0.2">
      <c r="D8199" t="s">
        <v>2584</v>
      </c>
    </row>
    <row r="8200" spans="4:4" x14ac:dyDescent="0.2">
      <c r="D8200" t="s">
        <v>2584</v>
      </c>
    </row>
    <row r="8201" spans="4:4" x14ac:dyDescent="0.2">
      <c r="D8201" t="s">
        <v>2584</v>
      </c>
    </row>
    <row r="8202" spans="4:4" x14ac:dyDescent="0.2">
      <c r="D8202" t="s">
        <v>2584</v>
      </c>
    </row>
    <row r="8203" spans="4:4" x14ac:dyDescent="0.2">
      <c r="D8203" t="s">
        <v>2584</v>
      </c>
    </row>
    <row r="8204" spans="4:4" x14ac:dyDescent="0.2">
      <c r="D8204" t="s">
        <v>2584</v>
      </c>
    </row>
    <row r="8205" spans="4:4" x14ac:dyDescent="0.2">
      <c r="D8205" t="s">
        <v>2584</v>
      </c>
    </row>
    <row r="8206" spans="4:4" x14ac:dyDescent="0.2">
      <c r="D8206" t="s">
        <v>2584</v>
      </c>
    </row>
    <row r="8207" spans="4:4" x14ac:dyDescent="0.2">
      <c r="D8207" t="s">
        <v>2584</v>
      </c>
    </row>
    <row r="8208" spans="4:4" x14ac:dyDescent="0.2">
      <c r="D8208" t="s">
        <v>2584</v>
      </c>
    </row>
    <row r="8209" spans="4:4" x14ac:dyDescent="0.2">
      <c r="D8209" t="s">
        <v>2584</v>
      </c>
    </row>
    <row r="8210" spans="4:4" x14ac:dyDescent="0.2">
      <c r="D8210" t="s">
        <v>2584</v>
      </c>
    </row>
    <row r="8211" spans="4:4" x14ac:dyDescent="0.2">
      <c r="D8211" t="s">
        <v>2584</v>
      </c>
    </row>
    <row r="8212" spans="4:4" x14ac:dyDescent="0.2">
      <c r="D8212" t="s">
        <v>2584</v>
      </c>
    </row>
    <row r="8213" spans="4:4" x14ac:dyDescent="0.2">
      <c r="D8213" t="s">
        <v>2584</v>
      </c>
    </row>
    <row r="8214" spans="4:4" x14ac:dyDescent="0.2">
      <c r="D8214" t="s">
        <v>2584</v>
      </c>
    </row>
    <row r="8215" spans="4:4" x14ac:dyDescent="0.2">
      <c r="D8215" t="s">
        <v>2584</v>
      </c>
    </row>
    <row r="8216" spans="4:4" x14ac:dyDescent="0.2">
      <c r="D8216" t="s">
        <v>2584</v>
      </c>
    </row>
    <row r="8217" spans="4:4" x14ac:dyDescent="0.2">
      <c r="D8217" t="s">
        <v>2584</v>
      </c>
    </row>
    <row r="8218" spans="4:4" x14ac:dyDescent="0.2">
      <c r="D8218" t="s">
        <v>2584</v>
      </c>
    </row>
    <row r="8219" spans="4:4" x14ac:dyDescent="0.2">
      <c r="D8219" t="s">
        <v>2584</v>
      </c>
    </row>
    <row r="8220" spans="4:4" x14ac:dyDescent="0.2">
      <c r="D8220" t="s">
        <v>2584</v>
      </c>
    </row>
    <row r="8221" spans="4:4" x14ac:dyDescent="0.2">
      <c r="D8221" t="s">
        <v>2584</v>
      </c>
    </row>
    <row r="8222" spans="4:4" x14ac:dyDescent="0.2">
      <c r="D8222" t="s">
        <v>2584</v>
      </c>
    </row>
    <row r="8223" spans="4:4" x14ac:dyDescent="0.2">
      <c r="D8223" t="s">
        <v>2584</v>
      </c>
    </row>
    <row r="8224" spans="4:4" x14ac:dyDescent="0.2">
      <c r="D8224" t="s">
        <v>2584</v>
      </c>
    </row>
    <row r="8225" spans="4:4" x14ac:dyDescent="0.2">
      <c r="D8225" t="s">
        <v>2584</v>
      </c>
    </row>
    <row r="8226" spans="4:4" x14ac:dyDescent="0.2">
      <c r="D8226" t="s">
        <v>2584</v>
      </c>
    </row>
    <row r="8227" spans="4:4" x14ac:dyDescent="0.2">
      <c r="D8227" t="s">
        <v>2584</v>
      </c>
    </row>
    <row r="8228" spans="4:4" x14ac:dyDescent="0.2">
      <c r="D8228" t="s">
        <v>2584</v>
      </c>
    </row>
    <row r="8229" spans="4:4" x14ac:dyDescent="0.2">
      <c r="D8229" t="s">
        <v>2584</v>
      </c>
    </row>
    <row r="8230" spans="4:4" x14ac:dyDescent="0.2">
      <c r="D8230" t="s">
        <v>2584</v>
      </c>
    </row>
    <row r="8231" spans="4:4" x14ac:dyDescent="0.2">
      <c r="D8231" t="s">
        <v>2584</v>
      </c>
    </row>
    <row r="8232" spans="4:4" x14ac:dyDescent="0.2">
      <c r="D8232" t="s">
        <v>2584</v>
      </c>
    </row>
    <row r="8233" spans="4:4" x14ac:dyDescent="0.2">
      <c r="D8233" t="s">
        <v>2584</v>
      </c>
    </row>
    <row r="8234" spans="4:4" x14ac:dyDescent="0.2">
      <c r="D8234" t="s">
        <v>2584</v>
      </c>
    </row>
    <row r="8235" spans="4:4" x14ac:dyDescent="0.2">
      <c r="D8235" t="s">
        <v>2584</v>
      </c>
    </row>
    <row r="8236" spans="4:4" x14ac:dyDescent="0.2">
      <c r="D8236" t="s">
        <v>2584</v>
      </c>
    </row>
    <row r="8237" spans="4:4" x14ac:dyDescent="0.2">
      <c r="D8237" t="s">
        <v>2584</v>
      </c>
    </row>
    <row r="8238" spans="4:4" x14ac:dyDescent="0.2">
      <c r="D8238" t="s">
        <v>2584</v>
      </c>
    </row>
    <row r="8239" spans="4:4" x14ac:dyDescent="0.2">
      <c r="D8239" t="s">
        <v>2584</v>
      </c>
    </row>
    <row r="8240" spans="4:4" x14ac:dyDescent="0.2">
      <c r="D8240" t="s">
        <v>2584</v>
      </c>
    </row>
    <row r="8241" spans="4:4" x14ac:dyDescent="0.2">
      <c r="D8241" t="s">
        <v>2584</v>
      </c>
    </row>
    <row r="8242" spans="4:4" x14ac:dyDescent="0.2">
      <c r="D8242" t="s">
        <v>2584</v>
      </c>
    </row>
    <row r="8243" spans="4:4" x14ac:dyDescent="0.2">
      <c r="D8243" t="s">
        <v>2584</v>
      </c>
    </row>
    <row r="8244" spans="4:4" x14ac:dyDescent="0.2">
      <c r="D8244" t="s">
        <v>2584</v>
      </c>
    </row>
    <row r="8245" spans="4:4" x14ac:dyDescent="0.2">
      <c r="D8245" t="s">
        <v>2584</v>
      </c>
    </row>
    <row r="8246" spans="4:4" x14ac:dyDescent="0.2">
      <c r="D8246" t="s">
        <v>2584</v>
      </c>
    </row>
    <row r="8247" spans="4:4" x14ac:dyDescent="0.2">
      <c r="D8247" t="s">
        <v>2584</v>
      </c>
    </row>
    <row r="8248" spans="4:4" x14ac:dyDescent="0.2">
      <c r="D8248" t="s">
        <v>2584</v>
      </c>
    </row>
    <row r="8249" spans="4:4" x14ac:dyDescent="0.2">
      <c r="D8249" t="s">
        <v>2584</v>
      </c>
    </row>
    <row r="8250" spans="4:4" x14ac:dyDescent="0.2">
      <c r="D8250" t="s">
        <v>2584</v>
      </c>
    </row>
    <row r="8251" spans="4:4" x14ac:dyDescent="0.2">
      <c r="D8251" t="s">
        <v>2584</v>
      </c>
    </row>
    <row r="8252" spans="4:4" x14ac:dyDescent="0.2">
      <c r="D8252" t="s">
        <v>2584</v>
      </c>
    </row>
    <row r="8253" spans="4:4" x14ac:dyDescent="0.2">
      <c r="D8253" t="s">
        <v>2584</v>
      </c>
    </row>
    <row r="8254" spans="4:4" x14ac:dyDescent="0.2">
      <c r="D8254" t="s">
        <v>2584</v>
      </c>
    </row>
    <row r="8255" spans="4:4" x14ac:dyDescent="0.2">
      <c r="D8255" t="s">
        <v>2584</v>
      </c>
    </row>
    <row r="8256" spans="4:4" x14ac:dyDescent="0.2">
      <c r="D8256" t="s">
        <v>2584</v>
      </c>
    </row>
    <row r="8257" spans="4:4" x14ac:dyDescent="0.2">
      <c r="D8257" t="s">
        <v>2584</v>
      </c>
    </row>
    <row r="8258" spans="4:4" x14ac:dyDescent="0.2">
      <c r="D8258" t="s">
        <v>2584</v>
      </c>
    </row>
    <row r="8259" spans="4:4" x14ac:dyDescent="0.2">
      <c r="D8259" t="s">
        <v>2584</v>
      </c>
    </row>
    <row r="8260" spans="4:4" x14ac:dyDescent="0.2">
      <c r="D8260" t="s">
        <v>2584</v>
      </c>
    </row>
    <row r="8261" spans="4:4" x14ac:dyDescent="0.2">
      <c r="D8261" t="s">
        <v>2584</v>
      </c>
    </row>
    <row r="8262" spans="4:4" x14ac:dyDescent="0.2">
      <c r="D8262" t="s">
        <v>2584</v>
      </c>
    </row>
    <row r="8263" spans="4:4" x14ac:dyDescent="0.2">
      <c r="D8263" t="s">
        <v>2584</v>
      </c>
    </row>
    <row r="8264" spans="4:4" x14ac:dyDescent="0.2">
      <c r="D8264" t="s">
        <v>2584</v>
      </c>
    </row>
    <row r="8265" spans="4:4" x14ac:dyDescent="0.2">
      <c r="D8265" t="s">
        <v>2584</v>
      </c>
    </row>
    <row r="8266" spans="4:4" x14ac:dyDescent="0.2">
      <c r="D8266" t="s">
        <v>2584</v>
      </c>
    </row>
    <row r="8267" spans="4:4" x14ac:dyDescent="0.2">
      <c r="D8267" t="s">
        <v>2584</v>
      </c>
    </row>
    <row r="8268" spans="4:4" x14ac:dyDescent="0.2">
      <c r="D8268" t="s">
        <v>2584</v>
      </c>
    </row>
    <row r="8269" spans="4:4" x14ac:dyDescent="0.2">
      <c r="D8269" t="s">
        <v>2584</v>
      </c>
    </row>
    <row r="8270" spans="4:4" x14ac:dyDescent="0.2">
      <c r="D8270" t="s">
        <v>2584</v>
      </c>
    </row>
    <row r="8271" spans="4:4" x14ac:dyDescent="0.2">
      <c r="D8271" t="s">
        <v>2584</v>
      </c>
    </row>
    <row r="8272" spans="4:4" x14ac:dyDescent="0.2">
      <c r="D8272" t="s">
        <v>2584</v>
      </c>
    </row>
    <row r="8273" spans="4:4" x14ac:dyDescent="0.2">
      <c r="D8273" t="s">
        <v>2584</v>
      </c>
    </row>
    <row r="8274" spans="4:4" x14ac:dyDescent="0.2">
      <c r="D8274" t="s">
        <v>2584</v>
      </c>
    </row>
    <row r="8275" spans="4:4" x14ac:dyDescent="0.2">
      <c r="D8275" t="s">
        <v>2584</v>
      </c>
    </row>
    <row r="8276" spans="4:4" x14ac:dyDescent="0.2">
      <c r="D8276" t="s">
        <v>2584</v>
      </c>
    </row>
    <row r="8277" spans="4:4" x14ac:dyDescent="0.2">
      <c r="D8277" t="s">
        <v>2584</v>
      </c>
    </row>
    <row r="8278" spans="4:4" x14ac:dyDescent="0.2">
      <c r="D8278" t="s">
        <v>2584</v>
      </c>
    </row>
    <row r="8279" spans="4:4" x14ac:dyDescent="0.2">
      <c r="D8279" t="s">
        <v>2584</v>
      </c>
    </row>
    <row r="8280" spans="4:4" x14ac:dyDescent="0.2">
      <c r="D8280" t="s">
        <v>2584</v>
      </c>
    </row>
    <row r="8281" spans="4:4" x14ac:dyDescent="0.2">
      <c r="D8281" t="s">
        <v>2584</v>
      </c>
    </row>
    <row r="8282" spans="4:4" x14ac:dyDescent="0.2">
      <c r="D8282" t="s">
        <v>2584</v>
      </c>
    </row>
    <row r="8283" spans="4:4" x14ac:dyDescent="0.2">
      <c r="D8283" t="s">
        <v>2584</v>
      </c>
    </row>
    <row r="8284" spans="4:4" x14ac:dyDescent="0.2">
      <c r="D8284" t="s">
        <v>2584</v>
      </c>
    </row>
    <row r="8285" spans="4:4" x14ac:dyDescent="0.2">
      <c r="D8285" t="s">
        <v>2584</v>
      </c>
    </row>
    <row r="8286" spans="4:4" x14ac:dyDescent="0.2">
      <c r="D8286" t="s">
        <v>2584</v>
      </c>
    </row>
    <row r="8287" spans="4:4" x14ac:dyDescent="0.2">
      <c r="D8287" t="s">
        <v>2584</v>
      </c>
    </row>
    <row r="8288" spans="4:4" x14ac:dyDescent="0.2">
      <c r="D8288" t="s">
        <v>2584</v>
      </c>
    </row>
    <row r="8289" spans="4:4" x14ac:dyDescent="0.2">
      <c r="D8289" t="s">
        <v>2584</v>
      </c>
    </row>
    <row r="8290" spans="4:4" x14ac:dyDescent="0.2">
      <c r="D8290" t="s">
        <v>2584</v>
      </c>
    </row>
    <row r="8291" spans="4:4" x14ac:dyDescent="0.2">
      <c r="D8291" t="s">
        <v>2584</v>
      </c>
    </row>
    <row r="8292" spans="4:4" x14ac:dyDescent="0.2">
      <c r="D8292" t="s">
        <v>2584</v>
      </c>
    </row>
    <row r="8293" spans="4:4" x14ac:dyDescent="0.2">
      <c r="D8293" t="s">
        <v>2584</v>
      </c>
    </row>
    <row r="8294" spans="4:4" x14ac:dyDescent="0.2">
      <c r="D8294" t="s">
        <v>2584</v>
      </c>
    </row>
    <row r="8295" spans="4:4" x14ac:dyDescent="0.2">
      <c r="D8295" t="s">
        <v>2584</v>
      </c>
    </row>
    <row r="8296" spans="4:4" x14ac:dyDescent="0.2">
      <c r="D8296" t="s">
        <v>2584</v>
      </c>
    </row>
    <row r="8297" spans="4:4" x14ac:dyDescent="0.2">
      <c r="D8297" t="s">
        <v>2584</v>
      </c>
    </row>
    <row r="8298" spans="4:4" x14ac:dyDescent="0.2">
      <c r="D8298" t="s">
        <v>2584</v>
      </c>
    </row>
    <row r="8299" spans="4:4" x14ac:dyDescent="0.2">
      <c r="D8299" t="s">
        <v>2584</v>
      </c>
    </row>
    <row r="8300" spans="4:4" x14ac:dyDescent="0.2">
      <c r="D8300" t="s">
        <v>2584</v>
      </c>
    </row>
    <row r="8301" spans="4:4" x14ac:dyDescent="0.2">
      <c r="D8301" t="s">
        <v>2584</v>
      </c>
    </row>
    <row r="8302" spans="4:4" x14ac:dyDescent="0.2">
      <c r="D8302" t="s">
        <v>2584</v>
      </c>
    </row>
    <row r="8303" spans="4:4" x14ac:dyDescent="0.2">
      <c r="D8303" t="s">
        <v>2584</v>
      </c>
    </row>
    <row r="8304" spans="4:4" x14ac:dyDescent="0.2">
      <c r="D8304" t="s">
        <v>2584</v>
      </c>
    </row>
    <row r="8305" spans="4:4" x14ac:dyDescent="0.2">
      <c r="D8305" t="s">
        <v>2584</v>
      </c>
    </row>
    <row r="8306" spans="4:4" x14ac:dyDescent="0.2">
      <c r="D8306" t="s">
        <v>2584</v>
      </c>
    </row>
    <row r="8307" spans="4:4" x14ac:dyDescent="0.2">
      <c r="D8307" t="s">
        <v>2584</v>
      </c>
    </row>
    <row r="8308" spans="4:4" x14ac:dyDescent="0.2">
      <c r="D8308" t="s">
        <v>2584</v>
      </c>
    </row>
    <row r="8309" spans="4:4" x14ac:dyDescent="0.2">
      <c r="D8309" t="s">
        <v>2584</v>
      </c>
    </row>
    <row r="8310" spans="4:4" x14ac:dyDescent="0.2">
      <c r="D8310" t="s">
        <v>2584</v>
      </c>
    </row>
    <row r="8311" spans="4:4" x14ac:dyDescent="0.2">
      <c r="D8311" t="s">
        <v>2584</v>
      </c>
    </row>
    <row r="8312" spans="4:4" x14ac:dyDescent="0.2">
      <c r="D8312" t="s">
        <v>2584</v>
      </c>
    </row>
    <row r="8313" spans="4:4" x14ac:dyDescent="0.2">
      <c r="D8313" t="s">
        <v>2584</v>
      </c>
    </row>
    <row r="8314" spans="4:4" x14ac:dyDescent="0.2">
      <c r="D8314" t="s">
        <v>2584</v>
      </c>
    </row>
    <row r="8315" spans="4:4" x14ac:dyDescent="0.2">
      <c r="D8315" t="s">
        <v>2584</v>
      </c>
    </row>
    <row r="8316" spans="4:4" x14ac:dyDescent="0.2">
      <c r="D8316" t="s">
        <v>2584</v>
      </c>
    </row>
    <row r="8317" spans="4:4" x14ac:dyDescent="0.2">
      <c r="D8317" t="s">
        <v>2584</v>
      </c>
    </row>
    <row r="8318" spans="4:4" x14ac:dyDescent="0.2">
      <c r="D8318" t="s">
        <v>2584</v>
      </c>
    </row>
    <row r="8319" spans="4:4" x14ac:dyDescent="0.2">
      <c r="D8319" t="s">
        <v>2584</v>
      </c>
    </row>
    <row r="8320" spans="4:4" x14ac:dyDescent="0.2">
      <c r="D8320" t="s">
        <v>2584</v>
      </c>
    </row>
    <row r="8321" spans="4:4" x14ac:dyDescent="0.2">
      <c r="D8321" t="s">
        <v>2584</v>
      </c>
    </row>
    <row r="8322" spans="4:4" x14ac:dyDescent="0.2">
      <c r="D8322" t="s">
        <v>2584</v>
      </c>
    </row>
    <row r="8323" spans="4:4" x14ac:dyDescent="0.2">
      <c r="D8323" t="s">
        <v>2584</v>
      </c>
    </row>
    <row r="8324" spans="4:4" x14ac:dyDescent="0.2">
      <c r="D8324" t="s">
        <v>2584</v>
      </c>
    </row>
    <row r="8325" spans="4:4" x14ac:dyDescent="0.2">
      <c r="D8325" t="s">
        <v>2584</v>
      </c>
    </row>
    <row r="8326" spans="4:4" x14ac:dyDescent="0.2">
      <c r="D8326" t="s">
        <v>2584</v>
      </c>
    </row>
    <row r="8327" spans="4:4" x14ac:dyDescent="0.2">
      <c r="D8327" t="s">
        <v>2584</v>
      </c>
    </row>
    <row r="8328" spans="4:4" x14ac:dyDescent="0.2">
      <c r="D8328" t="s">
        <v>2584</v>
      </c>
    </row>
    <row r="8329" spans="4:4" x14ac:dyDescent="0.2">
      <c r="D8329" t="s">
        <v>2584</v>
      </c>
    </row>
    <row r="8330" spans="4:4" x14ac:dyDescent="0.2">
      <c r="D8330" t="s">
        <v>2584</v>
      </c>
    </row>
    <row r="8331" spans="4:4" x14ac:dyDescent="0.2">
      <c r="D8331" t="s">
        <v>2584</v>
      </c>
    </row>
    <row r="8332" spans="4:4" x14ac:dyDescent="0.2">
      <c r="D8332" t="s">
        <v>2584</v>
      </c>
    </row>
    <row r="8333" spans="4:4" x14ac:dyDescent="0.2">
      <c r="D8333" t="s">
        <v>2584</v>
      </c>
    </row>
    <row r="8334" spans="4:4" x14ac:dyDescent="0.2">
      <c r="D8334" t="s">
        <v>2584</v>
      </c>
    </row>
    <row r="8335" spans="4:4" x14ac:dyDescent="0.2">
      <c r="D8335" t="s">
        <v>2584</v>
      </c>
    </row>
    <row r="8336" spans="4:4" x14ac:dyDescent="0.2">
      <c r="D8336" t="s">
        <v>2584</v>
      </c>
    </row>
    <row r="8337" spans="4:4" x14ac:dyDescent="0.2">
      <c r="D8337" t="s">
        <v>2584</v>
      </c>
    </row>
    <row r="8338" spans="4:4" x14ac:dyDescent="0.2">
      <c r="D8338" t="s">
        <v>2584</v>
      </c>
    </row>
    <row r="8339" spans="4:4" x14ac:dyDescent="0.2">
      <c r="D8339" t="s">
        <v>2584</v>
      </c>
    </row>
    <row r="8340" spans="4:4" x14ac:dyDescent="0.2">
      <c r="D8340" t="s">
        <v>2584</v>
      </c>
    </row>
    <row r="8341" spans="4:4" x14ac:dyDescent="0.2">
      <c r="D8341" t="s">
        <v>2584</v>
      </c>
    </row>
    <row r="8342" spans="4:4" x14ac:dyDescent="0.2">
      <c r="D8342" t="s">
        <v>2584</v>
      </c>
    </row>
    <row r="8343" spans="4:4" x14ac:dyDescent="0.2">
      <c r="D8343" t="s">
        <v>2584</v>
      </c>
    </row>
    <row r="8344" spans="4:4" x14ac:dyDescent="0.2">
      <c r="D8344" t="s">
        <v>2584</v>
      </c>
    </row>
    <row r="8345" spans="4:4" x14ac:dyDescent="0.2">
      <c r="D8345" t="s">
        <v>2584</v>
      </c>
    </row>
    <row r="8346" spans="4:4" x14ac:dyDescent="0.2">
      <c r="D8346" t="s">
        <v>2584</v>
      </c>
    </row>
    <row r="8347" spans="4:4" x14ac:dyDescent="0.2">
      <c r="D8347" t="s">
        <v>2584</v>
      </c>
    </row>
    <row r="8348" spans="4:4" x14ac:dyDescent="0.2">
      <c r="D8348" t="s">
        <v>2584</v>
      </c>
    </row>
    <row r="8349" spans="4:4" x14ac:dyDescent="0.2">
      <c r="D8349" t="s">
        <v>2584</v>
      </c>
    </row>
    <row r="8350" spans="4:4" x14ac:dyDescent="0.2">
      <c r="D8350" t="s">
        <v>2584</v>
      </c>
    </row>
    <row r="8351" spans="4:4" x14ac:dyDescent="0.2">
      <c r="D8351" t="s">
        <v>2584</v>
      </c>
    </row>
    <row r="8352" spans="4:4" x14ac:dyDescent="0.2">
      <c r="D8352" t="s">
        <v>2584</v>
      </c>
    </row>
    <row r="8353" spans="4:4" x14ac:dyDescent="0.2">
      <c r="D8353" t="s">
        <v>2584</v>
      </c>
    </row>
    <row r="8354" spans="4:4" x14ac:dyDescent="0.2">
      <c r="D8354" t="s">
        <v>2584</v>
      </c>
    </row>
    <row r="8355" spans="4:4" x14ac:dyDescent="0.2">
      <c r="D8355" t="s">
        <v>2584</v>
      </c>
    </row>
    <row r="8356" spans="4:4" x14ac:dyDescent="0.2">
      <c r="D8356" t="s">
        <v>2584</v>
      </c>
    </row>
    <row r="8357" spans="4:4" x14ac:dyDescent="0.2">
      <c r="D8357" t="s">
        <v>2584</v>
      </c>
    </row>
    <row r="8358" spans="4:4" x14ac:dyDescent="0.2">
      <c r="D8358" t="s">
        <v>2584</v>
      </c>
    </row>
    <row r="8359" spans="4:4" x14ac:dyDescent="0.2">
      <c r="D8359" t="s">
        <v>2584</v>
      </c>
    </row>
    <row r="8360" spans="4:4" x14ac:dyDescent="0.2">
      <c r="D8360" t="s">
        <v>2584</v>
      </c>
    </row>
    <row r="8361" spans="4:4" x14ac:dyDescent="0.2">
      <c r="D8361" t="s">
        <v>2584</v>
      </c>
    </row>
    <row r="8362" spans="4:4" x14ac:dyDescent="0.2">
      <c r="D8362" t="s">
        <v>2584</v>
      </c>
    </row>
    <row r="8363" spans="4:4" x14ac:dyDescent="0.2">
      <c r="D8363" t="s">
        <v>2584</v>
      </c>
    </row>
    <row r="8364" spans="4:4" x14ac:dyDescent="0.2">
      <c r="D8364" t="s">
        <v>2584</v>
      </c>
    </row>
    <row r="8365" spans="4:4" x14ac:dyDescent="0.2">
      <c r="D8365" t="s">
        <v>2584</v>
      </c>
    </row>
    <row r="8366" spans="4:4" x14ac:dyDescent="0.2">
      <c r="D8366" t="s">
        <v>2584</v>
      </c>
    </row>
    <row r="8367" spans="4:4" x14ac:dyDescent="0.2">
      <c r="D8367" t="s">
        <v>2584</v>
      </c>
    </row>
    <row r="8368" spans="4:4" x14ac:dyDescent="0.2">
      <c r="D8368" t="s">
        <v>2584</v>
      </c>
    </row>
    <row r="8369" spans="4:4" x14ac:dyDescent="0.2">
      <c r="D8369" t="s">
        <v>2584</v>
      </c>
    </row>
    <row r="8370" spans="4:4" x14ac:dyDescent="0.2">
      <c r="D8370" t="s">
        <v>2584</v>
      </c>
    </row>
    <row r="8371" spans="4:4" x14ac:dyDescent="0.2">
      <c r="D8371" t="s">
        <v>2584</v>
      </c>
    </row>
    <row r="8372" spans="4:4" x14ac:dyDescent="0.2">
      <c r="D8372" t="s">
        <v>2584</v>
      </c>
    </row>
    <row r="8373" spans="4:4" x14ac:dyDescent="0.2">
      <c r="D8373" t="s">
        <v>2584</v>
      </c>
    </row>
    <row r="8374" spans="4:4" x14ac:dyDescent="0.2">
      <c r="D8374" t="s">
        <v>2584</v>
      </c>
    </row>
    <row r="8375" spans="4:4" x14ac:dyDescent="0.2">
      <c r="D8375" t="s">
        <v>2584</v>
      </c>
    </row>
    <row r="8376" spans="4:4" x14ac:dyDescent="0.2">
      <c r="D8376" t="s">
        <v>2584</v>
      </c>
    </row>
    <row r="8377" spans="4:4" x14ac:dyDescent="0.2">
      <c r="D8377" t="s">
        <v>2584</v>
      </c>
    </row>
    <row r="8378" spans="4:4" x14ac:dyDescent="0.2">
      <c r="D8378" t="s">
        <v>2584</v>
      </c>
    </row>
    <row r="8379" spans="4:4" x14ac:dyDescent="0.2">
      <c r="D8379" t="s">
        <v>2584</v>
      </c>
    </row>
    <row r="8380" spans="4:4" x14ac:dyDescent="0.2">
      <c r="D8380" t="s">
        <v>2584</v>
      </c>
    </row>
    <row r="8381" spans="4:4" x14ac:dyDescent="0.2">
      <c r="D8381" t="s">
        <v>2584</v>
      </c>
    </row>
    <row r="8382" spans="4:4" x14ac:dyDescent="0.2">
      <c r="D8382" t="s">
        <v>2584</v>
      </c>
    </row>
    <row r="8383" spans="4:4" x14ac:dyDescent="0.2">
      <c r="D8383" t="s">
        <v>2584</v>
      </c>
    </row>
    <row r="8384" spans="4:4" x14ac:dyDescent="0.2">
      <c r="D8384" t="s">
        <v>2584</v>
      </c>
    </row>
    <row r="8385" spans="4:4" x14ac:dyDescent="0.2">
      <c r="D8385" t="s">
        <v>2584</v>
      </c>
    </row>
    <row r="8386" spans="4:4" x14ac:dyDescent="0.2">
      <c r="D8386" t="s">
        <v>2584</v>
      </c>
    </row>
    <row r="8387" spans="4:4" x14ac:dyDescent="0.2">
      <c r="D8387" t="s">
        <v>2584</v>
      </c>
    </row>
    <row r="8388" spans="4:4" x14ac:dyDescent="0.2">
      <c r="D8388" t="s">
        <v>2584</v>
      </c>
    </row>
    <row r="8389" spans="4:4" x14ac:dyDescent="0.2">
      <c r="D8389" t="s">
        <v>2584</v>
      </c>
    </row>
    <row r="8390" spans="4:4" x14ac:dyDescent="0.2">
      <c r="D8390" t="s">
        <v>2584</v>
      </c>
    </row>
    <row r="8391" spans="4:4" x14ac:dyDescent="0.2">
      <c r="D8391" t="s">
        <v>2584</v>
      </c>
    </row>
    <row r="8392" spans="4:4" x14ac:dyDescent="0.2">
      <c r="D8392" t="s">
        <v>2584</v>
      </c>
    </row>
    <row r="8393" spans="4:4" x14ac:dyDescent="0.2">
      <c r="D8393" t="s">
        <v>2584</v>
      </c>
    </row>
    <row r="8394" spans="4:4" x14ac:dyDescent="0.2">
      <c r="D8394" t="s">
        <v>2584</v>
      </c>
    </row>
    <row r="8395" spans="4:4" x14ac:dyDescent="0.2">
      <c r="D8395" t="s">
        <v>2584</v>
      </c>
    </row>
    <row r="8396" spans="4:4" x14ac:dyDescent="0.2">
      <c r="D8396" t="s">
        <v>2584</v>
      </c>
    </row>
    <row r="8397" spans="4:4" x14ac:dyDescent="0.2">
      <c r="D8397" t="s">
        <v>2584</v>
      </c>
    </row>
    <row r="8398" spans="4:4" x14ac:dyDescent="0.2">
      <c r="D8398" t="s">
        <v>2584</v>
      </c>
    </row>
    <row r="8399" spans="4:4" x14ac:dyDescent="0.2">
      <c r="D8399" t="s">
        <v>2584</v>
      </c>
    </row>
    <row r="8400" spans="4:4" x14ac:dyDescent="0.2">
      <c r="D8400" t="s">
        <v>2584</v>
      </c>
    </row>
    <row r="8401" spans="4:4" x14ac:dyDescent="0.2">
      <c r="D8401" t="s">
        <v>2584</v>
      </c>
    </row>
    <row r="8402" spans="4:4" x14ac:dyDescent="0.2">
      <c r="D8402" t="s">
        <v>2584</v>
      </c>
    </row>
    <row r="8403" spans="4:4" x14ac:dyDescent="0.2">
      <c r="D8403" t="s">
        <v>2584</v>
      </c>
    </row>
    <row r="8404" spans="4:4" x14ac:dyDescent="0.2">
      <c r="D8404" t="s">
        <v>2584</v>
      </c>
    </row>
    <row r="8405" spans="4:4" x14ac:dyDescent="0.2">
      <c r="D8405" t="s">
        <v>2584</v>
      </c>
    </row>
    <row r="8406" spans="4:4" x14ac:dyDescent="0.2">
      <c r="D8406" t="s">
        <v>2584</v>
      </c>
    </row>
    <row r="8407" spans="4:4" x14ac:dyDescent="0.2">
      <c r="D8407" t="s">
        <v>2584</v>
      </c>
    </row>
    <row r="8408" spans="4:4" x14ac:dyDescent="0.2">
      <c r="D8408" t="s">
        <v>2584</v>
      </c>
    </row>
    <row r="8409" spans="4:4" x14ac:dyDescent="0.2">
      <c r="D8409" t="s">
        <v>2584</v>
      </c>
    </row>
    <row r="8410" spans="4:4" x14ac:dyDescent="0.2">
      <c r="D8410" t="s">
        <v>2584</v>
      </c>
    </row>
    <row r="8411" spans="4:4" x14ac:dyDescent="0.2">
      <c r="D8411" t="s">
        <v>2584</v>
      </c>
    </row>
    <row r="8412" spans="4:4" x14ac:dyDescent="0.2">
      <c r="D8412" t="s">
        <v>2584</v>
      </c>
    </row>
    <row r="8413" spans="4:4" x14ac:dyDescent="0.2">
      <c r="D8413" t="s">
        <v>2584</v>
      </c>
    </row>
    <row r="8414" spans="4:4" x14ac:dyDescent="0.2">
      <c r="D8414" t="s">
        <v>2584</v>
      </c>
    </row>
    <row r="8415" spans="4:4" x14ac:dyDescent="0.2">
      <c r="D8415" t="s">
        <v>2584</v>
      </c>
    </row>
    <row r="8416" spans="4:4" x14ac:dyDescent="0.2">
      <c r="D8416" t="s">
        <v>2584</v>
      </c>
    </row>
    <row r="8417" spans="4:4" x14ac:dyDescent="0.2">
      <c r="D8417" t="s">
        <v>2584</v>
      </c>
    </row>
    <row r="8418" spans="4:4" x14ac:dyDescent="0.2">
      <c r="D8418" t="s">
        <v>2584</v>
      </c>
    </row>
    <row r="8419" spans="4:4" x14ac:dyDescent="0.2">
      <c r="D8419" t="s">
        <v>2584</v>
      </c>
    </row>
    <row r="8420" spans="4:4" x14ac:dyDescent="0.2">
      <c r="D8420" t="s">
        <v>2584</v>
      </c>
    </row>
    <row r="8421" spans="4:4" x14ac:dyDescent="0.2">
      <c r="D8421" t="s">
        <v>2584</v>
      </c>
    </row>
    <row r="8422" spans="4:4" x14ac:dyDescent="0.2">
      <c r="D8422" t="s">
        <v>2584</v>
      </c>
    </row>
    <row r="8423" spans="4:4" x14ac:dyDescent="0.2">
      <c r="D8423" t="s">
        <v>2584</v>
      </c>
    </row>
    <row r="8424" spans="4:4" x14ac:dyDescent="0.2">
      <c r="D8424" t="s">
        <v>2584</v>
      </c>
    </row>
    <row r="8425" spans="4:4" x14ac:dyDescent="0.2">
      <c r="D8425" t="s">
        <v>2584</v>
      </c>
    </row>
    <row r="8426" spans="4:4" x14ac:dyDescent="0.2">
      <c r="D8426" t="s">
        <v>2584</v>
      </c>
    </row>
    <row r="8427" spans="4:4" x14ac:dyDescent="0.2">
      <c r="D8427" t="s">
        <v>2584</v>
      </c>
    </row>
    <row r="8428" spans="4:4" x14ac:dyDescent="0.2">
      <c r="D8428" t="s">
        <v>2584</v>
      </c>
    </row>
    <row r="8429" spans="4:4" x14ac:dyDescent="0.2">
      <c r="D8429" t="s">
        <v>2584</v>
      </c>
    </row>
    <row r="8430" spans="4:4" x14ac:dyDescent="0.2">
      <c r="D8430" t="s">
        <v>2584</v>
      </c>
    </row>
    <row r="8431" spans="4:4" x14ac:dyDescent="0.2">
      <c r="D8431" t="s">
        <v>2584</v>
      </c>
    </row>
    <row r="8432" spans="4:4" x14ac:dyDescent="0.2">
      <c r="D8432" t="s">
        <v>2584</v>
      </c>
    </row>
    <row r="8433" spans="4:4" x14ac:dyDescent="0.2">
      <c r="D8433" t="s">
        <v>2584</v>
      </c>
    </row>
    <row r="8434" spans="4:4" x14ac:dyDescent="0.2">
      <c r="D8434" t="s">
        <v>2584</v>
      </c>
    </row>
    <row r="8435" spans="4:4" x14ac:dyDescent="0.2">
      <c r="D8435" t="s">
        <v>2584</v>
      </c>
    </row>
    <row r="8436" spans="4:4" x14ac:dyDescent="0.2">
      <c r="D8436" t="s">
        <v>2584</v>
      </c>
    </row>
    <row r="8437" spans="4:4" x14ac:dyDescent="0.2">
      <c r="D8437" t="s">
        <v>2584</v>
      </c>
    </row>
    <row r="8438" spans="4:4" x14ac:dyDescent="0.2">
      <c r="D8438" t="s">
        <v>2584</v>
      </c>
    </row>
    <row r="8439" spans="4:4" x14ac:dyDescent="0.2">
      <c r="D8439" t="s">
        <v>2584</v>
      </c>
    </row>
    <row r="8440" spans="4:4" x14ac:dyDescent="0.2">
      <c r="D8440" t="s">
        <v>2584</v>
      </c>
    </row>
    <row r="8441" spans="4:4" x14ac:dyDescent="0.2">
      <c r="D8441" t="s">
        <v>2584</v>
      </c>
    </row>
    <row r="8442" spans="4:4" x14ac:dyDescent="0.2">
      <c r="D8442" t="s">
        <v>2584</v>
      </c>
    </row>
    <row r="8443" spans="4:4" x14ac:dyDescent="0.2">
      <c r="D8443" t="s">
        <v>2584</v>
      </c>
    </row>
    <row r="8444" spans="4:4" x14ac:dyDescent="0.2">
      <c r="D8444" t="s">
        <v>2584</v>
      </c>
    </row>
    <row r="8445" spans="4:4" x14ac:dyDescent="0.2">
      <c r="D8445" t="s">
        <v>2584</v>
      </c>
    </row>
    <row r="8446" spans="4:4" x14ac:dyDescent="0.2">
      <c r="D8446" t="s">
        <v>2584</v>
      </c>
    </row>
    <row r="8447" spans="4:4" x14ac:dyDescent="0.2">
      <c r="D8447" t="s">
        <v>2584</v>
      </c>
    </row>
    <row r="8448" spans="4:4" x14ac:dyDescent="0.2">
      <c r="D8448" t="s">
        <v>2584</v>
      </c>
    </row>
    <row r="8449" spans="4:4" x14ac:dyDescent="0.2">
      <c r="D8449" t="s">
        <v>2584</v>
      </c>
    </row>
    <row r="8450" spans="4:4" x14ac:dyDescent="0.2">
      <c r="D8450" t="s">
        <v>2584</v>
      </c>
    </row>
    <row r="8451" spans="4:4" x14ac:dyDescent="0.2">
      <c r="D8451" t="s">
        <v>2584</v>
      </c>
    </row>
    <row r="8452" spans="4:4" x14ac:dyDescent="0.2">
      <c r="D8452" t="s">
        <v>2584</v>
      </c>
    </row>
    <row r="8453" spans="4:4" x14ac:dyDescent="0.2">
      <c r="D8453" t="s">
        <v>2584</v>
      </c>
    </row>
    <row r="8454" spans="4:4" x14ac:dyDescent="0.2">
      <c r="D8454" t="s">
        <v>2584</v>
      </c>
    </row>
    <row r="8455" spans="4:4" x14ac:dyDescent="0.2">
      <c r="D8455" t="s">
        <v>2584</v>
      </c>
    </row>
    <row r="8456" spans="4:4" x14ac:dyDescent="0.2">
      <c r="D8456" t="s">
        <v>2584</v>
      </c>
    </row>
    <row r="8457" spans="4:4" x14ac:dyDescent="0.2">
      <c r="D8457" t="s">
        <v>2584</v>
      </c>
    </row>
    <row r="8458" spans="4:4" x14ac:dyDescent="0.2">
      <c r="D8458" t="s">
        <v>2584</v>
      </c>
    </row>
    <row r="8459" spans="4:4" x14ac:dyDescent="0.2">
      <c r="D8459" t="s">
        <v>2584</v>
      </c>
    </row>
    <row r="8460" spans="4:4" x14ac:dyDescent="0.2">
      <c r="D8460" t="s">
        <v>2584</v>
      </c>
    </row>
    <row r="8461" spans="4:4" x14ac:dyDescent="0.2">
      <c r="D8461" t="s">
        <v>2584</v>
      </c>
    </row>
    <row r="8462" spans="4:4" x14ac:dyDescent="0.2">
      <c r="D8462" t="s">
        <v>2584</v>
      </c>
    </row>
    <row r="8463" spans="4:4" x14ac:dyDescent="0.2">
      <c r="D8463" t="s">
        <v>2584</v>
      </c>
    </row>
    <row r="8464" spans="4:4" x14ac:dyDescent="0.2">
      <c r="D8464" t="s">
        <v>2584</v>
      </c>
    </row>
    <row r="8465" spans="4:4" x14ac:dyDescent="0.2">
      <c r="D8465" t="s">
        <v>2584</v>
      </c>
    </row>
    <row r="8466" spans="4:4" x14ac:dyDescent="0.2">
      <c r="D8466" t="s">
        <v>2584</v>
      </c>
    </row>
    <row r="8467" spans="4:4" x14ac:dyDescent="0.2">
      <c r="D8467" t="s">
        <v>2584</v>
      </c>
    </row>
    <row r="8468" spans="4:4" x14ac:dyDescent="0.2">
      <c r="D8468" t="s">
        <v>2584</v>
      </c>
    </row>
    <row r="8469" spans="4:4" x14ac:dyDescent="0.2">
      <c r="D8469" t="s">
        <v>2584</v>
      </c>
    </row>
    <row r="8470" spans="4:4" x14ac:dyDescent="0.2">
      <c r="D8470" t="s">
        <v>2584</v>
      </c>
    </row>
    <row r="8471" spans="4:4" x14ac:dyDescent="0.2">
      <c r="D8471" t="s">
        <v>2584</v>
      </c>
    </row>
    <row r="8472" spans="4:4" x14ac:dyDescent="0.2">
      <c r="D8472" t="s">
        <v>2584</v>
      </c>
    </row>
    <row r="8473" spans="4:4" x14ac:dyDescent="0.2">
      <c r="D8473" t="s">
        <v>2584</v>
      </c>
    </row>
    <row r="8474" spans="4:4" x14ac:dyDescent="0.2">
      <c r="D8474" t="s">
        <v>2584</v>
      </c>
    </row>
    <row r="8475" spans="4:4" x14ac:dyDescent="0.2">
      <c r="D8475" t="s">
        <v>2584</v>
      </c>
    </row>
    <row r="8476" spans="4:4" x14ac:dyDescent="0.2">
      <c r="D8476" t="s">
        <v>2584</v>
      </c>
    </row>
    <row r="8477" spans="4:4" x14ac:dyDescent="0.2">
      <c r="D8477" t="s">
        <v>2584</v>
      </c>
    </row>
    <row r="8478" spans="4:4" x14ac:dyDescent="0.2">
      <c r="D8478" t="s">
        <v>2584</v>
      </c>
    </row>
    <row r="8479" spans="4:4" x14ac:dyDescent="0.2">
      <c r="D8479" t="s">
        <v>2584</v>
      </c>
    </row>
    <row r="8480" spans="4:4" x14ac:dyDescent="0.2">
      <c r="D8480" t="s">
        <v>2584</v>
      </c>
    </row>
    <row r="8481" spans="4:4" x14ac:dyDescent="0.2">
      <c r="D8481" t="s">
        <v>2584</v>
      </c>
    </row>
    <row r="8482" spans="4:4" x14ac:dyDescent="0.2">
      <c r="D8482" t="s">
        <v>2584</v>
      </c>
    </row>
    <row r="8483" spans="4:4" x14ac:dyDescent="0.2">
      <c r="D8483" t="s">
        <v>2584</v>
      </c>
    </row>
    <row r="8484" spans="4:4" x14ac:dyDescent="0.2">
      <c r="D8484" t="s">
        <v>2584</v>
      </c>
    </row>
    <row r="8485" spans="4:4" x14ac:dyDescent="0.2">
      <c r="D8485" t="s">
        <v>2584</v>
      </c>
    </row>
    <row r="8486" spans="4:4" x14ac:dyDescent="0.2">
      <c r="D8486" t="s">
        <v>2584</v>
      </c>
    </row>
    <row r="8487" spans="4:4" x14ac:dyDescent="0.2">
      <c r="D8487" t="s">
        <v>2584</v>
      </c>
    </row>
    <row r="8488" spans="4:4" x14ac:dyDescent="0.2">
      <c r="D8488" t="s">
        <v>2584</v>
      </c>
    </row>
    <row r="8489" spans="4:4" x14ac:dyDescent="0.2">
      <c r="D8489" t="s">
        <v>2584</v>
      </c>
    </row>
    <row r="8490" spans="4:4" x14ac:dyDescent="0.2">
      <c r="D8490" t="s">
        <v>2584</v>
      </c>
    </row>
    <row r="8491" spans="4:4" x14ac:dyDescent="0.2">
      <c r="D8491" t="s">
        <v>2584</v>
      </c>
    </row>
    <row r="8492" spans="4:4" x14ac:dyDescent="0.2">
      <c r="D8492" t="s">
        <v>2584</v>
      </c>
    </row>
    <row r="8493" spans="4:4" x14ac:dyDescent="0.2">
      <c r="D8493" t="s">
        <v>2584</v>
      </c>
    </row>
    <row r="8494" spans="4:4" x14ac:dyDescent="0.2">
      <c r="D8494" t="s">
        <v>2584</v>
      </c>
    </row>
    <row r="8495" spans="4:4" x14ac:dyDescent="0.2">
      <c r="D8495" t="s">
        <v>2584</v>
      </c>
    </row>
    <row r="8496" spans="4:4" x14ac:dyDescent="0.2">
      <c r="D8496" t="s">
        <v>2584</v>
      </c>
    </row>
    <row r="8497" spans="4:4" x14ac:dyDescent="0.2">
      <c r="D8497" t="s">
        <v>2584</v>
      </c>
    </row>
    <row r="8498" spans="4:4" x14ac:dyDescent="0.2">
      <c r="D8498" t="s">
        <v>2584</v>
      </c>
    </row>
    <row r="8499" spans="4:4" x14ac:dyDescent="0.2">
      <c r="D8499" t="s">
        <v>2584</v>
      </c>
    </row>
    <row r="8500" spans="4:4" x14ac:dyDescent="0.2">
      <c r="D8500" t="s">
        <v>2584</v>
      </c>
    </row>
    <row r="8501" spans="4:4" x14ac:dyDescent="0.2">
      <c r="D8501" t="s">
        <v>2584</v>
      </c>
    </row>
    <row r="8502" spans="4:4" x14ac:dyDescent="0.2">
      <c r="D8502" t="s">
        <v>2584</v>
      </c>
    </row>
    <row r="8503" spans="4:4" x14ac:dyDescent="0.2">
      <c r="D8503" t="s">
        <v>2584</v>
      </c>
    </row>
    <row r="8504" spans="4:4" x14ac:dyDescent="0.2">
      <c r="D8504" t="s">
        <v>2584</v>
      </c>
    </row>
    <row r="8505" spans="4:4" x14ac:dyDescent="0.2">
      <c r="D8505" t="s">
        <v>2584</v>
      </c>
    </row>
    <row r="8506" spans="4:4" x14ac:dyDescent="0.2">
      <c r="D8506" t="s">
        <v>2584</v>
      </c>
    </row>
    <row r="8507" spans="4:4" x14ac:dyDescent="0.2">
      <c r="D8507" t="s">
        <v>2584</v>
      </c>
    </row>
    <row r="8508" spans="4:4" x14ac:dyDescent="0.2">
      <c r="D8508" t="s">
        <v>2584</v>
      </c>
    </row>
    <row r="8509" spans="4:4" x14ac:dyDescent="0.2">
      <c r="D8509" t="s">
        <v>2584</v>
      </c>
    </row>
    <row r="8510" spans="4:4" x14ac:dyDescent="0.2">
      <c r="D8510" t="s">
        <v>2584</v>
      </c>
    </row>
    <row r="8511" spans="4:4" x14ac:dyDescent="0.2">
      <c r="D8511" t="s">
        <v>2584</v>
      </c>
    </row>
    <row r="8512" spans="4:4" x14ac:dyDescent="0.2">
      <c r="D8512" t="s">
        <v>2584</v>
      </c>
    </row>
    <row r="8513" spans="4:4" x14ac:dyDescent="0.2">
      <c r="D8513" t="s">
        <v>2584</v>
      </c>
    </row>
    <row r="8514" spans="4:4" x14ac:dyDescent="0.2">
      <c r="D8514" t="s">
        <v>2584</v>
      </c>
    </row>
    <row r="8515" spans="4:4" x14ac:dyDescent="0.2">
      <c r="D8515" t="s">
        <v>2584</v>
      </c>
    </row>
    <row r="8516" spans="4:4" x14ac:dyDescent="0.2">
      <c r="D8516" t="s">
        <v>2584</v>
      </c>
    </row>
    <row r="8517" spans="4:4" x14ac:dyDescent="0.2">
      <c r="D8517" t="s">
        <v>2584</v>
      </c>
    </row>
    <row r="8518" spans="4:4" x14ac:dyDescent="0.2">
      <c r="D8518" t="s">
        <v>2584</v>
      </c>
    </row>
    <row r="8519" spans="4:4" x14ac:dyDescent="0.2">
      <c r="D8519" t="s">
        <v>2584</v>
      </c>
    </row>
    <row r="8520" spans="4:4" x14ac:dyDescent="0.2">
      <c r="D8520" t="s">
        <v>2584</v>
      </c>
    </row>
    <row r="8521" spans="4:4" x14ac:dyDescent="0.2">
      <c r="D8521" t="s">
        <v>2584</v>
      </c>
    </row>
    <row r="8522" spans="4:4" x14ac:dyDescent="0.2">
      <c r="D8522" t="s">
        <v>2584</v>
      </c>
    </row>
    <row r="8523" spans="4:4" x14ac:dyDescent="0.2">
      <c r="D8523" t="s">
        <v>2584</v>
      </c>
    </row>
    <row r="8524" spans="4:4" x14ac:dyDescent="0.2">
      <c r="D8524" t="s">
        <v>2584</v>
      </c>
    </row>
    <row r="8525" spans="4:4" x14ac:dyDescent="0.2">
      <c r="D8525" t="s">
        <v>2584</v>
      </c>
    </row>
    <row r="8526" spans="4:4" x14ac:dyDescent="0.2">
      <c r="D8526" t="s">
        <v>2584</v>
      </c>
    </row>
    <row r="8527" spans="4:4" x14ac:dyDescent="0.2">
      <c r="D8527" t="s">
        <v>2584</v>
      </c>
    </row>
    <row r="8528" spans="4:4" x14ac:dyDescent="0.2">
      <c r="D8528" t="s">
        <v>2584</v>
      </c>
    </row>
    <row r="8529" spans="4:4" x14ac:dyDescent="0.2">
      <c r="D8529" t="s">
        <v>2584</v>
      </c>
    </row>
    <row r="8530" spans="4:4" x14ac:dyDescent="0.2">
      <c r="D8530" t="s">
        <v>2584</v>
      </c>
    </row>
    <row r="8531" spans="4:4" x14ac:dyDescent="0.2">
      <c r="D8531" t="s">
        <v>2584</v>
      </c>
    </row>
    <row r="8532" spans="4:4" x14ac:dyDescent="0.2">
      <c r="D8532" t="s">
        <v>2584</v>
      </c>
    </row>
    <row r="8533" spans="4:4" x14ac:dyDescent="0.2">
      <c r="D8533" t="s">
        <v>2584</v>
      </c>
    </row>
    <row r="8534" spans="4:4" x14ac:dyDescent="0.2">
      <c r="D8534" t="s">
        <v>2584</v>
      </c>
    </row>
    <row r="8535" spans="4:4" x14ac:dyDescent="0.2">
      <c r="D8535" t="s">
        <v>2584</v>
      </c>
    </row>
    <row r="8536" spans="4:4" x14ac:dyDescent="0.2">
      <c r="D8536" t="s">
        <v>2584</v>
      </c>
    </row>
    <row r="8537" spans="4:4" x14ac:dyDescent="0.2">
      <c r="D8537" t="s">
        <v>2584</v>
      </c>
    </row>
    <row r="8538" spans="4:4" x14ac:dyDescent="0.2">
      <c r="D8538" t="s">
        <v>2584</v>
      </c>
    </row>
    <row r="8539" spans="4:4" x14ac:dyDescent="0.2">
      <c r="D8539" t="s">
        <v>2584</v>
      </c>
    </row>
    <row r="8540" spans="4:4" x14ac:dyDescent="0.2">
      <c r="D8540" t="s">
        <v>2584</v>
      </c>
    </row>
    <row r="8541" spans="4:4" x14ac:dyDescent="0.2">
      <c r="D8541" t="s">
        <v>2584</v>
      </c>
    </row>
    <row r="8542" spans="4:4" x14ac:dyDescent="0.2">
      <c r="D8542" t="s">
        <v>2584</v>
      </c>
    </row>
    <row r="8543" spans="4:4" x14ac:dyDescent="0.2">
      <c r="D8543" t="s">
        <v>2584</v>
      </c>
    </row>
    <row r="8544" spans="4:4" x14ac:dyDescent="0.2">
      <c r="D8544" t="s">
        <v>2584</v>
      </c>
    </row>
    <row r="8545" spans="4:4" x14ac:dyDescent="0.2">
      <c r="D8545" t="s">
        <v>2584</v>
      </c>
    </row>
    <row r="8546" spans="4:4" x14ac:dyDescent="0.2">
      <c r="D8546" t="s">
        <v>2584</v>
      </c>
    </row>
    <row r="8547" spans="4:4" x14ac:dyDescent="0.2">
      <c r="D8547" t="s">
        <v>2584</v>
      </c>
    </row>
    <row r="8548" spans="4:4" x14ac:dyDescent="0.2">
      <c r="D8548" t="s">
        <v>2584</v>
      </c>
    </row>
    <row r="8549" spans="4:4" x14ac:dyDescent="0.2">
      <c r="D8549" t="s">
        <v>2584</v>
      </c>
    </row>
    <row r="8550" spans="4:4" x14ac:dyDescent="0.2">
      <c r="D8550" t="s">
        <v>2584</v>
      </c>
    </row>
    <row r="8551" spans="4:4" x14ac:dyDescent="0.2">
      <c r="D8551" t="s">
        <v>2584</v>
      </c>
    </row>
    <row r="8552" spans="4:4" x14ac:dyDescent="0.2">
      <c r="D8552" t="s">
        <v>2584</v>
      </c>
    </row>
    <row r="8553" spans="4:4" x14ac:dyDescent="0.2">
      <c r="D8553" t="s">
        <v>2584</v>
      </c>
    </row>
    <row r="8554" spans="4:4" x14ac:dyDescent="0.2">
      <c r="D8554" t="s">
        <v>2584</v>
      </c>
    </row>
    <row r="8555" spans="4:4" x14ac:dyDescent="0.2">
      <c r="D8555" t="s">
        <v>2584</v>
      </c>
    </row>
    <row r="8556" spans="4:4" x14ac:dyDescent="0.2">
      <c r="D8556" t="s">
        <v>2584</v>
      </c>
    </row>
    <row r="8557" spans="4:4" x14ac:dyDescent="0.2">
      <c r="D8557" t="s">
        <v>2584</v>
      </c>
    </row>
    <row r="8558" spans="4:4" x14ac:dyDescent="0.2">
      <c r="D8558" t="s">
        <v>2584</v>
      </c>
    </row>
    <row r="8559" spans="4:4" x14ac:dyDescent="0.2">
      <c r="D8559" t="s">
        <v>2584</v>
      </c>
    </row>
    <row r="8560" spans="4:4" x14ac:dyDescent="0.2">
      <c r="D8560" t="s">
        <v>2584</v>
      </c>
    </row>
    <row r="8561" spans="4:4" x14ac:dyDescent="0.2">
      <c r="D8561" t="s">
        <v>2584</v>
      </c>
    </row>
    <row r="8562" spans="4:4" x14ac:dyDescent="0.2">
      <c r="D8562" t="s">
        <v>2584</v>
      </c>
    </row>
    <row r="8563" spans="4:4" x14ac:dyDescent="0.2">
      <c r="D8563" t="s">
        <v>2584</v>
      </c>
    </row>
    <row r="8564" spans="4:4" x14ac:dyDescent="0.2">
      <c r="D8564" t="s">
        <v>2584</v>
      </c>
    </row>
    <row r="8565" spans="4:4" x14ac:dyDescent="0.2">
      <c r="D8565" t="s">
        <v>2584</v>
      </c>
    </row>
    <row r="8566" spans="4:4" x14ac:dyDescent="0.2">
      <c r="D8566" t="s">
        <v>2584</v>
      </c>
    </row>
    <row r="8567" spans="4:4" x14ac:dyDescent="0.2">
      <c r="D8567" t="s">
        <v>2584</v>
      </c>
    </row>
    <row r="8568" spans="4:4" x14ac:dyDescent="0.2">
      <c r="D8568" t="s">
        <v>2584</v>
      </c>
    </row>
    <row r="8569" spans="4:4" x14ac:dyDescent="0.2">
      <c r="D8569" t="s">
        <v>2584</v>
      </c>
    </row>
    <row r="8570" spans="4:4" x14ac:dyDescent="0.2">
      <c r="D8570" t="s">
        <v>2584</v>
      </c>
    </row>
    <row r="8571" spans="4:4" x14ac:dyDescent="0.2">
      <c r="D8571" t="s">
        <v>2584</v>
      </c>
    </row>
    <row r="8572" spans="4:4" x14ac:dyDescent="0.2">
      <c r="D8572" t="s">
        <v>2584</v>
      </c>
    </row>
    <row r="8573" spans="4:4" x14ac:dyDescent="0.2">
      <c r="D8573" t="s">
        <v>2584</v>
      </c>
    </row>
    <row r="8574" spans="4:4" x14ac:dyDescent="0.2">
      <c r="D8574" t="s">
        <v>2584</v>
      </c>
    </row>
    <row r="8575" spans="4:4" x14ac:dyDescent="0.2">
      <c r="D8575" t="s">
        <v>2584</v>
      </c>
    </row>
    <row r="8576" spans="4:4" x14ac:dyDescent="0.2">
      <c r="D8576" t="s">
        <v>2584</v>
      </c>
    </row>
    <row r="8577" spans="4:4" x14ac:dyDescent="0.2">
      <c r="D8577" t="s">
        <v>2584</v>
      </c>
    </row>
    <row r="8578" spans="4:4" x14ac:dyDescent="0.2">
      <c r="D8578" t="s">
        <v>2584</v>
      </c>
    </row>
    <row r="8579" spans="4:4" x14ac:dyDescent="0.2">
      <c r="D8579" t="s">
        <v>2584</v>
      </c>
    </row>
    <row r="8580" spans="4:4" x14ac:dyDescent="0.2">
      <c r="D8580" t="s">
        <v>2584</v>
      </c>
    </row>
    <row r="8581" spans="4:4" x14ac:dyDescent="0.2">
      <c r="D8581" t="s">
        <v>2584</v>
      </c>
    </row>
    <row r="8582" spans="4:4" x14ac:dyDescent="0.2">
      <c r="D8582" t="s">
        <v>2584</v>
      </c>
    </row>
    <row r="8583" spans="4:4" x14ac:dyDescent="0.2">
      <c r="D8583" t="s">
        <v>2584</v>
      </c>
    </row>
    <row r="8584" spans="4:4" x14ac:dyDescent="0.2">
      <c r="D8584" t="s">
        <v>2584</v>
      </c>
    </row>
    <row r="8585" spans="4:4" x14ac:dyDescent="0.2">
      <c r="D8585" t="s">
        <v>2584</v>
      </c>
    </row>
    <row r="8586" spans="4:4" x14ac:dyDescent="0.2">
      <c r="D8586" t="s">
        <v>2584</v>
      </c>
    </row>
    <row r="8587" spans="4:4" x14ac:dyDescent="0.2">
      <c r="D8587" t="s">
        <v>2584</v>
      </c>
    </row>
    <row r="8588" spans="4:4" x14ac:dyDescent="0.2">
      <c r="D8588" t="s">
        <v>2584</v>
      </c>
    </row>
    <row r="8589" spans="4:4" x14ac:dyDescent="0.2">
      <c r="D8589" t="s">
        <v>2584</v>
      </c>
    </row>
    <row r="8590" spans="4:4" x14ac:dyDescent="0.2">
      <c r="D8590" t="s">
        <v>2584</v>
      </c>
    </row>
    <row r="8591" spans="4:4" x14ac:dyDescent="0.2">
      <c r="D8591" t="s">
        <v>2584</v>
      </c>
    </row>
    <row r="8592" spans="4:4" x14ac:dyDescent="0.2">
      <c r="D8592" t="s">
        <v>2584</v>
      </c>
    </row>
    <row r="8593" spans="4:4" x14ac:dyDescent="0.2">
      <c r="D8593" t="s">
        <v>2584</v>
      </c>
    </row>
    <row r="8594" spans="4:4" x14ac:dyDescent="0.2">
      <c r="D8594" t="s">
        <v>2584</v>
      </c>
    </row>
    <row r="8595" spans="4:4" x14ac:dyDescent="0.2">
      <c r="D8595" t="s">
        <v>2584</v>
      </c>
    </row>
    <row r="8596" spans="4:4" x14ac:dyDescent="0.2">
      <c r="D8596" t="s">
        <v>2584</v>
      </c>
    </row>
    <row r="8597" spans="4:4" x14ac:dyDescent="0.2">
      <c r="D8597" t="s">
        <v>2584</v>
      </c>
    </row>
    <row r="8598" spans="4:4" x14ac:dyDescent="0.2">
      <c r="D8598" t="s">
        <v>2584</v>
      </c>
    </row>
    <row r="8599" spans="4:4" x14ac:dyDescent="0.2">
      <c r="D8599" t="s">
        <v>2584</v>
      </c>
    </row>
    <row r="8600" spans="4:4" x14ac:dyDescent="0.2">
      <c r="D8600" t="s">
        <v>2584</v>
      </c>
    </row>
    <row r="8601" spans="4:4" x14ac:dyDescent="0.2">
      <c r="D8601" t="s">
        <v>2584</v>
      </c>
    </row>
    <row r="8602" spans="4:4" x14ac:dyDescent="0.2">
      <c r="D8602" t="s">
        <v>2584</v>
      </c>
    </row>
    <row r="8603" spans="4:4" x14ac:dyDescent="0.2">
      <c r="D8603" t="s">
        <v>2584</v>
      </c>
    </row>
    <row r="8604" spans="4:4" x14ac:dyDescent="0.2">
      <c r="D8604" t="s">
        <v>2584</v>
      </c>
    </row>
    <row r="8605" spans="4:4" x14ac:dyDescent="0.2">
      <c r="D8605" t="s">
        <v>2584</v>
      </c>
    </row>
    <row r="8606" spans="4:4" x14ac:dyDescent="0.2">
      <c r="D8606" t="s">
        <v>2584</v>
      </c>
    </row>
    <row r="8607" spans="4:4" x14ac:dyDescent="0.2">
      <c r="D8607" t="s">
        <v>2584</v>
      </c>
    </row>
    <row r="8608" spans="4:4" x14ac:dyDescent="0.2">
      <c r="D8608" t="s">
        <v>2584</v>
      </c>
    </row>
    <row r="8609" spans="4:4" x14ac:dyDescent="0.2">
      <c r="D8609" t="s">
        <v>2584</v>
      </c>
    </row>
    <row r="8610" spans="4:4" x14ac:dyDescent="0.2">
      <c r="D8610" t="s">
        <v>2584</v>
      </c>
    </row>
    <row r="8611" spans="4:4" x14ac:dyDescent="0.2">
      <c r="D8611" t="s">
        <v>2584</v>
      </c>
    </row>
    <row r="8612" spans="4:4" x14ac:dyDescent="0.2">
      <c r="D8612" t="s">
        <v>2584</v>
      </c>
    </row>
    <row r="8613" spans="4:4" x14ac:dyDescent="0.2">
      <c r="D8613" t="s">
        <v>2584</v>
      </c>
    </row>
    <row r="8614" spans="4:4" x14ac:dyDescent="0.2">
      <c r="D8614" t="s">
        <v>2584</v>
      </c>
    </row>
    <row r="8615" spans="4:4" x14ac:dyDescent="0.2">
      <c r="D8615" t="s">
        <v>2584</v>
      </c>
    </row>
    <row r="8616" spans="4:4" x14ac:dyDescent="0.2">
      <c r="D8616" t="s">
        <v>2584</v>
      </c>
    </row>
    <row r="8617" spans="4:4" x14ac:dyDescent="0.2">
      <c r="D8617" t="s">
        <v>2584</v>
      </c>
    </row>
    <row r="8618" spans="4:4" x14ac:dyDescent="0.2">
      <c r="D8618" t="s">
        <v>2584</v>
      </c>
    </row>
    <row r="8619" spans="4:4" x14ac:dyDescent="0.2">
      <c r="D8619" t="s">
        <v>2584</v>
      </c>
    </row>
    <row r="8620" spans="4:4" x14ac:dyDescent="0.2">
      <c r="D8620" t="s">
        <v>2584</v>
      </c>
    </row>
    <row r="8621" spans="4:4" x14ac:dyDescent="0.2">
      <c r="D8621" t="s">
        <v>2584</v>
      </c>
    </row>
    <row r="8622" spans="4:4" x14ac:dyDescent="0.2">
      <c r="D8622" t="s">
        <v>2584</v>
      </c>
    </row>
    <row r="8623" spans="4:4" x14ac:dyDescent="0.2">
      <c r="D8623" t="s">
        <v>2584</v>
      </c>
    </row>
    <row r="8624" spans="4:4" x14ac:dyDescent="0.2">
      <c r="D8624" t="s">
        <v>2584</v>
      </c>
    </row>
    <row r="8625" spans="4:4" x14ac:dyDescent="0.2">
      <c r="D8625" t="s">
        <v>2584</v>
      </c>
    </row>
    <row r="8626" spans="4:4" x14ac:dyDescent="0.2">
      <c r="D8626" t="s">
        <v>2584</v>
      </c>
    </row>
    <row r="8627" spans="4:4" x14ac:dyDescent="0.2">
      <c r="D8627" t="s">
        <v>2584</v>
      </c>
    </row>
    <row r="8628" spans="4:4" x14ac:dyDescent="0.2">
      <c r="D8628" t="s">
        <v>2584</v>
      </c>
    </row>
    <row r="8629" spans="4:4" x14ac:dyDescent="0.2">
      <c r="D8629" t="s">
        <v>2584</v>
      </c>
    </row>
    <row r="8630" spans="4:4" x14ac:dyDescent="0.2">
      <c r="D8630" t="s">
        <v>2584</v>
      </c>
    </row>
    <row r="8631" spans="4:4" x14ac:dyDescent="0.2">
      <c r="D8631" t="s">
        <v>2584</v>
      </c>
    </row>
    <row r="8632" spans="4:4" x14ac:dyDescent="0.2">
      <c r="D8632" t="s">
        <v>2584</v>
      </c>
    </row>
    <row r="8633" spans="4:4" x14ac:dyDescent="0.2">
      <c r="D8633" t="s">
        <v>2584</v>
      </c>
    </row>
    <row r="8634" spans="4:4" x14ac:dyDescent="0.2">
      <c r="D8634" t="s">
        <v>2584</v>
      </c>
    </row>
    <row r="8635" spans="4:4" x14ac:dyDescent="0.2">
      <c r="D8635" t="s">
        <v>2584</v>
      </c>
    </row>
    <row r="8636" spans="4:4" x14ac:dyDescent="0.2">
      <c r="D8636" t="s">
        <v>2584</v>
      </c>
    </row>
    <row r="8637" spans="4:4" x14ac:dyDescent="0.2">
      <c r="D8637" t="s">
        <v>2584</v>
      </c>
    </row>
    <row r="8638" spans="4:4" x14ac:dyDescent="0.2">
      <c r="D8638" t="s">
        <v>2584</v>
      </c>
    </row>
    <row r="8639" spans="4:4" x14ac:dyDescent="0.2">
      <c r="D8639" t="s">
        <v>2584</v>
      </c>
    </row>
    <row r="8640" spans="4:4" x14ac:dyDescent="0.2">
      <c r="D8640" t="s">
        <v>2584</v>
      </c>
    </row>
    <row r="8641" spans="4:4" x14ac:dyDescent="0.2">
      <c r="D8641" t="s">
        <v>2584</v>
      </c>
    </row>
    <row r="8642" spans="4:4" x14ac:dyDescent="0.2">
      <c r="D8642" t="s">
        <v>2584</v>
      </c>
    </row>
    <row r="8643" spans="4:4" x14ac:dyDescent="0.2">
      <c r="D8643" t="s">
        <v>2584</v>
      </c>
    </row>
    <row r="8644" spans="4:4" x14ac:dyDescent="0.2">
      <c r="D8644" t="s">
        <v>2584</v>
      </c>
    </row>
    <row r="8645" spans="4:4" x14ac:dyDescent="0.2">
      <c r="D8645" t="s">
        <v>2584</v>
      </c>
    </row>
    <row r="8646" spans="4:4" x14ac:dyDescent="0.2">
      <c r="D8646" t="s">
        <v>2584</v>
      </c>
    </row>
    <row r="8647" spans="4:4" x14ac:dyDescent="0.2">
      <c r="D8647" t="s">
        <v>2584</v>
      </c>
    </row>
    <row r="8648" spans="4:4" x14ac:dyDescent="0.2">
      <c r="D8648" t="s">
        <v>2584</v>
      </c>
    </row>
    <row r="8649" spans="4:4" x14ac:dyDescent="0.2">
      <c r="D8649" t="s">
        <v>2584</v>
      </c>
    </row>
    <row r="8650" spans="4:4" x14ac:dyDescent="0.2">
      <c r="D8650" t="s">
        <v>2584</v>
      </c>
    </row>
    <row r="8651" spans="4:4" x14ac:dyDescent="0.2">
      <c r="D8651" t="s">
        <v>2584</v>
      </c>
    </row>
    <row r="8652" spans="4:4" x14ac:dyDescent="0.2">
      <c r="D8652" t="s">
        <v>2584</v>
      </c>
    </row>
    <row r="8653" spans="4:4" x14ac:dyDescent="0.2">
      <c r="D8653" t="s">
        <v>2584</v>
      </c>
    </row>
    <row r="8654" spans="4:4" x14ac:dyDescent="0.2">
      <c r="D8654" t="s">
        <v>2584</v>
      </c>
    </row>
    <row r="8655" spans="4:4" x14ac:dyDescent="0.2">
      <c r="D8655" t="s">
        <v>2584</v>
      </c>
    </row>
    <row r="8656" spans="4:4" x14ac:dyDescent="0.2">
      <c r="D8656" t="s">
        <v>2584</v>
      </c>
    </row>
    <row r="8657" spans="4:4" x14ac:dyDescent="0.2">
      <c r="D8657" t="s">
        <v>2584</v>
      </c>
    </row>
    <row r="8658" spans="4:4" x14ac:dyDescent="0.2">
      <c r="D8658" t="s">
        <v>2584</v>
      </c>
    </row>
    <row r="8659" spans="4:4" x14ac:dyDescent="0.2">
      <c r="D8659" t="s">
        <v>2584</v>
      </c>
    </row>
    <row r="8660" spans="4:4" x14ac:dyDescent="0.2">
      <c r="D8660" t="s">
        <v>2584</v>
      </c>
    </row>
    <row r="8661" spans="4:4" x14ac:dyDescent="0.2">
      <c r="D8661" t="s">
        <v>2584</v>
      </c>
    </row>
    <row r="8662" spans="4:4" x14ac:dyDescent="0.2">
      <c r="D8662" t="s">
        <v>2584</v>
      </c>
    </row>
    <row r="8663" spans="4:4" x14ac:dyDescent="0.2">
      <c r="D8663" t="s">
        <v>2584</v>
      </c>
    </row>
    <row r="8664" spans="4:4" x14ac:dyDescent="0.2">
      <c r="D8664" t="s">
        <v>2584</v>
      </c>
    </row>
    <row r="8665" spans="4:4" x14ac:dyDescent="0.2">
      <c r="D8665" t="s">
        <v>2584</v>
      </c>
    </row>
    <row r="8666" spans="4:4" x14ac:dyDescent="0.2">
      <c r="D8666" t="s">
        <v>2584</v>
      </c>
    </row>
    <row r="8667" spans="4:4" x14ac:dyDescent="0.2">
      <c r="D8667" t="s">
        <v>2584</v>
      </c>
    </row>
    <row r="8668" spans="4:4" x14ac:dyDescent="0.2">
      <c r="D8668" t="s">
        <v>2584</v>
      </c>
    </row>
    <row r="8669" spans="4:4" x14ac:dyDescent="0.2">
      <c r="D8669" t="s">
        <v>2584</v>
      </c>
    </row>
    <row r="8670" spans="4:4" x14ac:dyDescent="0.2">
      <c r="D8670" t="s">
        <v>2584</v>
      </c>
    </row>
    <row r="8671" spans="4:4" x14ac:dyDescent="0.2">
      <c r="D8671" t="s">
        <v>2584</v>
      </c>
    </row>
    <row r="8672" spans="4:4" x14ac:dyDescent="0.2">
      <c r="D8672" t="s">
        <v>2584</v>
      </c>
    </row>
    <row r="8673" spans="4:4" x14ac:dyDescent="0.2">
      <c r="D8673" t="s">
        <v>2584</v>
      </c>
    </row>
    <row r="8674" spans="4:4" x14ac:dyDescent="0.2">
      <c r="D8674" t="s">
        <v>2584</v>
      </c>
    </row>
    <row r="8675" spans="4:4" x14ac:dyDescent="0.2">
      <c r="D8675" t="s">
        <v>2584</v>
      </c>
    </row>
    <row r="8676" spans="4:4" x14ac:dyDescent="0.2">
      <c r="D8676" t="s">
        <v>2584</v>
      </c>
    </row>
    <row r="8677" spans="4:4" x14ac:dyDescent="0.2">
      <c r="D8677" t="s">
        <v>2584</v>
      </c>
    </row>
    <row r="8678" spans="4:4" x14ac:dyDescent="0.2">
      <c r="D8678" t="s">
        <v>2584</v>
      </c>
    </row>
    <row r="8679" spans="4:4" x14ac:dyDescent="0.2">
      <c r="D8679" t="s">
        <v>2584</v>
      </c>
    </row>
    <row r="8680" spans="4:4" x14ac:dyDescent="0.2">
      <c r="D8680" t="s">
        <v>2584</v>
      </c>
    </row>
    <row r="8681" spans="4:4" x14ac:dyDescent="0.2">
      <c r="D8681" t="s">
        <v>2584</v>
      </c>
    </row>
    <row r="8682" spans="4:4" x14ac:dyDescent="0.2">
      <c r="D8682" t="s">
        <v>2584</v>
      </c>
    </row>
    <row r="8683" spans="4:4" x14ac:dyDescent="0.2">
      <c r="D8683" t="s">
        <v>2584</v>
      </c>
    </row>
    <row r="8684" spans="4:4" x14ac:dyDescent="0.2">
      <c r="D8684" t="s">
        <v>2584</v>
      </c>
    </row>
    <row r="8685" spans="4:4" x14ac:dyDescent="0.2">
      <c r="D8685" t="s">
        <v>2584</v>
      </c>
    </row>
    <row r="8686" spans="4:4" x14ac:dyDescent="0.2">
      <c r="D8686" t="s">
        <v>2584</v>
      </c>
    </row>
    <row r="8687" spans="4:4" x14ac:dyDescent="0.2">
      <c r="D8687" t="s">
        <v>2584</v>
      </c>
    </row>
    <row r="8688" spans="4:4" x14ac:dyDescent="0.2">
      <c r="D8688" t="s">
        <v>2584</v>
      </c>
    </row>
    <row r="8689" spans="4:4" x14ac:dyDescent="0.2">
      <c r="D8689" t="s">
        <v>2584</v>
      </c>
    </row>
    <row r="8690" spans="4:4" x14ac:dyDescent="0.2">
      <c r="D8690" t="s">
        <v>2584</v>
      </c>
    </row>
    <row r="8691" spans="4:4" x14ac:dyDescent="0.2">
      <c r="D8691" t="s">
        <v>2584</v>
      </c>
    </row>
    <row r="8692" spans="4:4" x14ac:dyDescent="0.2">
      <c r="D8692" t="s">
        <v>2584</v>
      </c>
    </row>
    <row r="8693" spans="4:4" x14ac:dyDescent="0.2">
      <c r="D8693" t="s">
        <v>2584</v>
      </c>
    </row>
    <row r="8694" spans="4:4" x14ac:dyDescent="0.2">
      <c r="D8694" t="s">
        <v>2584</v>
      </c>
    </row>
    <row r="8695" spans="4:4" x14ac:dyDescent="0.2">
      <c r="D8695" t="s">
        <v>2584</v>
      </c>
    </row>
    <row r="8696" spans="4:4" x14ac:dyDescent="0.2">
      <c r="D8696" t="s">
        <v>2584</v>
      </c>
    </row>
    <row r="8697" spans="4:4" x14ac:dyDescent="0.2">
      <c r="D8697" t="s">
        <v>2584</v>
      </c>
    </row>
    <row r="8698" spans="4:4" x14ac:dyDescent="0.2">
      <c r="D8698" t="s">
        <v>2584</v>
      </c>
    </row>
    <row r="8699" spans="4:4" x14ac:dyDescent="0.2">
      <c r="D8699" t="s">
        <v>2584</v>
      </c>
    </row>
    <row r="8700" spans="4:4" x14ac:dyDescent="0.2">
      <c r="D8700" t="s">
        <v>2584</v>
      </c>
    </row>
    <row r="8701" spans="4:4" x14ac:dyDescent="0.2">
      <c r="D8701" t="s">
        <v>2584</v>
      </c>
    </row>
    <row r="8702" spans="4:4" x14ac:dyDescent="0.2">
      <c r="D8702" t="s">
        <v>2584</v>
      </c>
    </row>
    <row r="8703" spans="4:4" x14ac:dyDescent="0.2">
      <c r="D8703" t="s">
        <v>2584</v>
      </c>
    </row>
    <row r="8704" spans="4:4" x14ac:dyDescent="0.2">
      <c r="D8704" t="s">
        <v>2584</v>
      </c>
    </row>
    <row r="8705" spans="4:4" x14ac:dyDescent="0.2">
      <c r="D8705" t="s">
        <v>2584</v>
      </c>
    </row>
    <row r="8706" spans="4:4" x14ac:dyDescent="0.2">
      <c r="D8706" t="s">
        <v>2584</v>
      </c>
    </row>
    <row r="8707" spans="4:4" x14ac:dyDescent="0.2">
      <c r="D8707" t="s">
        <v>2584</v>
      </c>
    </row>
    <row r="8708" spans="4:4" x14ac:dyDescent="0.2">
      <c r="D8708" t="s">
        <v>2584</v>
      </c>
    </row>
    <row r="8709" spans="4:4" x14ac:dyDescent="0.2">
      <c r="D8709" t="s">
        <v>2584</v>
      </c>
    </row>
    <row r="8710" spans="4:4" x14ac:dyDescent="0.2">
      <c r="D8710" t="s">
        <v>2584</v>
      </c>
    </row>
    <row r="8711" spans="4:4" x14ac:dyDescent="0.2">
      <c r="D8711" t="s">
        <v>2584</v>
      </c>
    </row>
    <row r="8712" spans="4:4" x14ac:dyDescent="0.2">
      <c r="D8712" t="s">
        <v>2584</v>
      </c>
    </row>
    <row r="8713" spans="4:4" x14ac:dyDescent="0.2">
      <c r="D8713" t="s">
        <v>2584</v>
      </c>
    </row>
    <row r="8714" spans="4:4" x14ac:dyDescent="0.2">
      <c r="D8714" t="s">
        <v>2584</v>
      </c>
    </row>
    <row r="8715" spans="4:4" x14ac:dyDescent="0.2">
      <c r="D8715" t="s">
        <v>2584</v>
      </c>
    </row>
    <row r="8716" spans="4:4" x14ac:dyDescent="0.2">
      <c r="D8716" t="s">
        <v>2584</v>
      </c>
    </row>
    <row r="8717" spans="4:4" x14ac:dyDescent="0.2">
      <c r="D8717" t="s">
        <v>2584</v>
      </c>
    </row>
    <row r="8718" spans="4:4" x14ac:dyDescent="0.2">
      <c r="D8718" t="s">
        <v>2584</v>
      </c>
    </row>
    <row r="8719" spans="4:4" x14ac:dyDescent="0.2">
      <c r="D8719" t="s">
        <v>2584</v>
      </c>
    </row>
    <row r="8720" spans="4:4" x14ac:dyDescent="0.2">
      <c r="D8720" t="s">
        <v>2584</v>
      </c>
    </row>
    <row r="8721" spans="4:4" x14ac:dyDescent="0.2">
      <c r="D8721" t="s">
        <v>2584</v>
      </c>
    </row>
    <row r="8722" spans="4:4" x14ac:dyDescent="0.2">
      <c r="D8722" t="s">
        <v>2584</v>
      </c>
    </row>
    <row r="8723" spans="4:4" x14ac:dyDescent="0.2">
      <c r="D8723" t="s">
        <v>2584</v>
      </c>
    </row>
    <row r="8724" spans="4:4" x14ac:dyDescent="0.2">
      <c r="D8724" t="s">
        <v>2584</v>
      </c>
    </row>
    <row r="8725" spans="4:4" x14ac:dyDescent="0.2">
      <c r="D8725" t="s">
        <v>2584</v>
      </c>
    </row>
    <row r="8726" spans="4:4" x14ac:dyDescent="0.2">
      <c r="D8726" t="s">
        <v>2584</v>
      </c>
    </row>
    <row r="8727" spans="4:4" x14ac:dyDescent="0.2">
      <c r="D8727" t="s">
        <v>2584</v>
      </c>
    </row>
    <row r="8728" spans="4:4" x14ac:dyDescent="0.2">
      <c r="D8728" t="s">
        <v>2584</v>
      </c>
    </row>
    <row r="8729" spans="4:4" x14ac:dyDescent="0.2">
      <c r="D8729" t="s">
        <v>2584</v>
      </c>
    </row>
    <row r="8730" spans="4:4" x14ac:dyDescent="0.2">
      <c r="D8730" t="s">
        <v>2584</v>
      </c>
    </row>
    <row r="8731" spans="4:4" x14ac:dyDescent="0.2">
      <c r="D8731" t="s">
        <v>2584</v>
      </c>
    </row>
    <row r="8732" spans="4:4" x14ac:dyDescent="0.2">
      <c r="D8732" t="s">
        <v>2584</v>
      </c>
    </row>
    <row r="8733" spans="4:4" x14ac:dyDescent="0.2">
      <c r="D8733" t="s">
        <v>2584</v>
      </c>
    </row>
    <row r="8734" spans="4:4" x14ac:dyDescent="0.2">
      <c r="D8734" t="s">
        <v>2584</v>
      </c>
    </row>
    <row r="8735" spans="4:4" x14ac:dyDescent="0.2">
      <c r="D8735" t="s">
        <v>2584</v>
      </c>
    </row>
    <row r="8736" spans="4:4" x14ac:dyDescent="0.2">
      <c r="D8736" t="s">
        <v>2584</v>
      </c>
    </row>
    <row r="8737" spans="4:4" x14ac:dyDescent="0.2">
      <c r="D8737" t="s">
        <v>2584</v>
      </c>
    </row>
    <row r="8738" spans="4:4" x14ac:dyDescent="0.2">
      <c r="D8738" t="s">
        <v>2584</v>
      </c>
    </row>
    <row r="8739" spans="4:4" x14ac:dyDescent="0.2">
      <c r="D8739" t="s">
        <v>2584</v>
      </c>
    </row>
    <row r="8740" spans="4:4" x14ac:dyDescent="0.2">
      <c r="D8740" t="s">
        <v>2584</v>
      </c>
    </row>
    <row r="8741" spans="4:4" x14ac:dyDescent="0.2">
      <c r="D8741" t="s">
        <v>2584</v>
      </c>
    </row>
    <row r="8742" spans="4:4" x14ac:dyDescent="0.2">
      <c r="D8742" t="s">
        <v>2584</v>
      </c>
    </row>
    <row r="8743" spans="4:4" x14ac:dyDescent="0.2">
      <c r="D8743" t="s">
        <v>2584</v>
      </c>
    </row>
    <row r="8744" spans="4:4" x14ac:dyDescent="0.2">
      <c r="D8744" t="s">
        <v>2584</v>
      </c>
    </row>
    <row r="8745" spans="4:4" x14ac:dyDescent="0.2">
      <c r="D8745" t="s">
        <v>2584</v>
      </c>
    </row>
    <row r="8746" spans="4:4" x14ac:dyDescent="0.2">
      <c r="D8746" t="s">
        <v>2584</v>
      </c>
    </row>
    <row r="8747" spans="4:4" x14ac:dyDescent="0.2">
      <c r="D8747" t="s">
        <v>2584</v>
      </c>
    </row>
    <row r="8748" spans="4:4" x14ac:dyDescent="0.2">
      <c r="D8748" t="s">
        <v>2584</v>
      </c>
    </row>
    <row r="8749" spans="4:4" x14ac:dyDescent="0.2">
      <c r="D8749" t="s">
        <v>2584</v>
      </c>
    </row>
    <row r="8750" spans="4:4" x14ac:dyDescent="0.2">
      <c r="D8750" t="s">
        <v>2584</v>
      </c>
    </row>
    <row r="8751" spans="4:4" x14ac:dyDescent="0.2">
      <c r="D8751" t="s">
        <v>2584</v>
      </c>
    </row>
    <row r="8752" spans="4:4" x14ac:dyDescent="0.2">
      <c r="D8752" t="s">
        <v>2584</v>
      </c>
    </row>
    <row r="8753" spans="4:4" x14ac:dyDescent="0.2">
      <c r="D8753" t="s">
        <v>2584</v>
      </c>
    </row>
    <row r="8754" spans="4:4" x14ac:dyDescent="0.2">
      <c r="D8754" t="s">
        <v>2584</v>
      </c>
    </row>
    <row r="8755" spans="4:4" x14ac:dyDescent="0.2">
      <c r="D8755" t="s">
        <v>2584</v>
      </c>
    </row>
    <row r="8756" spans="4:4" x14ac:dyDescent="0.2">
      <c r="D8756" t="s">
        <v>2584</v>
      </c>
    </row>
    <row r="8757" spans="4:4" x14ac:dyDescent="0.2">
      <c r="D8757" t="s">
        <v>2584</v>
      </c>
    </row>
    <row r="8758" spans="4:4" x14ac:dyDescent="0.2">
      <c r="D8758" t="s">
        <v>2584</v>
      </c>
    </row>
    <row r="8759" spans="4:4" x14ac:dyDescent="0.2">
      <c r="D8759" t="s">
        <v>2584</v>
      </c>
    </row>
    <row r="8760" spans="4:4" x14ac:dyDescent="0.2">
      <c r="D8760" t="s">
        <v>2584</v>
      </c>
    </row>
    <row r="8761" spans="4:4" x14ac:dyDescent="0.2">
      <c r="D8761" t="s">
        <v>2584</v>
      </c>
    </row>
    <row r="8762" spans="4:4" x14ac:dyDescent="0.2">
      <c r="D8762" t="s">
        <v>2584</v>
      </c>
    </row>
    <row r="8763" spans="4:4" x14ac:dyDescent="0.2">
      <c r="D8763" t="s">
        <v>2584</v>
      </c>
    </row>
    <row r="8764" spans="4:4" x14ac:dyDescent="0.2">
      <c r="D8764" t="s">
        <v>2584</v>
      </c>
    </row>
    <row r="8765" spans="4:4" x14ac:dyDescent="0.2">
      <c r="D8765" t="s">
        <v>2584</v>
      </c>
    </row>
    <row r="8766" spans="4:4" x14ac:dyDescent="0.2">
      <c r="D8766" t="s">
        <v>2584</v>
      </c>
    </row>
    <row r="8767" spans="4:4" x14ac:dyDescent="0.2">
      <c r="D8767" t="s">
        <v>2584</v>
      </c>
    </row>
    <row r="8768" spans="4:4" x14ac:dyDescent="0.2">
      <c r="D8768" t="s">
        <v>2584</v>
      </c>
    </row>
    <row r="8769" spans="4:4" x14ac:dyDescent="0.2">
      <c r="D8769" t="s">
        <v>2584</v>
      </c>
    </row>
    <row r="8770" spans="4:4" x14ac:dyDescent="0.2">
      <c r="D8770" t="s">
        <v>2584</v>
      </c>
    </row>
    <row r="8771" spans="4:4" x14ac:dyDescent="0.2">
      <c r="D8771" t="s">
        <v>2584</v>
      </c>
    </row>
    <row r="8772" spans="4:4" x14ac:dyDescent="0.2">
      <c r="D8772" t="s">
        <v>2584</v>
      </c>
    </row>
    <row r="8773" spans="4:4" x14ac:dyDescent="0.2">
      <c r="D8773" t="s">
        <v>2584</v>
      </c>
    </row>
    <row r="8774" spans="4:4" x14ac:dyDescent="0.2">
      <c r="D8774" t="s">
        <v>2584</v>
      </c>
    </row>
    <row r="8775" spans="4:4" x14ac:dyDescent="0.2">
      <c r="D8775" t="s">
        <v>2584</v>
      </c>
    </row>
    <row r="8776" spans="4:4" x14ac:dyDescent="0.2">
      <c r="D8776" t="s">
        <v>2584</v>
      </c>
    </row>
    <row r="8777" spans="4:4" x14ac:dyDescent="0.2">
      <c r="D8777" t="s">
        <v>2584</v>
      </c>
    </row>
    <row r="8778" spans="4:4" x14ac:dyDescent="0.2">
      <c r="D8778" t="s">
        <v>2584</v>
      </c>
    </row>
    <row r="8779" spans="4:4" x14ac:dyDescent="0.2">
      <c r="D8779" t="s">
        <v>2584</v>
      </c>
    </row>
    <row r="8780" spans="4:4" x14ac:dyDescent="0.2">
      <c r="D8780" t="s">
        <v>2584</v>
      </c>
    </row>
    <row r="8781" spans="4:4" x14ac:dyDescent="0.2">
      <c r="D8781" t="s">
        <v>2584</v>
      </c>
    </row>
    <row r="8782" spans="4:4" x14ac:dyDescent="0.2">
      <c r="D8782" t="s">
        <v>2584</v>
      </c>
    </row>
    <row r="8783" spans="4:4" x14ac:dyDescent="0.2">
      <c r="D8783" t="s">
        <v>2584</v>
      </c>
    </row>
    <row r="8784" spans="4:4" x14ac:dyDescent="0.2">
      <c r="D8784" t="s">
        <v>2584</v>
      </c>
    </row>
    <row r="8785" spans="4:4" x14ac:dyDescent="0.2">
      <c r="D8785" t="s">
        <v>2584</v>
      </c>
    </row>
    <row r="8786" spans="4:4" x14ac:dyDescent="0.2">
      <c r="D8786" t="s">
        <v>2584</v>
      </c>
    </row>
    <row r="8787" spans="4:4" x14ac:dyDescent="0.2">
      <c r="D8787" t="s">
        <v>2584</v>
      </c>
    </row>
    <row r="8788" spans="4:4" x14ac:dyDescent="0.2">
      <c r="D8788" t="s">
        <v>2584</v>
      </c>
    </row>
    <row r="8789" spans="4:4" x14ac:dyDescent="0.2">
      <c r="D8789" t="s">
        <v>2584</v>
      </c>
    </row>
    <row r="8790" spans="4:4" x14ac:dyDescent="0.2">
      <c r="D8790" t="s">
        <v>2584</v>
      </c>
    </row>
    <row r="8791" spans="4:4" x14ac:dyDescent="0.2">
      <c r="D8791" t="s">
        <v>2584</v>
      </c>
    </row>
    <row r="8792" spans="4:4" x14ac:dyDescent="0.2">
      <c r="D8792" t="s">
        <v>2584</v>
      </c>
    </row>
    <row r="8793" spans="4:4" x14ac:dyDescent="0.2">
      <c r="D8793" t="s">
        <v>2584</v>
      </c>
    </row>
    <row r="8794" spans="4:4" x14ac:dyDescent="0.2">
      <c r="D8794" t="s">
        <v>2584</v>
      </c>
    </row>
    <row r="8795" spans="4:4" x14ac:dyDescent="0.2">
      <c r="D8795" t="s">
        <v>2584</v>
      </c>
    </row>
    <row r="8796" spans="4:4" x14ac:dyDescent="0.2">
      <c r="D8796" t="s">
        <v>2584</v>
      </c>
    </row>
    <row r="8797" spans="4:4" x14ac:dyDescent="0.2">
      <c r="D8797" t="s">
        <v>2584</v>
      </c>
    </row>
    <row r="8798" spans="4:4" x14ac:dyDescent="0.2">
      <c r="D8798" t="s">
        <v>2584</v>
      </c>
    </row>
    <row r="8799" spans="4:4" x14ac:dyDescent="0.2">
      <c r="D8799" t="s">
        <v>2584</v>
      </c>
    </row>
    <row r="8800" spans="4:4" x14ac:dyDescent="0.2">
      <c r="D8800" t="s">
        <v>2584</v>
      </c>
    </row>
    <row r="8801" spans="4:4" x14ac:dyDescent="0.2">
      <c r="D8801" t="s">
        <v>2584</v>
      </c>
    </row>
    <row r="8802" spans="4:4" x14ac:dyDescent="0.2">
      <c r="D8802" t="s">
        <v>2584</v>
      </c>
    </row>
    <row r="8803" spans="4:4" x14ac:dyDescent="0.2">
      <c r="D8803" t="s">
        <v>2584</v>
      </c>
    </row>
    <row r="8804" spans="4:4" x14ac:dyDescent="0.2">
      <c r="D8804" t="s">
        <v>2584</v>
      </c>
    </row>
    <row r="8805" spans="4:4" x14ac:dyDescent="0.2">
      <c r="D8805" t="s">
        <v>2584</v>
      </c>
    </row>
    <row r="8806" spans="4:4" x14ac:dyDescent="0.2">
      <c r="D8806" t="s">
        <v>2584</v>
      </c>
    </row>
    <row r="8807" spans="4:4" x14ac:dyDescent="0.2">
      <c r="D8807" t="s">
        <v>2584</v>
      </c>
    </row>
    <row r="8808" spans="4:4" x14ac:dyDescent="0.2">
      <c r="D8808" t="s">
        <v>2584</v>
      </c>
    </row>
    <row r="8809" spans="4:4" x14ac:dyDescent="0.2">
      <c r="D8809" t="s">
        <v>2584</v>
      </c>
    </row>
    <row r="8810" spans="4:4" x14ac:dyDescent="0.2">
      <c r="D8810" t="s">
        <v>2584</v>
      </c>
    </row>
    <row r="8811" spans="4:4" x14ac:dyDescent="0.2">
      <c r="D8811" t="s">
        <v>2584</v>
      </c>
    </row>
    <row r="8812" spans="4:4" x14ac:dyDescent="0.2">
      <c r="D8812" t="s">
        <v>2584</v>
      </c>
    </row>
    <row r="8813" spans="4:4" x14ac:dyDescent="0.2">
      <c r="D8813" t="s">
        <v>2584</v>
      </c>
    </row>
    <row r="8814" spans="4:4" x14ac:dyDescent="0.2">
      <c r="D8814" t="s">
        <v>2584</v>
      </c>
    </row>
    <row r="8815" spans="4:4" x14ac:dyDescent="0.2">
      <c r="D8815" t="s">
        <v>2584</v>
      </c>
    </row>
    <row r="8816" spans="4:4" x14ac:dyDescent="0.2">
      <c r="D8816" t="s">
        <v>2584</v>
      </c>
    </row>
    <row r="8817" spans="4:4" x14ac:dyDescent="0.2">
      <c r="D8817" t="s">
        <v>2584</v>
      </c>
    </row>
    <row r="8818" spans="4:4" x14ac:dyDescent="0.2">
      <c r="D8818" t="s">
        <v>2584</v>
      </c>
    </row>
    <row r="8819" spans="4:4" x14ac:dyDescent="0.2">
      <c r="D8819" t="s">
        <v>2584</v>
      </c>
    </row>
    <row r="8820" spans="4:4" x14ac:dyDescent="0.2">
      <c r="D8820" t="s">
        <v>2584</v>
      </c>
    </row>
    <row r="8821" spans="4:4" x14ac:dyDescent="0.2">
      <c r="D8821" t="s">
        <v>2584</v>
      </c>
    </row>
    <row r="8822" spans="4:4" x14ac:dyDescent="0.2">
      <c r="D8822" t="s">
        <v>2584</v>
      </c>
    </row>
    <row r="8823" spans="4:4" x14ac:dyDescent="0.2">
      <c r="D8823" t="s">
        <v>2584</v>
      </c>
    </row>
    <row r="8824" spans="4:4" x14ac:dyDescent="0.2">
      <c r="D8824" t="s">
        <v>2584</v>
      </c>
    </row>
    <row r="8825" spans="4:4" x14ac:dyDescent="0.2">
      <c r="D8825" t="s">
        <v>2584</v>
      </c>
    </row>
    <row r="8826" spans="4:4" x14ac:dyDescent="0.2">
      <c r="D8826" t="s">
        <v>2584</v>
      </c>
    </row>
    <row r="8827" spans="4:4" x14ac:dyDescent="0.2">
      <c r="D8827" t="s">
        <v>2584</v>
      </c>
    </row>
    <row r="8828" spans="4:4" x14ac:dyDescent="0.2">
      <c r="D8828" t="s">
        <v>2584</v>
      </c>
    </row>
    <row r="8829" spans="4:4" x14ac:dyDescent="0.2">
      <c r="D8829" t="s">
        <v>2584</v>
      </c>
    </row>
    <row r="8830" spans="4:4" x14ac:dyDescent="0.2">
      <c r="D8830" t="s">
        <v>2584</v>
      </c>
    </row>
    <row r="8831" spans="4:4" x14ac:dyDescent="0.2">
      <c r="D8831" t="s">
        <v>2584</v>
      </c>
    </row>
    <row r="8832" spans="4:4" x14ac:dyDescent="0.2">
      <c r="D8832" t="s">
        <v>2584</v>
      </c>
    </row>
    <row r="8833" spans="4:4" x14ac:dyDescent="0.2">
      <c r="D8833" t="s">
        <v>2584</v>
      </c>
    </row>
    <row r="8834" spans="4:4" x14ac:dyDescent="0.2">
      <c r="D8834" t="s">
        <v>2584</v>
      </c>
    </row>
    <row r="8835" spans="4:4" x14ac:dyDescent="0.2">
      <c r="D8835" t="s">
        <v>2584</v>
      </c>
    </row>
    <row r="8836" spans="4:4" x14ac:dyDescent="0.2">
      <c r="D8836" t="s">
        <v>2584</v>
      </c>
    </row>
    <row r="8837" spans="4:4" x14ac:dyDescent="0.2">
      <c r="D8837" t="s">
        <v>2584</v>
      </c>
    </row>
    <row r="8838" spans="4:4" x14ac:dyDescent="0.2">
      <c r="D8838" t="s">
        <v>2584</v>
      </c>
    </row>
    <row r="8839" spans="4:4" x14ac:dyDescent="0.2">
      <c r="D8839" t="s">
        <v>2584</v>
      </c>
    </row>
    <row r="8840" spans="4:4" x14ac:dyDescent="0.2">
      <c r="D8840" t="s">
        <v>2584</v>
      </c>
    </row>
    <row r="8841" spans="4:4" x14ac:dyDescent="0.2">
      <c r="D8841" t="s">
        <v>2584</v>
      </c>
    </row>
    <row r="8842" spans="4:4" x14ac:dyDescent="0.2">
      <c r="D8842" t="s">
        <v>2584</v>
      </c>
    </row>
    <row r="8843" spans="4:4" x14ac:dyDescent="0.2">
      <c r="D8843" t="s">
        <v>2584</v>
      </c>
    </row>
    <row r="8844" spans="4:4" x14ac:dyDescent="0.2">
      <c r="D8844" t="s">
        <v>2584</v>
      </c>
    </row>
    <row r="8845" spans="4:4" x14ac:dyDescent="0.2">
      <c r="D8845" t="s">
        <v>2584</v>
      </c>
    </row>
    <row r="8846" spans="4:4" x14ac:dyDescent="0.2">
      <c r="D8846" t="s">
        <v>2584</v>
      </c>
    </row>
    <row r="8847" spans="4:4" x14ac:dyDescent="0.2">
      <c r="D8847" t="s">
        <v>2584</v>
      </c>
    </row>
    <row r="8848" spans="4:4" x14ac:dyDescent="0.2">
      <c r="D8848" t="s">
        <v>2584</v>
      </c>
    </row>
    <row r="8849" spans="4:4" x14ac:dyDescent="0.2">
      <c r="D8849" t="s">
        <v>2584</v>
      </c>
    </row>
    <row r="8850" spans="4:4" x14ac:dyDescent="0.2">
      <c r="D8850" t="s">
        <v>2584</v>
      </c>
    </row>
    <row r="8851" spans="4:4" x14ac:dyDescent="0.2">
      <c r="D8851" t="s">
        <v>2584</v>
      </c>
    </row>
    <row r="8852" spans="4:4" x14ac:dyDescent="0.2">
      <c r="D8852" t="s">
        <v>2584</v>
      </c>
    </row>
    <row r="8853" spans="4:4" x14ac:dyDescent="0.2">
      <c r="D8853" t="s">
        <v>2584</v>
      </c>
    </row>
    <row r="8854" spans="4:4" x14ac:dyDescent="0.2">
      <c r="D8854" t="s">
        <v>2584</v>
      </c>
    </row>
    <row r="8855" spans="4:4" x14ac:dyDescent="0.2">
      <c r="D8855" t="s">
        <v>2584</v>
      </c>
    </row>
    <row r="8856" spans="4:4" x14ac:dyDescent="0.2">
      <c r="D8856" t="s">
        <v>2584</v>
      </c>
    </row>
    <row r="8857" spans="4:4" x14ac:dyDescent="0.2">
      <c r="D8857" t="s">
        <v>2584</v>
      </c>
    </row>
    <row r="8858" spans="4:4" x14ac:dyDescent="0.2">
      <c r="D8858" t="s">
        <v>2584</v>
      </c>
    </row>
    <row r="8859" spans="4:4" x14ac:dyDescent="0.2">
      <c r="D8859" t="s">
        <v>2584</v>
      </c>
    </row>
    <row r="8860" spans="4:4" x14ac:dyDescent="0.2">
      <c r="D8860" t="s">
        <v>2584</v>
      </c>
    </row>
    <row r="8861" spans="4:4" x14ac:dyDescent="0.2">
      <c r="D8861" t="s">
        <v>2584</v>
      </c>
    </row>
    <row r="8862" spans="4:4" x14ac:dyDescent="0.2">
      <c r="D8862" t="s">
        <v>2584</v>
      </c>
    </row>
    <row r="8863" spans="4:4" x14ac:dyDescent="0.2">
      <c r="D8863" t="s">
        <v>2584</v>
      </c>
    </row>
    <row r="8864" spans="4:4" x14ac:dyDescent="0.2">
      <c r="D8864" t="s">
        <v>2584</v>
      </c>
    </row>
    <row r="8865" spans="4:4" x14ac:dyDescent="0.2">
      <c r="D8865" t="s">
        <v>2584</v>
      </c>
    </row>
    <row r="8866" spans="4:4" x14ac:dyDescent="0.2">
      <c r="D8866" t="s">
        <v>2584</v>
      </c>
    </row>
    <row r="8867" spans="4:4" x14ac:dyDescent="0.2">
      <c r="D8867" t="s">
        <v>2584</v>
      </c>
    </row>
    <row r="8868" spans="4:4" x14ac:dyDescent="0.2">
      <c r="D8868" t="s">
        <v>2584</v>
      </c>
    </row>
    <row r="8869" spans="4:4" x14ac:dyDescent="0.2">
      <c r="D8869" t="s">
        <v>2584</v>
      </c>
    </row>
    <row r="8870" spans="4:4" x14ac:dyDescent="0.2">
      <c r="D8870" t="s">
        <v>2584</v>
      </c>
    </row>
    <row r="8871" spans="4:4" x14ac:dyDescent="0.2">
      <c r="D8871" t="s">
        <v>2584</v>
      </c>
    </row>
    <row r="8872" spans="4:4" x14ac:dyDescent="0.2">
      <c r="D8872" t="s">
        <v>2584</v>
      </c>
    </row>
    <row r="8873" spans="4:4" x14ac:dyDescent="0.2">
      <c r="D8873" t="s">
        <v>2584</v>
      </c>
    </row>
    <row r="8874" spans="4:4" x14ac:dyDescent="0.2">
      <c r="D8874" t="s">
        <v>2584</v>
      </c>
    </row>
    <row r="8875" spans="4:4" x14ac:dyDescent="0.2">
      <c r="D8875" t="s">
        <v>2584</v>
      </c>
    </row>
    <row r="8876" spans="4:4" x14ac:dyDescent="0.2">
      <c r="D8876" t="s">
        <v>2584</v>
      </c>
    </row>
    <row r="8877" spans="4:4" x14ac:dyDescent="0.2">
      <c r="D8877" t="s">
        <v>2584</v>
      </c>
    </row>
    <row r="8878" spans="4:4" x14ac:dyDescent="0.2">
      <c r="D8878" t="s">
        <v>2584</v>
      </c>
    </row>
    <row r="8879" spans="4:4" x14ac:dyDescent="0.2">
      <c r="D8879" t="s">
        <v>2584</v>
      </c>
    </row>
    <row r="8880" spans="4:4" x14ac:dyDescent="0.2">
      <c r="D8880" t="s">
        <v>2584</v>
      </c>
    </row>
    <row r="8881" spans="4:4" x14ac:dyDescent="0.2">
      <c r="D8881" t="s">
        <v>2584</v>
      </c>
    </row>
    <row r="8882" spans="4:4" x14ac:dyDescent="0.2">
      <c r="D8882" t="s">
        <v>2584</v>
      </c>
    </row>
    <row r="8883" spans="4:4" x14ac:dyDescent="0.2">
      <c r="D8883" t="s">
        <v>2584</v>
      </c>
    </row>
    <row r="8884" spans="4:4" x14ac:dyDescent="0.2">
      <c r="D8884" t="s">
        <v>2584</v>
      </c>
    </row>
    <row r="8885" spans="4:4" x14ac:dyDescent="0.2">
      <c r="D8885" t="s">
        <v>2584</v>
      </c>
    </row>
    <row r="8886" spans="4:4" x14ac:dyDescent="0.2">
      <c r="D8886" t="s">
        <v>2584</v>
      </c>
    </row>
    <row r="8887" spans="4:4" x14ac:dyDescent="0.2">
      <c r="D8887" t="s">
        <v>2584</v>
      </c>
    </row>
    <row r="8888" spans="4:4" x14ac:dyDescent="0.2">
      <c r="D8888" t="s">
        <v>2584</v>
      </c>
    </row>
    <row r="8889" spans="4:4" x14ac:dyDescent="0.2">
      <c r="D8889" t="s">
        <v>2584</v>
      </c>
    </row>
    <row r="8890" spans="4:4" x14ac:dyDescent="0.2">
      <c r="D8890" t="s">
        <v>2584</v>
      </c>
    </row>
    <row r="8891" spans="4:4" x14ac:dyDescent="0.2">
      <c r="D8891" t="s">
        <v>2584</v>
      </c>
    </row>
    <row r="8892" spans="4:4" x14ac:dyDescent="0.2">
      <c r="D8892" t="s">
        <v>2584</v>
      </c>
    </row>
    <row r="8893" spans="4:4" x14ac:dyDescent="0.2">
      <c r="D8893" t="s">
        <v>2584</v>
      </c>
    </row>
    <row r="8894" spans="4:4" x14ac:dyDescent="0.2">
      <c r="D8894" t="s">
        <v>2584</v>
      </c>
    </row>
    <row r="8895" spans="4:4" x14ac:dyDescent="0.2">
      <c r="D8895" t="s">
        <v>2584</v>
      </c>
    </row>
    <row r="8896" spans="4:4" x14ac:dyDescent="0.2">
      <c r="D8896" t="s">
        <v>2584</v>
      </c>
    </row>
    <row r="8897" spans="4:4" x14ac:dyDescent="0.2">
      <c r="D8897" t="s">
        <v>2584</v>
      </c>
    </row>
    <row r="8898" spans="4:4" x14ac:dyDescent="0.2">
      <c r="D8898" t="s">
        <v>2584</v>
      </c>
    </row>
    <row r="8899" spans="4:4" x14ac:dyDescent="0.2">
      <c r="D8899" t="s">
        <v>2584</v>
      </c>
    </row>
    <row r="8900" spans="4:4" x14ac:dyDescent="0.2">
      <c r="D8900" t="s">
        <v>2584</v>
      </c>
    </row>
    <row r="8901" spans="4:4" x14ac:dyDescent="0.2">
      <c r="D8901" t="s">
        <v>2584</v>
      </c>
    </row>
    <row r="8902" spans="4:4" x14ac:dyDescent="0.2">
      <c r="D8902" t="s">
        <v>2584</v>
      </c>
    </row>
    <row r="8903" spans="4:4" x14ac:dyDescent="0.2">
      <c r="D8903" t="s">
        <v>2584</v>
      </c>
    </row>
    <row r="8904" spans="4:4" x14ac:dyDescent="0.2">
      <c r="D8904" t="s">
        <v>2584</v>
      </c>
    </row>
    <row r="8905" spans="4:4" x14ac:dyDescent="0.2">
      <c r="D8905" t="s">
        <v>2584</v>
      </c>
    </row>
    <row r="8906" spans="4:4" x14ac:dyDescent="0.2">
      <c r="D8906" t="s">
        <v>2584</v>
      </c>
    </row>
    <row r="8907" spans="4:4" x14ac:dyDescent="0.2">
      <c r="D8907" t="s">
        <v>2584</v>
      </c>
    </row>
    <row r="8908" spans="4:4" x14ac:dyDescent="0.2">
      <c r="D8908" t="s">
        <v>2584</v>
      </c>
    </row>
    <row r="8909" spans="4:4" x14ac:dyDescent="0.2">
      <c r="D8909" t="s">
        <v>2584</v>
      </c>
    </row>
    <row r="8910" spans="4:4" x14ac:dyDescent="0.2">
      <c r="D8910" t="s">
        <v>2584</v>
      </c>
    </row>
    <row r="8911" spans="4:4" x14ac:dyDescent="0.2">
      <c r="D8911" t="s">
        <v>2584</v>
      </c>
    </row>
    <row r="8912" spans="4:4" x14ac:dyDescent="0.2">
      <c r="D8912" t="s">
        <v>2584</v>
      </c>
    </row>
    <row r="8913" spans="4:4" x14ac:dyDescent="0.2">
      <c r="D8913" t="s">
        <v>2584</v>
      </c>
    </row>
    <row r="8914" spans="4:4" x14ac:dyDescent="0.2">
      <c r="D8914" t="s">
        <v>2584</v>
      </c>
    </row>
    <row r="8915" spans="4:4" x14ac:dyDescent="0.2">
      <c r="D8915" t="s">
        <v>2584</v>
      </c>
    </row>
    <row r="8916" spans="4:4" x14ac:dyDescent="0.2">
      <c r="D8916" t="s">
        <v>2584</v>
      </c>
    </row>
    <row r="8917" spans="4:4" x14ac:dyDescent="0.2">
      <c r="D8917" t="s">
        <v>2584</v>
      </c>
    </row>
    <row r="8918" spans="4:4" x14ac:dyDescent="0.2">
      <c r="D8918" t="s">
        <v>2584</v>
      </c>
    </row>
    <row r="8919" spans="4:4" x14ac:dyDescent="0.2">
      <c r="D8919" t="s">
        <v>2584</v>
      </c>
    </row>
    <row r="8920" spans="4:4" x14ac:dyDescent="0.2">
      <c r="D8920" t="s">
        <v>2584</v>
      </c>
    </row>
    <row r="8921" spans="4:4" x14ac:dyDescent="0.2">
      <c r="D8921" t="s">
        <v>2584</v>
      </c>
    </row>
    <row r="8922" spans="4:4" x14ac:dyDescent="0.2">
      <c r="D8922" t="s">
        <v>2584</v>
      </c>
    </row>
    <row r="8923" spans="4:4" x14ac:dyDescent="0.2">
      <c r="D8923" t="s">
        <v>2584</v>
      </c>
    </row>
    <row r="8924" spans="4:4" x14ac:dyDescent="0.2">
      <c r="D8924" t="s">
        <v>2584</v>
      </c>
    </row>
    <row r="8925" spans="4:4" x14ac:dyDescent="0.2">
      <c r="D8925" t="s">
        <v>2584</v>
      </c>
    </row>
    <row r="8926" spans="4:4" x14ac:dyDescent="0.2">
      <c r="D8926" t="s">
        <v>2584</v>
      </c>
    </row>
    <row r="8927" spans="4:4" x14ac:dyDescent="0.2">
      <c r="D8927" t="s">
        <v>2584</v>
      </c>
    </row>
    <row r="8928" spans="4:4" x14ac:dyDescent="0.2">
      <c r="D8928" t="s">
        <v>2584</v>
      </c>
    </row>
    <row r="8929" spans="4:4" x14ac:dyDescent="0.2">
      <c r="D8929" t="s">
        <v>2584</v>
      </c>
    </row>
    <row r="8930" spans="4:4" x14ac:dyDescent="0.2">
      <c r="D8930" t="s">
        <v>2584</v>
      </c>
    </row>
    <row r="8931" spans="4:4" x14ac:dyDescent="0.2">
      <c r="D8931" t="s">
        <v>2584</v>
      </c>
    </row>
    <row r="8932" spans="4:4" x14ac:dyDescent="0.2">
      <c r="D8932" t="s">
        <v>2584</v>
      </c>
    </row>
    <row r="8933" spans="4:4" x14ac:dyDescent="0.2">
      <c r="D8933" t="s">
        <v>2584</v>
      </c>
    </row>
    <row r="8934" spans="4:4" x14ac:dyDescent="0.2">
      <c r="D8934" t="s">
        <v>2584</v>
      </c>
    </row>
    <row r="8935" spans="4:4" x14ac:dyDescent="0.2">
      <c r="D8935" t="s">
        <v>2584</v>
      </c>
    </row>
    <row r="8936" spans="4:4" x14ac:dyDescent="0.2">
      <c r="D8936" t="s">
        <v>2584</v>
      </c>
    </row>
    <row r="8937" spans="4:4" x14ac:dyDescent="0.2">
      <c r="D8937" t="s">
        <v>2584</v>
      </c>
    </row>
    <row r="8938" spans="4:4" x14ac:dyDescent="0.2">
      <c r="D8938" t="s">
        <v>2584</v>
      </c>
    </row>
    <row r="8939" spans="4:4" x14ac:dyDescent="0.2">
      <c r="D8939" t="s">
        <v>2584</v>
      </c>
    </row>
    <row r="8940" spans="4:4" x14ac:dyDescent="0.2">
      <c r="D8940" t="s">
        <v>2584</v>
      </c>
    </row>
    <row r="8941" spans="4:4" x14ac:dyDescent="0.2">
      <c r="D8941" t="s">
        <v>2584</v>
      </c>
    </row>
    <row r="8942" spans="4:4" x14ac:dyDescent="0.2">
      <c r="D8942" t="s">
        <v>2584</v>
      </c>
    </row>
    <row r="8943" spans="4:4" x14ac:dyDescent="0.2">
      <c r="D8943" t="s">
        <v>2584</v>
      </c>
    </row>
    <row r="8944" spans="4:4" x14ac:dyDescent="0.2">
      <c r="D8944" t="s">
        <v>2584</v>
      </c>
    </row>
    <row r="8945" spans="4:4" x14ac:dyDescent="0.2">
      <c r="D8945" t="s">
        <v>2584</v>
      </c>
    </row>
    <row r="8946" spans="4:4" x14ac:dyDescent="0.2">
      <c r="D8946" t="s">
        <v>2584</v>
      </c>
    </row>
    <row r="8947" spans="4:4" x14ac:dyDescent="0.2">
      <c r="D8947" t="s">
        <v>2584</v>
      </c>
    </row>
    <row r="8948" spans="4:4" x14ac:dyDescent="0.2">
      <c r="D8948" t="s">
        <v>2584</v>
      </c>
    </row>
    <row r="8949" spans="4:4" x14ac:dyDescent="0.2">
      <c r="D8949" t="s">
        <v>2584</v>
      </c>
    </row>
    <row r="8950" spans="4:4" x14ac:dyDescent="0.2">
      <c r="D8950" t="s">
        <v>2584</v>
      </c>
    </row>
    <row r="8951" spans="4:4" x14ac:dyDescent="0.2">
      <c r="D8951" t="s">
        <v>2584</v>
      </c>
    </row>
    <row r="8952" spans="4:4" x14ac:dyDescent="0.2">
      <c r="D8952" t="s">
        <v>2584</v>
      </c>
    </row>
    <row r="8953" spans="4:4" x14ac:dyDescent="0.2">
      <c r="D8953" t="s">
        <v>2584</v>
      </c>
    </row>
    <row r="8954" spans="4:4" x14ac:dyDescent="0.2">
      <c r="D8954" t="s">
        <v>2584</v>
      </c>
    </row>
    <row r="8955" spans="4:4" x14ac:dyDescent="0.2">
      <c r="D8955" t="s">
        <v>2584</v>
      </c>
    </row>
    <row r="8956" spans="4:4" x14ac:dyDescent="0.2">
      <c r="D8956" t="s">
        <v>2584</v>
      </c>
    </row>
    <row r="8957" spans="4:4" x14ac:dyDescent="0.2">
      <c r="D8957" t="s">
        <v>2584</v>
      </c>
    </row>
    <row r="8958" spans="4:4" x14ac:dyDescent="0.2">
      <c r="D8958" t="s">
        <v>2584</v>
      </c>
    </row>
    <row r="8959" spans="4:4" x14ac:dyDescent="0.2">
      <c r="D8959" t="s">
        <v>2584</v>
      </c>
    </row>
    <row r="8960" spans="4:4" x14ac:dyDescent="0.2">
      <c r="D8960" t="s">
        <v>2584</v>
      </c>
    </row>
    <row r="8961" spans="4:4" x14ac:dyDescent="0.2">
      <c r="D8961" t="s">
        <v>2584</v>
      </c>
    </row>
    <row r="8962" spans="4:4" x14ac:dyDescent="0.2">
      <c r="D8962" t="s">
        <v>2584</v>
      </c>
    </row>
    <row r="8963" spans="4:4" x14ac:dyDescent="0.2">
      <c r="D8963" t="s">
        <v>2584</v>
      </c>
    </row>
    <row r="8964" spans="4:4" x14ac:dyDescent="0.2">
      <c r="D8964" t="s">
        <v>2584</v>
      </c>
    </row>
    <row r="8965" spans="4:4" x14ac:dyDescent="0.2">
      <c r="D8965" t="s">
        <v>2584</v>
      </c>
    </row>
    <row r="8966" spans="4:4" x14ac:dyDescent="0.2">
      <c r="D8966" t="s">
        <v>2584</v>
      </c>
    </row>
    <row r="8967" spans="4:4" x14ac:dyDescent="0.2">
      <c r="D8967" t="s">
        <v>2584</v>
      </c>
    </row>
    <row r="8968" spans="4:4" x14ac:dyDescent="0.2">
      <c r="D8968" t="s">
        <v>2584</v>
      </c>
    </row>
    <row r="8969" spans="4:4" x14ac:dyDescent="0.2">
      <c r="D8969" t="s">
        <v>2584</v>
      </c>
    </row>
    <row r="8970" spans="4:4" x14ac:dyDescent="0.2">
      <c r="D8970" t="s">
        <v>2584</v>
      </c>
    </row>
    <row r="8971" spans="4:4" x14ac:dyDescent="0.2">
      <c r="D8971" t="s">
        <v>2584</v>
      </c>
    </row>
    <row r="8972" spans="4:4" x14ac:dyDescent="0.2">
      <c r="D8972" t="s">
        <v>2584</v>
      </c>
    </row>
    <row r="8973" spans="4:4" x14ac:dyDescent="0.2">
      <c r="D8973" t="s">
        <v>2584</v>
      </c>
    </row>
    <row r="8974" spans="4:4" x14ac:dyDescent="0.2">
      <c r="D8974" t="s">
        <v>2584</v>
      </c>
    </row>
    <row r="8975" spans="4:4" x14ac:dyDescent="0.2">
      <c r="D8975" t="s">
        <v>2584</v>
      </c>
    </row>
    <row r="8976" spans="4:4" x14ac:dyDescent="0.2">
      <c r="D8976" t="s">
        <v>2584</v>
      </c>
    </row>
    <row r="8977" spans="4:4" x14ac:dyDescent="0.2">
      <c r="D8977" t="s">
        <v>2584</v>
      </c>
    </row>
    <row r="8978" spans="4:4" x14ac:dyDescent="0.2">
      <c r="D8978" t="s">
        <v>2584</v>
      </c>
    </row>
    <row r="8979" spans="4:4" x14ac:dyDescent="0.2">
      <c r="D8979" t="s">
        <v>2584</v>
      </c>
    </row>
    <row r="8980" spans="4:4" x14ac:dyDescent="0.2">
      <c r="D8980" t="s">
        <v>2584</v>
      </c>
    </row>
    <row r="8981" spans="4:4" x14ac:dyDescent="0.2">
      <c r="D8981" t="s">
        <v>2584</v>
      </c>
    </row>
    <row r="8982" spans="4:4" x14ac:dyDescent="0.2">
      <c r="D8982" t="s">
        <v>2584</v>
      </c>
    </row>
    <row r="8983" spans="4:4" x14ac:dyDescent="0.2">
      <c r="D8983" t="s">
        <v>2584</v>
      </c>
    </row>
    <row r="8984" spans="4:4" x14ac:dyDescent="0.2">
      <c r="D8984" t="s">
        <v>2584</v>
      </c>
    </row>
    <row r="8985" spans="4:4" x14ac:dyDescent="0.2">
      <c r="D8985" t="s">
        <v>2584</v>
      </c>
    </row>
    <row r="8986" spans="4:4" x14ac:dyDescent="0.2">
      <c r="D8986" t="s">
        <v>2584</v>
      </c>
    </row>
    <row r="8987" spans="4:4" x14ac:dyDescent="0.2">
      <c r="D8987" t="s">
        <v>2584</v>
      </c>
    </row>
    <row r="8988" spans="4:4" x14ac:dyDescent="0.2">
      <c r="D8988" t="s">
        <v>2584</v>
      </c>
    </row>
    <row r="8989" spans="4:4" x14ac:dyDescent="0.2">
      <c r="D8989" t="s">
        <v>2584</v>
      </c>
    </row>
    <row r="8990" spans="4:4" x14ac:dyDescent="0.2">
      <c r="D8990" t="s">
        <v>2584</v>
      </c>
    </row>
    <row r="8991" spans="4:4" x14ac:dyDescent="0.2">
      <c r="D8991" t="s">
        <v>2584</v>
      </c>
    </row>
    <row r="8992" spans="4:4" x14ac:dyDescent="0.2">
      <c r="D8992" t="s">
        <v>2584</v>
      </c>
    </row>
    <row r="8993" spans="4:4" x14ac:dyDescent="0.2">
      <c r="D8993" t="s">
        <v>2584</v>
      </c>
    </row>
    <row r="8994" spans="4:4" x14ac:dyDescent="0.2">
      <c r="D8994" t="s">
        <v>2584</v>
      </c>
    </row>
    <row r="8995" spans="4:4" x14ac:dyDescent="0.2">
      <c r="D8995" t="s">
        <v>2584</v>
      </c>
    </row>
    <row r="8996" spans="4:4" x14ac:dyDescent="0.2">
      <c r="D8996" t="s">
        <v>2584</v>
      </c>
    </row>
    <row r="8997" spans="4:4" x14ac:dyDescent="0.2">
      <c r="D8997" t="s">
        <v>2584</v>
      </c>
    </row>
    <row r="8998" spans="4:4" x14ac:dyDescent="0.2">
      <c r="D8998" t="s">
        <v>2584</v>
      </c>
    </row>
    <row r="8999" spans="4:4" x14ac:dyDescent="0.2">
      <c r="D8999" t="s">
        <v>2584</v>
      </c>
    </row>
    <row r="9000" spans="4:4" x14ac:dyDescent="0.2">
      <c r="D9000" t="s">
        <v>2584</v>
      </c>
    </row>
    <row r="9001" spans="4:4" x14ac:dyDescent="0.2">
      <c r="D9001" t="s">
        <v>2584</v>
      </c>
    </row>
    <row r="9002" spans="4:4" x14ac:dyDescent="0.2">
      <c r="D9002" t="s">
        <v>2584</v>
      </c>
    </row>
    <row r="9003" spans="4:4" x14ac:dyDescent="0.2">
      <c r="D9003" t="s">
        <v>2584</v>
      </c>
    </row>
    <row r="9004" spans="4:4" x14ac:dyDescent="0.2">
      <c r="D9004" t="s">
        <v>2584</v>
      </c>
    </row>
    <row r="9005" spans="4:4" x14ac:dyDescent="0.2">
      <c r="D9005" t="s">
        <v>2584</v>
      </c>
    </row>
    <row r="9006" spans="4:4" x14ac:dyDescent="0.2">
      <c r="D9006" t="s">
        <v>2584</v>
      </c>
    </row>
    <row r="9007" spans="4:4" x14ac:dyDescent="0.2">
      <c r="D9007" t="s">
        <v>2584</v>
      </c>
    </row>
    <row r="9008" spans="4:4" x14ac:dyDescent="0.2">
      <c r="D9008" t="s">
        <v>2584</v>
      </c>
    </row>
    <row r="9009" spans="4:4" x14ac:dyDescent="0.2">
      <c r="D9009" t="s">
        <v>2584</v>
      </c>
    </row>
    <row r="9010" spans="4:4" x14ac:dyDescent="0.2">
      <c r="D9010" t="s">
        <v>2584</v>
      </c>
    </row>
    <row r="9011" spans="4:4" x14ac:dyDescent="0.2">
      <c r="D9011" t="s">
        <v>2584</v>
      </c>
    </row>
    <row r="9012" spans="4:4" x14ac:dyDescent="0.2">
      <c r="D9012" t="s">
        <v>2584</v>
      </c>
    </row>
    <row r="9013" spans="4:4" x14ac:dyDescent="0.2">
      <c r="D9013" t="s">
        <v>2584</v>
      </c>
    </row>
    <row r="9014" spans="4:4" x14ac:dyDescent="0.2">
      <c r="D9014" t="s">
        <v>2584</v>
      </c>
    </row>
    <row r="9015" spans="4:4" x14ac:dyDescent="0.2">
      <c r="D9015" t="s">
        <v>2584</v>
      </c>
    </row>
    <row r="9016" spans="4:4" x14ac:dyDescent="0.2">
      <c r="D9016" t="s">
        <v>2584</v>
      </c>
    </row>
    <row r="9017" spans="4:4" x14ac:dyDescent="0.2">
      <c r="D9017" t="s">
        <v>2584</v>
      </c>
    </row>
    <row r="9018" spans="4:4" x14ac:dyDescent="0.2">
      <c r="D9018" t="s">
        <v>2584</v>
      </c>
    </row>
    <row r="9019" spans="4:4" x14ac:dyDescent="0.2">
      <c r="D9019" t="s">
        <v>2584</v>
      </c>
    </row>
    <row r="9020" spans="4:4" x14ac:dyDescent="0.2">
      <c r="D9020" t="s">
        <v>2584</v>
      </c>
    </row>
    <row r="9021" spans="4:4" x14ac:dyDescent="0.2">
      <c r="D9021" t="s">
        <v>2584</v>
      </c>
    </row>
    <row r="9022" spans="4:4" x14ac:dyDescent="0.2">
      <c r="D9022" t="s">
        <v>2584</v>
      </c>
    </row>
    <row r="9023" spans="4:4" x14ac:dyDescent="0.2">
      <c r="D9023" t="s">
        <v>2584</v>
      </c>
    </row>
    <row r="9024" spans="4:4" x14ac:dyDescent="0.2">
      <c r="D9024" t="s">
        <v>2584</v>
      </c>
    </row>
    <row r="9025" spans="4:4" x14ac:dyDescent="0.2">
      <c r="D9025" t="s">
        <v>2584</v>
      </c>
    </row>
    <row r="9026" spans="4:4" x14ac:dyDescent="0.2">
      <c r="D9026" t="s">
        <v>2584</v>
      </c>
    </row>
    <row r="9027" spans="4:4" x14ac:dyDescent="0.2">
      <c r="D9027" t="s">
        <v>2584</v>
      </c>
    </row>
    <row r="9028" spans="4:4" x14ac:dyDescent="0.2">
      <c r="D9028" t="s">
        <v>2584</v>
      </c>
    </row>
    <row r="9029" spans="4:4" x14ac:dyDescent="0.2">
      <c r="D9029" t="s">
        <v>2584</v>
      </c>
    </row>
    <row r="9030" spans="4:4" x14ac:dyDescent="0.2">
      <c r="D9030" t="s">
        <v>2584</v>
      </c>
    </row>
    <row r="9031" spans="4:4" x14ac:dyDescent="0.2">
      <c r="D9031" t="s">
        <v>2584</v>
      </c>
    </row>
    <row r="9032" spans="4:4" x14ac:dyDescent="0.2">
      <c r="D9032" t="s">
        <v>2584</v>
      </c>
    </row>
    <row r="9033" spans="4:4" x14ac:dyDescent="0.2">
      <c r="D9033" t="s">
        <v>2584</v>
      </c>
    </row>
    <row r="9034" spans="4:4" x14ac:dyDescent="0.2">
      <c r="D9034" t="s">
        <v>2584</v>
      </c>
    </row>
    <row r="9035" spans="4:4" x14ac:dyDescent="0.2">
      <c r="D9035" t="s">
        <v>2584</v>
      </c>
    </row>
    <row r="9036" spans="4:4" x14ac:dyDescent="0.2">
      <c r="D9036" t="s">
        <v>2584</v>
      </c>
    </row>
    <row r="9037" spans="4:4" x14ac:dyDescent="0.2">
      <c r="D9037" t="s">
        <v>2584</v>
      </c>
    </row>
    <row r="9038" spans="4:4" x14ac:dyDescent="0.2">
      <c r="D9038" t="s">
        <v>2584</v>
      </c>
    </row>
    <row r="9039" spans="4:4" x14ac:dyDescent="0.2">
      <c r="D9039" t="s">
        <v>2584</v>
      </c>
    </row>
    <row r="9040" spans="4:4" x14ac:dyDescent="0.2">
      <c r="D9040" t="s">
        <v>2584</v>
      </c>
    </row>
    <row r="9041" spans="4:4" x14ac:dyDescent="0.2">
      <c r="D9041" t="s">
        <v>2584</v>
      </c>
    </row>
    <row r="9042" spans="4:4" x14ac:dyDescent="0.2">
      <c r="D9042" t="s">
        <v>2584</v>
      </c>
    </row>
    <row r="9043" spans="4:4" x14ac:dyDescent="0.2">
      <c r="D9043" t="s">
        <v>2584</v>
      </c>
    </row>
    <row r="9044" spans="4:4" x14ac:dyDescent="0.2">
      <c r="D9044" t="s">
        <v>2584</v>
      </c>
    </row>
    <row r="9045" spans="4:4" x14ac:dyDescent="0.2">
      <c r="D9045" t="s">
        <v>2584</v>
      </c>
    </row>
    <row r="9046" spans="4:4" x14ac:dyDescent="0.2">
      <c r="D9046" t="s">
        <v>2584</v>
      </c>
    </row>
    <row r="9047" spans="4:4" x14ac:dyDescent="0.2">
      <c r="D9047" t="s">
        <v>2584</v>
      </c>
    </row>
    <row r="9048" spans="4:4" x14ac:dyDescent="0.2">
      <c r="D9048" t="s">
        <v>2584</v>
      </c>
    </row>
    <row r="9049" spans="4:4" x14ac:dyDescent="0.2">
      <c r="D9049" t="s">
        <v>2584</v>
      </c>
    </row>
    <row r="9050" spans="4:4" x14ac:dyDescent="0.2">
      <c r="D9050" t="s">
        <v>2584</v>
      </c>
    </row>
    <row r="9051" spans="4:4" x14ac:dyDescent="0.2">
      <c r="D9051" t="s">
        <v>2584</v>
      </c>
    </row>
    <row r="9052" spans="4:4" x14ac:dyDescent="0.2">
      <c r="D9052" t="s">
        <v>2584</v>
      </c>
    </row>
    <row r="9053" spans="4:4" x14ac:dyDescent="0.2">
      <c r="D9053" t="s">
        <v>2584</v>
      </c>
    </row>
    <row r="9054" spans="4:4" x14ac:dyDescent="0.2">
      <c r="D9054" t="s">
        <v>2584</v>
      </c>
    </row>
    <row r="9055" spans="4:4" x14ac:dyDescent="0.2">
      <c r="D9055" t="s">
        <v>2584</v>
      </c>
    </row>
    <row r="9056" spans="4:4" x14ac:dyDescent="0.2">
      <c r="D9056" t="s">
        <v>2584</v>
      </c>
    </row>
    <row r="9057" spans="4:4" x14ac:dyDescent="0.2">
      <c r="D9057" t="s">
        <v>2584</v>
      </c>
    </row>
    <row r="9058" spans="4:4" x14ac:dyDescent="0.2">
      <c r="D9058" t="s">
        <v>2584</v>
      </c>
    </row>
    <row r="9059" spans="4:4" x14ac:dyDescent="0.2">
      <c r="D9059" t="s">
        <v>2584</v>
      </c>
    </row>
    <row r="9060" spans="4:4" x14ac:dyDescent="0.2">
      <c r="D9060" t="s">
        <v>2584</v>
      </c>
    </row>
    <row r="9061" spans="4:4" x14ac:dyDescent="0.2">
      <c r="D9061" t="s">
        <v>2584</v>
      </c>
    </row>
    <row r="9062" spans="4:4" x14ac:dyDescent="0.2">
      <c r="D9062" t="s">
        <v>2584</v>
      </c>
    </row>
    <row r="9063" spans="4:4" x14ac:dyDescent="0.2">
      <c r="D9063" t="s">
        <v>2584</v>
      </c>
    </row>
    <row r="9064" spans="4:4" x14ac:dyDescent="0.2">
      <c r="D9064" t="s">
        <v>2584</v>
      </c>
    </row>
    <row r="9065" spans="4:4" x14ac:dyDescent="0.2">
      <c r="D9065" t="s">
        <v>2584</v>
      </c>
    </row>
    <row r="9066" spans="4:4" x14ac:dyDescent="0.2">
      <c r="D9066" t="s">
        <v>2584</v>
      </c>
    </row>
    <row r="9067" spans="4:4" x14ac:dyDescent="0.2">
      <c r="D9067" t="s">
        <v>2584</v>
      </c>
    </row>
    <row r="9068" spans="4:4" x14ac:dyDescent="0.2">
      <c r="D9068" t="s">
        <v>2584</v>
      </c>
    </row>
    <row r="9069" spans="4:4" x14ac:dyDescent="0.2">
      <c r="D9069" t="s">
        <v>2584</v>
      </c>
    </row>
    <row r="9070" spans="4:4" x14ac:dyDescent="0.2">
      <c r="D9070" t="s">
        <v>2584</v>
      </c>
    </row>
    <row r="9071" spans="4:4" x14ac:dyDescent="0.2">
      <c r="D9071" t="s">
        <v>2584</v>
      </c>
    </row>
    <row r="9072" spans="4:4" x14ac:dyDescent="0.2">
      <c r="D9072" t="s">
        <v>2584</v>
      </c>
    </row>
    <row r="9073" spans="4:4" x14ac:dyDescent="0.2">
      <c r="D9073" t="s">
        <v>2584</v>
      </c>
    </row>
    <row r="9074" spans="4:4" x14ac:dyDescent="0.2">
      <c r="D9074" t="s">
        <v>2584</v>
      </c>
    </row>
    <row r="9075" spans="4:4" x14ac:dyDescent="0.2">
      <c r="D9075" t="s">
        <v>2584</v>
      </c>
    </row>
    <row r="9076" spans="4:4" x14ac:dyDescent="0.2">
      <c r="D9076" t="s">
        <v>2584</v>
      </c>
    </row>
    <row r="9077" spans="4:4" x14ac:dyDescent="0.2">
      <c r="D9077" t="s">
        <v>2584</v>
      </c>
    </row>
    <row r="9078" spans="4:4" x14ac:dyDescent="0.2">
      <c r="D9078" t="s">
        <v>2584</v>
      </c>
    </row>
    <row r="9079" spans="4:4" x14ac:dyDescent="0.2">
      <c r="D9079" t="s">
        <v>2584</v>
      </c>
    </row>
    <row r="9080" spans="4:4" x14ac:dyDescent="0.2">
      <c r="D9080" t="s">
        <v>2584</v>
      </c>
    </row>
    <row r="9081" spans="4:4" x14ac:dyDescent="0.2">
      <c r="D9081" t="s">
        <v>2584</v>
      </c>
    </row>
    <row r="9082" spans="4:4" x14ac:dyDescent="0.2">
      <c r="D9082" t="s">
        <v>2584</v>
      </c>
    </row>
    <row r="9083" spans="4:4" x14ac:dyDescent="0.2">
      <c r="D9083" t="s">
        <v>2584</v>
      </c>
    </row>
    <row r="9084" spans="4:4" x14ac:dyDescent="0.2">
      <c r="D9084" t="s">
        <v>2584</v>
      </c>
    </row>
    <row r="9085" spans="4:4" x14ac:dyDescent="0.2">
      <c r="D9085" t="s">
        <v>2584</v>
      </c>
    </row>
    <row r="9086" spans="4:4" x14ac:dyDescent="0.2">
      <c r="D9086" t="s">
        <v>2584</v>
      </c>
    </row>
    <row r="9087" spans="4:4" x14ac:dyDescent="0.2">
      <c r="D9087" t="s">
        <v>2584</v>
      </c>
    </row>
    <row r="9088" spans="4:4" x14ac:dyDescent="0.2">
      <c r="D9088" t="s">
        <v>2584</v>
      </c>
    </row>
    <row r="9089" spans="4:4" x14ac:dyDescent="0.2">
      <c r="D9089" t="s">
        <v>2584</v>
      </c>
    </row>
    <row r="9090" spans="4:4" x14ac:dyDescent="0.2">
      <c r="D9090" t="s">
        <v>2584</v>
      </c>
    </row>
    <row r="9091" spans="4:4" x14ac:dyDescent="0.2">
      <c r="D9091" t="s">
        <v>2584</v>
      </c>
    </row>
    <row r="9092" spans="4:4" x14ac:dyDescent="0.2">
      <c r="D9092" t="s">
        <v>2584</v>
      </c>
    </row>
    <row r="9093" spans="4:4" x14ac:dyDescent="0.2">
      <c r="D9093" t="s">
        <v>2584</v>
      </c>
    </row>
    <row r="9094" spans="4:4" x14ac:dyDescent="0.2">
      <c r="D9094" t="s">
        <v>2584</v>
      </c>
    </row>
    <row r="9095" spans="4:4" x14ac:dyDescent="0.2">
      <c r="D9095" t="s">
        <v>2584</v>
      </c>
    </row>
    <row r="9096" spans="4:4" x14ac:dyDescent="0.2">
      <c r="D9096" t="s">
        <v>2584</v>
      </c>
    </row>
    <row r="9097" spans="4:4" x14ac:dyDescent="0.2">
      <c r="D9097" t="s">
        <v>2584</v>
      </c>
    </row>
    <row r="9098" spans="4:4" x14ac:dyDescent="0.2">
      <c r="D9098" t="s">
        <v>2584</v>
      </c>
    </row>
    <row r="9099" spans="4:4" x14ac:dyDescent="0.2">
      <c r="D9099" t="s">
        <v>2584</v>
      </c>
    </row>
    <row r="9100" spans="4:4" x14ac:dyDescent="0.2">
      <c r="D9100" t="s">
        <v>2584</v>
      </c>
    </row>
    <row r="9101" spans="4:4" x14ac:dyDescent="0.2">
      <c r="D9101" t="s">
        <v>2584</v>
      </c>
    </row>
    <row r="9102" spans="4:4" x14ac:dyDescent="0.2">
      <c r="D9102" t="s">
        <v>2584</v>
      </c>
    </row>
    <row r="9103" spans="4:4" x14ac:dyDescent="0.2">
      <c r="D9103" t="s">
        <v>2584</v>
      </c>
    </row>
    <row r="9104" spans="4:4" x14ac:dyDescent="0.2">
      <c r="D9104" t="s">
        <v>2584</v>
      </c>
    </row>
    <row r="9105" spans="4:4" x14ac:dyDescent="0.2">
      <c r="D9105" t="s">
        <v>2584</v>
      </c>
    </row>
    <row r="9106" spans="4:4" x14ac:dyDescent="0.2">
      <c r="D9106" t="s">
        <v>2584</v>
      </c>
    </row>
    <row r="9107" spans="4:4" x14ac:dyDescent="0.2">
      <c r="D9107" t="s">
        <v>2584</v>
      </c>
    </row>
    <row r="9108" spans="4:4" x14ac:dyDescent="0.2">
      <c r="D9108" t="s">
        <v>2584</v>
      </c>
    </row>
    <row r="9109" spans="4:4" x14ac:dyDescent="0.2">
      <c r="D9109" t="s">
        <v>2584</v>
      </c>
    </row>
    <row r="9110" spans="4:4" x14ac:dyDescent="0.2">
      <c r="D9110" t="s">
        <v>2584</v>
      </c>
    </row>
    <row r="9111" spans="4:4" x14ac:dyDescent="0.2">
      <c r="D9111" t="s">
        <v>2584</v>
      </c>
    </row>
    <row r="9112" spans="4:4" x14ac:dyDescent="0.2">
      <c r="D9112" t="s">
        <v>2584</v>
      </c>
    </row>
    <row r="9113" spans="4:4" x14ac:dyDescent="0.2">
      <c r="D9113" t="s">
        <v>2584</v>
      </c>
    </row>
    <row r="9114" spans="4:4" x14ac:dyDescent="0.2">
      <c r="D9114" t="s">
        <v>2584</v>
      </c>
    </row>
    <row r="9115" spans="4:4" x14ac:dyDescent="0.2">
      <c r="D9115" t="s">
        <v>2584</v>
      </c>
    </row>
    <row r="9116" spans="4:4" x14ac:dyDescent="0.2">
      <c r="D9116" t="s">
        <v>2584</v>
      </c>
    </row>
    <row r="9117" spans="4:4" x14ac:dyDescent="0.2">
      <c r="D9117" t="s">
        <v>2584</v>
      </c>
    </row>
    <row r="9118" spans="4:4" x14ac:dyDescent="0.2">
      <c r="D9118" t="s">
        <v>2584</v>
      </c>
    </row>
    <row r="9119" spans="4:4" x14ac:dyDescent="0.2">
      <c r="D9119" t="s">
        <v>2584</v>
      </c>
    </row>
    <row r="9120" spans="4:4" x14ac:dyDescent="0.2">
      <c r="D9120" t="s">
        <v>2584</v>
      </c>
    </row>
    <row r="9121" spans="4:4" x14ac:dyDescent="0.2">
      <c r="D9121" t="s">
        <v>2584</v>
      </c>
    </row>
    <row r="9122" spans="4:4" x14ac:dyDescent="0.2">
      <c r="D9122" t="s">
        <v>2584</v>
      </c>
    </row>
    <row r="9123" spans="4:4" x14ac:dyDescent="0.2">
      <c r="D9123" t="s">
        <v>2584</v>
      </c>
    </row>
    <row r="9124" spans="4:4" x14ac:dyDescent="0.2">
      <c r="D9124" t="s">
        <v>2584</v>
      </c>
    </row>
    <row r="9125" spans="4:4" x14ac:dyDescent="0.2">
      <c r="D9125" t="s">
        <v>2584</v>
      </c>
    </row>
    <row r="9126" spans="4:4" x14ac:dyDescent="0.2">
      <c r="D9126" t="s">
        <v>2584</v>
      </c>
    </row>
    <row r="9127" spans="4:4" x14ac:dyDescent="0.2">
      <c r="D9127" t="s">
        <v>2584</v>
      </c>
    </row>
    <row r="9128" spans="4:4" x14ac:dyDescent="0.2">
      <c r="D9128" t="s">
        <v>2584</v>
      </c>
    </row>
    <row r="9129" spans="4:4" x14ac:dyDescent="0.2">
      <c r="D9129" t="s">
        <v>2584</v>
      </c>
    </row>
    <row r="9130" spans="4:4" x14ac:dyDescent="0.2">
      <c r="D9130" t="s">
        <v>2584</v>
      </c>
    </row>
    <row r="9131" spans="4:4" x14ac:dyDescent="0.2">
      <c r="D9131" t="s">
        <v>2584</v>
      </c>
    </row>
    <row r="9132" spans="4:4" x14ac:dyDescent="0.2">
      <c r="D9132" t="s">
        <v>2584</v>
      </c>
    </row>
    <row r="9133" spans="4:4" x14ac:dyDescent="0.2">
      <c r="D9133" t="s">
        <v>2584</v>
      </c>
    </row>
    <row r="9134" spans="4:4" x14ac:dyDescent="0.2">
      <c r="D9134" t="s">
        <v>2584</v>
      </c>
    </row>
    <row r="9135" spans="4:4" x14ac:dyDescent="0.2">
      <c r="D9135" t="s">
        <v>2584</v>
      </c>
    </row>
    <row r="9136" spans="4:4" x14ac:dyDescent="0.2">
      <c r="D9136" t="s">
        <v>2584</v>
      </c>
    </row>
    <row r="9137" spans="4:4" x14ac:dyDescent="0.2">
      <c r="D9137" t="s">
        <v>2584</v>
      </c>
    </row>
    <row r="9138" spans="4:4" x14ac:dyDescent="0.2">
      <c r="D9138" t="s">
        <v>2584</v>
      </c>
    </row>
    <row r="9139" spans="4:4" x14ac:dyDescent="0.2">
      <c r="D9139" t="s">
        <v>2584</v>
      </c>
    </row>
    <row r="9140" spans="4:4" x14ac:dyDescent="0.2">
      <c r="D9140" t="s">
        <v>2584</v>
      </c>
    </row>
    <row r="9141" spans="4:4" x14ac:dyDescent="0.2">
      <c r="D9141" t="s">
        <v>2584</v>
      </c>
    </row>
    <row r="9142" spans="4:4" x14ac:dyDescent="0.2">
      <c r="D9142" t="s">
        <v>2584</v>
      </c>
    </row>
    <row r="9143" spans="4:4" x14ac:dyDescent="0.2">
      <c r="D9143" t="s">
        <v>2584</v>
      </c>
    </row>
    <row r="9144" spans="4:4" x14ac:dyDescent="0.2">
      <c r="D9144" t="s">
        <v>2584</v>
      </c>
    </row>
    <row r="9145" spans="4:4" x14ac:dyDescent="0.2">
      <c r="D9145" t="s">
        <v>2584</v>
      </c>
    </row>
    <row r="9146" spans="4:4" x14ac:dyDescent="0.2">
      <c r="D9146" t="s">
        <v>2584</v>
      </c>
    </row>
    <row r="9147" spans="4:4" x14ac:dyDescent="0.2">
      <c r="D9147" t="s">
        <v>2584</v>
      </c>
    </row>
    <row r="9148" spans="4:4" x14ac:dyDescent="0.2">
      <c r="D9148" t="s">
        <v>2584</v>
      </c>
    </row>
    <row r="9149" spans="4:4" x14ac:dyDescent="0.2">
      <c r="D9149" t="s">
        <v>2584</v>
      </c>
    </row>
    <row r="9150" spans="4:4" x14ac:dyDescent="0.2">
      <c r="D9150" t="s">
        <v>2584</v>
      </c>
    </row>
    <row r="9151" spans="4:4" x14ac:dyDescent="0.2">
      <c r="D9151" t="s">
        <v>2584</v>
      </c>
    </row>
    <row r="9152" spans="4:4" x14ac:dyDescent="0.2">
      <c r="D9152" t="s">
        <v>2584</v>
      </c>
    </row>
    <row r="9153" spans="4:4" x14ac:dyDescent="0.2">
      <c r="D9153" t="s">
        <v>2584</v>
      </c>
    </row>
    <row r="9154" spans="4:4" x14ac:dyDescent="0.2">
      <c r="D9154" t="s">
        <v>2584</v>
      </c>
    </row>
    <row r="9155" spans="4:4" x14ac:dyDescent="0.2">
      <c r="D9155" t="s">
        <v>2584</v>
      </c>
    </row>
    <row r="9156" spans="4:4" x14ac:dyDescent="0.2">
      <c r="D9156" t="s">
        <v>2584</v>
      </c>
    </row>
    <row r="9157" spans="4:4" x14ac:dyDescent="0.2">
      <c r="D9157" t="s">
        <v>2584</v>
      </c>
    </row>
    <row r="9158" spans="4:4" x14ac:dyDescent="0.2">
      <c r="D9158" t="s">
        <v>2584</v>
      </c>
    </row>
    <row r="9159" spans="4:4" x14ac:dyDescent="0.2">
      <c r="D9159" t="s">
        <v>2584</v>
      </c>
    </row>
    <row r="9160" spans="4:4" x14ac:dyDescent="0.2">
      <c r="D9160" t="s">
        <v>2584</v>
      </c>
    </row>
    <row r="9161" spans="4:4" x14ac:dyDescent="0.2">
      <c r="D9161" t="s">
        <v>2584</v>
      </c>
    </row>
    <row r="9162" spans="4:4" x14ac:dyDescent="0.2">
      <c r="D9162" t="s">
        <v>2584</v>
      </c>
    </row>
    <row r="9163" spans="4:4" x14ac:dyDescent="0.2">
      <c r="D9163" t="s">
        <v>2584</v>
      </c>
    </row>
    <row r="9164" spans="4:4" x14ac:dyDescent="0.2">
      <c r="D9164" t="s">
        <v>2584</v>
      </c>
    </row>
    <row r="9165" spans="4:4" x14ac:dyDescent="0.2">
      <c r="D9165" t="s">
        <v>2584</v>
      </c>
    </row>
    <row r="9166" spans="4:4" x14ac:dyDescent="0.2">
      <c r="D9166" t="s">
        <v>2584</v>
      </c>
    </row>
    <row r="9167" spans="4:4" x14ac:dyDescent="0.2">
      <c r="D9167" t="s">
        <v>2584</v>
      </c>
    </row>
    <row r="9168" spans="4:4" x14ac:dyDescent="0.2">
      <c r="D9168" t="s">
        <v>2584</v>
      </c>
    </row>
    <row r="9169" spans="4:4" x14ac:dyDescent="0.2">
      <c r="D9169" t="s">
        <v>2584</v>
      </c>
    </row>
    <row r="9170" spans="4:4" x14ac:dyDescent="0.2">
      <c r="D9170" t="s">
        <v>2584</v>
      </c>
    </row>
    <row r="9171" spans="4:4" x14ac:dyDescent="0.2">
      <c r="D9171" t="s">
        <v>2584</v>
      </c>
    </row>
    <row r="9172" spans="4:4" x14ac:dyDescent="0.2">
      <c r="D9172" t="s">
        <v>2584</v>
      </c>
    </row>
    <row r="9173" spans="4:4" x14ac:dyDescent="0.2">
      <c r="D9173" t="s">
        <v>2584</v>
      </c>
    </row>
    <row r="9174" spans="4:4" x14ac:dyDescent="0.2">
      <c r="D9174" t="s">
        <v>2584</v>
      </c>
    </row>
    <row r="9175" spans="4:4" x14ac:dyDescent="0.2">
      <c r="D9175" t="s">
        <v>2584</v>
      </c>
    </row>
    <row r="9176" spans="4:4" x14ac:dyDescent="0.2">
      <c r="D9176" t="s">
        <v>2584</v>
      </c>
    </row>
    <row r="9177" spans="4:4" x14ac:dyDescent="0.2">
      <c r="D9177" t="s">
        <v>2584</v>
      </c>
    </row>
    <row r="9178" spans="4:4" x14ac:dyDescent="0.2">
      <c r="D9178" t="s">
        <v>2584</v>
      </c>
    </row>
    <row r="9179" spans="4:4" x14ac:dyDescent="0.2">
      <c r="D9179" t="s">
        <v>2584</v>
      </c>
    </row>
    <row r="9180" spans="4:4" x14ac:dyDescent="0.2">
      <c r="D9180" t="s">
        <v>2584</v>
      </c>
    </row>
    <row r="9181" spans="4:4" x14ac:dyDescent="0.2">
      <c r="D9181" t="s">
        <v>2584</v>
      </c>
    </row>
    <row r="9182" spans="4:4" x14ac:dyDescent="0.2">
      <c r="D9182" t="s">
        <v>2584</v>
      </c>
    </row>
    <row r="9183" spans="4:4" x14ac:dyDescent="0.2">
      <c r="D9183" t="s">
        <v>2584</v>
      </c>
    </row>
    <row r="9184" spans="4:4" x14ac:dyDescent="0.2">
      <c r="D9184" t="s">
        <v>2584</v>
      </c>
    </row>
    <row r="9185" spans="4:4" x14ac:dyDescent="0.2">
      <c r="D9185" t="s">
        <v>2584</v>
      </c>
    </row>
    <row r="9186" spans="4:4" x14ac:dyDescent="0.2">
      <c r="D9186" t="s">
        <v>2584</v>
      </c>
    </row>
    <row r="9187" spans="4:4" x14ac:dyDescent="0.2">
      <c r="D9187" t="s">
        <v>2584</v>
      </c>
    </row>
    <row r="9188" spans="4:4" x14ac:dyDescent="0.2">
      <c r="D9188" t="s">
        <v>2584</v>
      </c>
    </row>
    <row r="9189" spans="4:4" x14ac:dyDescent="0.2">
      <c r="D9189" t="s">
        <v>2584</v>
      </c>
    </row>
    <row r="9190" spans="4:4" x14ac:dyDescent="0.2">
      <c r="D9190" t="s">
        <v>2584</v>
      </c>
    </row>
    <row r="9191" spans="4:4" x14ac:dyDescent="0.2">
      <c r="D9191" t="s">
        <v>2584</v>
      </c>
    </row>
    <row r="9192" spans="4:4" x14ac:dyDescent="0.2">
      <c r="D9192" t="s">
        <v>2584</v>
      </c>
    </row>
    <row r="9193" spans="4:4" x14ac:dyDescent="0.2">
      <c r="D9193" t="s">
        <v>2584</v>
      </c>
    </row>
    <row r="9194" spans="4:4" x14ac:dyDescent="0.2">
      <c r="D9194" t="s">
        <v>2584</v>
      </c>
    </row>
    <row r="9195" spans="4:4" x14ac:dyDescent="0.2">
      <c r="D9195" t="s">
        <v>2584</v>
      </c>
    </row>
    <row r="9196" spans="4:4" x14ac:dyDescent="0.2">
      <c r="D9196" t="s">
        <v>2584</v>
      </c>
    </row>
    <row r="9197" spans="4:4" x14ac:dyDescent="0.2">
      <c r="D9197" t="s">
        <v>2584</v>
      </c>
    </row>
    <row r="9198" spans="4:4" x14ac:dyDescent="0.2">
      <c r="D9198" t="s">
        <v>2584</v>
      </c>
    </row>
    <row r="9199" spans="4:4" x14ac:dyDescent="0.2">
      <c r="D9199" t="s">
        <v>2584</v>
      </c>
    </row>
    <row r="9200" spans="4:4" x14ac:dyDescent="0.2">
      <c r="D9200" t="s">
        <v>2584</v>
      </c>
    </row>
    <row r="9201" spans="4:4" x14ac:dyDescent="0.2">
      <c r="D9201" t="s">
        <v>2584</v>
      </c>
    </row>
    <row r="9202" spans="4:4" x14ac:dyDescent="0.2">
      <c r="D9202" t="s">
        <v>2584</v>
      </c>
    </row>
    <row r="9203" spans="4:4" x14ac:dyDescent="0.2">
      <c r="D9203" t="s">
        <v>2584</v>
      </c>
    </row>
    <row r="9204" spans="4:4" x14ac:dyDescent="0.2">
      <c r="D9204" t="s">
        <v>2584</v>
      </c>
    </row>
    <row r="9205" spans="4:4" x14ac:dyDescent="0.2">
      <c r="D9205" t="s">
        <v>2584</v>
      </c>
    </row>
    <row r="9206" spans="4:4" x14ac:dyDescent="0.2">
      <c r="D9206" t="s">
        <v>2584</v>
      </c>
    </row>
    <row r="9207" spans="4:4" x14ac:dyDescent="0.2">
      <c r="D9207" t="s">
        <v>2584</v>
      </c>
    </row>
    <row r="9208" spans="4:4" x14ac:dyDescent="0.2">
      <c r="D9208" t="s">
        <v>2584</v>
      </c>
    </row>
    <row r="9209" spans="4:4" x14ac:dyDescent="0.2">
      <c r="D9209" t="s">
        <v>2584</v>
      </c>
    </row>
    <row r="9210" spans="4:4" x14ac:dyDescent="0.2">
      <c r="D9210" t="s">
        <v>2584</v>
      </c>
    </row>
    <row r="9211" spans="4:4" x14ac:dyDescent="0.2">
      <c r="D9211" t="s">
        <v>2584</v>
      </c>
    </row>
    <row r="9212" spans="4:4" x14ac:dyDescent="0.2">
      <c r="D9212" t="s">
        <v>2584</v>
      </c>
    </row>
    <row r="9213" spans="4:4" x14ac:dyDescent="0.2">
      <c r="D9213" t="s">
        <v>2584</v>
      </c>
    </row>
    <row r="9214" spans="4:4" x14ac:dyDescent="0.2">
      <c r="D9214" t="s">
        <v>2584</v>
      </c>
    </row>
    <row r="9215" spans="4:4" x14ac:dyDescent="0.2">
      <c r="D9215" t="s">
        <v>2584</v>
      </c>
    </row>
    <row r="9216" spans="4:4" x14ac:dyDescent="0.2">
      <c r="D9216" t="s">
        <v>2584</v>
      </c>
    </row>
    <row r="9217" spans="4:4" x14ac:dyDescent="0.2">
      <c r="D9217" t="s">
        <v>2584</v>
      </c>
    </row>
    <row r="9218" spans="4:4" x14ac:dyDescent="0.2">
      <c r="D9218" t="s">
        <v>2584</v>
      </c>
    </row>
    <row r="9219" spans="4:4" x14ac:dyDescent="0.2">
      <c r="D9219" t="s">
        <v>2584</v>
      </c>
    </row>
    <row r="9220" spans="4:4" x14ac:dyDescent="0.2">
      <c r="D9220" t="s">
        <v>2584</v>
      </c>
    </row>
    <row r="9221" spans="4:4" x14ac:dyDescent="0.2">
      <c r="D9221" t="s">
        <v>2584</v>
      </c>
    </row>
    <row r="9222" spans="4:4" x14ac:dyDescent="0.2">
      <c r="D9222" t="s">
        <v>2584</v>
      </c>
    </row>
    <row r="9223" spans="4:4" x14ac:dyDescent="0.2">
      <c r="D9223" t="s">
        <v>2584</v>
      </c>
    </row>
    <row r="9224" spans="4:4" x14ac:dyDescent="0.2">
      <c r="D9224" t="s">
        <v>2584</v>
      </c>
    </row>
    <row r="9225" spans="4:4" x14ac:dyDescent="0.2">
      <c r="D9225" t="s">
        <v>2584</v>
      </c>
    </row>
    <row r="9226" spans="4:4" x14ac:dyDescent="0.2">
      <c r="D9226" t="s">
        <v>2584</v>
      </c>
    </row>
    <row r="9227" spans="4:4" x14ac:dyDescent="0.2">
      <c r="D9227" t="s">
        <v>2584</v>
      </c>
    </row>
    <row r="9228" spans="4:4" x14ac:dyDescent="0.2">
      <c r="D9228" t="s">
        <v>2584</v>
      </c>
    </row>
    <row r="9229" spans="4:4" x14ac:dyDescent="0.2">
      <c r="D9229" t="s">
        <v>2584</v>
      </c>
    </row>
    <row r="9230" spans="4:4" x14ac:dyDescent="0.2">
      <c r="D9230" t="s">
        <v>2584</v>
      </c>
    </row>
    <row r="9231" spans="4:4" x14ac:dyDescent="0.2">
      <c r="D9231" t="s">
        <v>2584</v>
      </c>
    </row>
    <row r="9232" spans="4:4" x14ac:dyDescent="0.2">
      <c r="D9232" t="s">
        <v>2584</v>
      </c>
    </row>
    <row r="9233" spans="4:4" x14ac:dyDescent="0.2">
      <c r="D9233" t="s">
        <v>2584</v>
      </c>
    </row>
    <row r="9234" spans="4:4" x14ac:dyDescent="0.2">
      <c r="D9234" t="s">
        <v>2584</v>
      </c>
    </row>
    <row r="9235" spans="4:4" x14ac:dyDescent="0.2">
      <c r="D9235" t="s">
        <v>2584</v>
      </c>
    </row>
    <row r="9236" spans="4:4" x14ac:dyDescent="0.2">
      <c r="D9236" t="s">
        <v>2584</v>
      </c>
    </row>
    <row r="9237" spans="4:4" x14ac:dyDescent="0.2">
      <c r="D9237" t="s">
        <v>2584</v>
      </c>
    </row>
    <row r="9238" spans="4:4" x14ac:dyDescent="0.2">
      <c r="D9238" t="s">
        <v>2584</v>
      </c>
    </row>
    <row r="9239" spans="4:4" x14ac:dyDescent="0.2">
      <c r="D9239" t="s">
        <v>2584</v>
      </c>
    </row>
    <row r="9240" spans="4:4" x14ac:dyDescent="0.2">
      <c r="D9240" t="s">
        <v>2584</v>
      </c>
    </row>
    <row r="9241" spans="4:4" x14ac:dyDescent="0.2">
      <c r="D9241" t="s">
        <v>2584</v>
      </c>
    </row>
    <row r="9242" spans="4:4" x14ac:dyDescent="0.2">
      <c r="D9242" t="s">
        <v>2584</v>
      </c>
    </row>
    <row r="9243" spans="4:4" x14ac:dyDescent="0.2">
      <c r="D9243" t="s">
        <v>2584</v>
      </c>
    </row>
    <row r="9244" spans="4:4" x14ac:dyDescent="0.2">
      <c r="D9244" t="s">
        <v>2584</v>
      </c>
    </row>
    <row r="9245" spans="4:4" x14ac:dyDescent="0.2">
      <c r="D9245" t="s">
        <v>2584</v>
      </c>
    </row>
    <row r="9246" spans="4:4" x14ac:dyDescent="0.2">
      <c r="D9246" t="s">
        <v>2584</v>
      </c>
    </row>
    <row r="9247" spans="4:4" x14ac:dyDescent="0.2">
      <c r="D9247" t="s">
        <v>2584</v>
      </c>
    </row>
    <row r="9248" spans="4:4" x14ac:dyDescent="0.2">
      <c r="D9248" t="s">
        <v>2584</v>
      </c>
    </row>
    <row r="9249" spans="4:4" x14ac:dyDescent="0.2">
      <c r="D9249" t="s">
        <v>2584</v>
      </c>
    </row>
    <row r="9250" spans="4:4" x14ac:dyDescent="0.2">
      <c r="D9250" t="s">
        <v>2584</v>
      </c>
    </row>
    <row r="9251" spans="4:4" x14ac:dyDescent="0.2">
      <c r="D9251" t="s">
        <v>2584</v>
      </c>
    </row>
    <row r="9252" spans="4:4" x14ac:dyDescent="0.2">
      <c r="D9252" t="s">
        <v>2584</v>
      </c>
    </row>
    <row r="9253" spans="4:4" x14ac:dyDescent="0.2">
      <c r="D9253" t="s">
        <v>2584</v>
      </c>
    </row>
    <row r="9254" spans="4:4" x14ac:dyDescent="0.2">
      <c r="D9254" t="s">
        <v>2584</v>
      </c>
    </row>
    <row r="9255" spans="4:4" x14ac:dyDescent="0.2">
      <c r="D9255" t="s">
        <v>2584</v>
      </c>
    </row>
    <row r="9256" spans="4:4" x14ac:dyDescent="0.2">
      <c r="D9256" t="s">
        <v>2584</v>
      </c>
    </row>
    <row r="9257" spans="4:4" x14ac:dyDescent="0.2">
      <c r="D9257" t="s">
        <v>2584</v>
      </c>
    </row>
    <row r="9258" spans="4:4" x14ac:dyDescent="0.2">
      <c r="D9258" t="s">
        <v>2584</v>
      </c>
    </row>
    <row r="9259" spans="4:4" x14ac:dyDescent="0.2">
      <c r="D9259" t="s">
        <v>2584</v>
      </c>
    </row>
    <row r="9260" spans="4:4" x14ac:dyDescent="0.2">
      <c r="D9260" t="s">
        <v>2584</v>
      </c>
    </row>
    <row r="9261" spans="4:4" x14ac:dyDescent="0.2">
      <c r="D9261" t="s">
        <v>2584</v>
      </c>
    </row>
    <row r="9262" spans="4:4" x14ac:dyDescent="0.2">
      <c r="D9262" t="s">
        <v>2584</v>
      </c>
    </row>
    <row r="9263" spans="4:4" x14ac:dyDescent="0.2">
      <c r="D9263" t="s">
        <v>2584</v>
      </c>
    </row>
    <row r="9264" spans="4:4" x14ac:dyDescent="0.2">
      <c r="D9264" t="s">
        <v>2584</v>
      </c>
    </row>
    <row r="9265" spans="4:4" x14ac:dyDescent="0.2">
      <c r="D9265" t="s">
        <v>2584</v>
      </c>
    </row>
    <row r="9266" spans="4:4" x14ac:dyDescent="0.2">
      <c r="D9266" t="s">
        <v>2584</v>
      </c>
    </row>
    <row r="9267" spans="4:4" x14ac:dyDescent="0.2">
      <c r="D9267" t="s">
        <v>2584</v>
      </c>
    </row>
    <row r="9268" spans="4:4" x14ac:dyDescent="0.2">
      <c r="D9268" t="s">
        <v>2584</v>
      </c>
    </row>
    <row r="9269" spans="4:4" x14ac:dyDescent="0.2">
      <c r="D9269" t="s">
        <v>2584</v>
      </c>
    </row>
    <row r="9270" spans="4:4" x14ac:dyDescent="0.2">
      <c r="D9270" t="s">
        <v>2584</v>
      </c>
    </row>
    <row r="9271" spans="4:4" x14ac:dyDescent="0.2">
      <c r="D9271" t="s">
        <v>2584</v>
      </c>
    </row>
    <row r="9272" spans="4:4" x14ac:dyDescent="0.2">
      <c r="D9272" t="s">
        <v>2584</v>
      </c>
    </row>
    <row r="9273" spans="4:4" x14ac:dyDescent="0.2">
      <c r="D9273" t="s">
        <v>2584</v>
      </c>
    </row>
    <row r="9274" spans="4:4" x14ac:dyDescent="0.2">
      <c r="D9274" t="s">
        <v>2584</v>
      </c>
    </row>
    <row r="9275" spans="4:4" x14ac:dyDescent="0.2">
      <c r="D9275" t="s">
        <v>2584</v>
      </c>
    </row>
    <row r="9276" spans="4:4" x14ac:dyDescent="0.2">
      <c r="D9276" t="s">
        <v>2584</v>
      </c>
    </row>
    <row r="9277" spans="4:4" x14ac:dyDescent="0.2">
      <c r="D9277" t="s">
        <v>2584</v>
      </c>
    </row>
    <row r="9278" spans="4:4" x14ac:dyDescent="0.2">
      <c r="D9278" t="s">
        <v>2584</v>
      </c>
    </row>
    <row r="9279" spans="4:4" x14ac:dyDescent="0.2">
      <c r="D9279" t="s">
        <v>2584</v>
      </c>
    </row>
    <row r="9280" spans="4:4" x14ac:dyDescent="0.2">
      <c r="D9280" t="s">
        <v>2584</v>
      </c>
    </row>
    <row r="9281" spans="4:4" x14ac:dyDescent="0.2">
      <c r="D9281" t="s">
        <v>2584</v>
      </c>
    </row>
    <row r="9282" spans="4:4" x14ac:dyDescent="0.2">
      <c r="D9282" t="s">
        <v>2584</v>
      </c>
    </row>
    <row r="9283" spans="4:4" x14ac:dyDescent="0.2">
      <c r="D9283" t="s">
        <v>2584</v>
      </c>
    </row>
    <row r="9284" spans="4:4" x14ac:dyDescent="0.2">
      <c r="D9284" t="s">
        <v>2584</v>
      </c>
    </row>
    <row r="9285" spans="4:4" x14ac:dyDescent="0.2">
      <c r="D9285" t="s">
        <v>2584</v>
      </c>
    </row>
    <row r="9286" spans="4:4" x14ac:dyDescent="0.2">
      <c r="D9286" t="s">
        <v>2584</v>
      </c>
    </row>
    <row r="9287" spans="4:4" x14ac:dyDescent="0.2">
      <c r="D9287" t="s">
        <v>2584</v>
      </c>
    </row>
    <row r="9288" spans="4:4" x14ac:dyDescent="0.2">
      <c r="D9288" t="s">
        <v>2584</v>
      </c>
    </row>
    <row r="9289" spans="4:4" x14ac:dyDescent="0.2">
      <c r="D9289" t="s">
        <v>2584</v>
      </c>
    </row>
    <row r="9290" spans="4:4" x14ac:dyDescent="0.2">
      <c r="D9290" t="s">
        <v>2584</v>
      </c>
    </row>
    <row r="9291" spans="4:4" x14ac:dyDescent="0.2">
      <c r="D9291" t="s">
        <v>2584</v>
      </c>
    </row>
    <row r="9292" spans="4:4" x14ac:dyDescent="0.2">
      <c r="D9292" t="s">
        <v>2584</v>
      </c>
    </row>
    <row r="9293" spans="4:4" x14ac:dyDescent="0.2">
      <c r="D9293" t="s">
        <v>2584</v>
      </c>
    </row>
    <row r="9294" spans="4:4" x14ac:dyDescent="0.2">
      <c r="D9294" t="s">
        <v>2584</v>
      </c>
    </row>
    <row r="9295" spans="4:4" x14ac:dyDescent="0.2">
      <c r="D9295" t="s">
        <v>2584</v>
      </c>
    </row>
    <row r="9296" spans="4:4" x14ac:dyDescent="0.2">
      <c r="D9296" t="s">
        <v>2584</v>
      </c>
    </row>
    <row r="9297" spans="4:4" x14ac:dyDescent="0.2">
      <c r="D9297" t="s">
        <v>2584</v>
      </c>
    </row>
    <row r="9298" spans="4:4" x14ac:dyDescent="0.2">
      <c r="D9298" t="s">
        <v>2584</v>
      </c>
    </row>
    <row r="9299" spans="4:4" x14ac:dyDescent="0.2">
      <c r="D9299" t="s">
        <v>2584</v>
      </c>
    </row>
    <row r="9300" spans="4:4" x14ac:dyDescent="0.2">
      <c r="D9300" t="s">
        <v>2584</v>
      </c>
    </row>
    <row r="9301" spans="4:4" x14ac:dyDescent="0.2">
      <c r="D9301" t="s">
        <v>2584</v>
      </c>
    </row>
    <row r="9302" spans="4:4" x14ac:dyDescent="0.2">
      <c r="D9302" t="s">
        <v>2584</v>
      </c>
    </row>
    <row r="9303" spans="4:4" x14ac:dyDescent="0.2">
      <c r="D9303" t="s">
        <v>2584</v>
      </c>
    </row>
    <row r="9304" spans="4:4" x14ac:dyDescent="0.2">
      <c r="D9304" t="s">
        <v>2584</v>
      </c>
    </row>
    <row r="9305" spans="4:4" x14ac:dyDescent="0.2">
      <c r="D9305" t="s">
        <v>2584</v>
      </c>
    </row>
    <row r="9306" spans="4:4" x14ac:dyDescent="0.2">
      <c r="D9306" t="s">
        <v>2584</v>
      </c>
    </row>
    <row r="9307" spans="4:4" x14ac:dyDescent="0.2">
      <c r="D9307" t="s">
        <v>2584</v>
      </c>
    </row>
    <row r="9308" spans="4:4" x14ac:dyDescent="0.2">
      <c r="D9308" t="s">
        <v>2584</v>
      </c>
    </row>
    <row r="9309" spans="4:4" x14ac:dyDescent="0.2">
      <c r="D9309" t="s">
        <v>2584</v>
      </c>
    </row>
    <row r="9310" spans="4:4" x14ac:dyDescent="0.2">
      <c r="D9310" t="s">
        <v>2584</v>
      </c>
    </row>
    <row r="9311" spans="4:4" x14ac:dyDescent="0.2">
      <c r="D9311" t="s">
        <v>2584</v>
      </c>
    </row>
    <row r="9312" spans="4:4" x14ac:dyDescent="0.2">
      <c r="D9312" t="s">
        <v>2584</v>
      </c>
    </row>
    <row r="9313" spans="4:4" x14ac:dyDescent="0.2">
      <c r="D9313" t="s">
        <v>2584</v>
      </c>
    </row>
    <row r="9314" spans="4:4" x14ac:dyDescent="0.2">
      <c r="D9314" t="s">
        <v>2584</v>
      </c>
    </row>
    <row r="9315" spans="4:4" x14ac:dyDescent="0.2">
      <c r="D9315" t="s">
        <v>2584</v>
      </c>
    </row>
    <row r="9316" spans="4:4" x14ac:dyDescent="0.2">
      <c r="D9316" t="s">
        <v>2584</v>
      </c>
    </row>
    <row r="9317" spans="4:4" x14ac:dyDescent="0.2">
      <c r="D9317" t="s">
        <v>2584</v>
      </c>
    </row>
    <row r="9318" spans="4:4" x14ac:dyDescent="0.2">
      <c r="D9318" t="s">
        <v>2584</v>
      </c>
    </row>
    <row r="9319" spans="4:4" x14ac:dyDescent="0.2">
      <c r="D9319" t="s">
        <v>2584</v>
      </c>
    </row>
    <row r="9320" spans="4:4" x14ac:dyDescent="0.2">
      <c r="D9320" t="s">
        <v>2584</v>
      </c>
    </row>
    <row r="9321" spans="4:4" x14ac:dyDescent="0.2">
      <c r="D9321" t="s">
        <v>2584</v>
      </c>
    </row>
    <row r="9322" spans="4:4" x14ac:dyDescent="0.2">
      <c r="D9322" t="s">
        <v>2584</v>
      </c>
    </row>
    <row r="9323" spans="4:4" x14ac:dyDescent="0.2">
      <c r="D9323" t="s">
        <v>2584</v>
      </c>
    </row>
    <row r="9324" spans="4:4" x14ac:dyDescent="0.2">
      <c r="D9324" t="s">
        <v>2584</v>
      </c>
    </row>
    <row r="9325" spans="4:4" x14ac:dyDescent="0.2">
      <c r="D9325" t="s">
        <v>2584</v>
      </c>
    </row>
    <row r="9326" spans="4:4" x14ac:dyDescent="0.2">
      <c r="D9326" t="s">
        <v>2584</v>
      </c>
    </row>
    <row r="9327" spans="4:4" x14ac:dyDescent="0.2">
      <c r="D9327" t="s">
        <v>2584</v>
      </c>
    </row>
    <row r="9328" spans="4:4" x14ac:dyDescent="0.2">
      <c r="D9328" t="s">
        <v>2584</v>
      </c>
    </row>
    <row r="9329" spans="4:4" x14ac:dyDescent="0.2">
      <c r="D9329" t="s">
        <v>2584</v>
      </c>
    </row>
    <row r="9330" spans="4:4" x14ac:dyDescent="0.2">
      <c r="D9330" t="s">
        <v>2584</v>
      </c>
    </row>
    <row r="9331" spans="4:4" x14ac:dyDescent="0.2">
      <c r="D9331" t="s">
        <v>2584</v>
      </c>
    </row>
    <row r="9332" spans="4:4" x14ac:dyDescent="0.2">
      <c r="D9332" t="s">
        <v>2584</v>
      </c>
    </row>
    <row r="9333" spans="4:4" x14ac:dyDescent="0.2">
      <c r="D9333" t="s">
        <v>2584</v>
      </c>
    </row>
    <row r="9334" spans="4:4" x14ac:dyDescent="0.2">
      <c r="D9334" t="s">
        <v>2584</v>
      </c>
    </row>
    <row r="9335" spans="4:4" x14ac:dyDescent="0.2">
      <c r="D9335" t="s">
        <v>2584</v>
      </c>
    </row>
    <row r="9336" spans="4:4" x14ac:dyDescent="0.2">
      <c r="D9336" t="s">
        <v>2584</v>
      </c>
    </row>
    <row r="9337" spans="4:4" x14ac:dyDescent="0.2">
      <c r="D9337" t="s">
        <v>2584</v>
      </c>
    </row>
    <row r="9338" spans="4:4" x14ac:dyDescent="0.2">
      <c r="D9338" t="s">
        <v>2584</v>
      </c>
    </row>
    <row r="9339" spans="4:4" x14ac:dyDescent="0.2">
      <c r="D9339" t="s">
        <v>2584</v>
      </c>
    </row>
    <row r="9340" spans="4:4" x14ac:dyDescent="0.2">
      <c r="D9340" t="s">
        <v>2584</v>
      </c>
    </row>
    <row r="9341" spans="4:4" x14ac:dyDescent="0.2">
      <c r="D9341" t="s">
        <v>2584</v>
      </c>
    </row>
    <row r="9342" spans="4:4" x14ac:dyDescent="0.2">
      <c r="D9342" t="s">
        <v>2584</v>
      </c>
    </row>
    <row r="9343" spans="4:4" x14ac:dyDescent="0.2">
      <c r="D9343" t="s">
        <v>2584</v>
      </c>
    </row>
    <row r="9344" spans="4:4" x14ac:dyDescent="0.2">
      <c r="D9344" t="s">
        <v>2584</v>
      </c>
    </row>
    <row r="9345" spans="4:4" x14ac:dyDescent="0.2">
      <c r="D9345" t="s">
        <v>2584</v>
      </c>
    </row>
    <row r="9346" spans="4:4" x14ac:dyDescent="0.2">
      <c r="D9346" t="s">
        <v>2584</v>
      </c>
    </row>
    <row r="9347" spans="4:4" x14ac:dyDescent="0.2">
      <c r="D9347" t="s">
        <v>2584</v>
      </c>
    </row>
    <row r="9348" spans="4:4" x14ac:dyDescent="0.2">
      <c r="D9348" t="s">
        <v>2584</v>
      </c>
    </row>
    <row r="9349" spans="4:4" x14ac:dyDescent="0.2">
      <c r="D9349" t="s">
        <v>2584</v>
      </c>
    </row>
    <row r="9350" spans="4:4" x14ac:dyDescent="0.2">
      <c r="D9350" t="s">
        <v>2584</v>
      </c>
    </row>
    <row r="9351" spans="4:4" x14ac:dyDescent="0.2">
      <c r="D9351" t="s">
        <v>2584</v>
      </c>
    </row>
    <row r="9352" spans="4:4" x14ac:dyDescent="0.2">
      <c r="D9352" t="s">
        <v>2584</v>
      </c>
    </row>
    <row r="9353" spans="4:4" x14ac:dyDescent="0.2">
      <c r="D9353" t="s">
        <v>2584</v>
      </c>
    </row>
    <row r="9354" spans="4:4" x14ac:dyDescent="0.2">
      <c r="D9354" t="s">
        <v>2584</v>
      </c>
    </row>
    <row r="9355" spans="4:4" x14ac:dyDescent="0.2">
      <c r="D9355" t="s">
        <v>2584</v>
      </c>
    </row>
    <row r="9356" spans="4:4" x14ac:dyDescent="0.2">
      <c r="D9356" t="s">
        <v>2584</v>
      </c>
    </row>
    <row r="9357" spans="4:4" x14ac:dyDescent="0.2">
      <c r="D9357" t="s">
        <v>2584</v>
      </c>
    </row>
    <row r="9358" spans="4:4" x14ac:dyDescent="0.2">
      <c r="D9358" t="s">
        <v>2584</v>
      </c>
    </row>
    <row r="9359" spans="4:4" x14ac:dyDescent="0.2">
      <c r="D9359" t="s">
        <v>2584</v>
      </c>
    </row>
    <row r="9360" spans="4:4" x14ac:dyDescent="0.2">
      <c r="D9360" t="s">
        <v>2584</v>
      </c>
    </row>
    <row r="9361" spans="4:4" x14ac:dyDescent="0.2">
      <c r="D9361" t="s">
        <v>2584</v>
      </c>
    </row>
    <row r="9362" spans="4:4" x14ac:dyDescent="0.2">
      <c r="D9362" t="s">
        <v>2584</v>
      </c>
    </row>
    <row r="9363" spans="4:4" x14ac:dyDescent="0.2">
      <c r="D9363" t="s">
        <v>2584</v>
      </c>
    </row>
    <row r="9364" spans="4:4" x14ac:dyDescent="0.2">
      <c r="D9364" t="s">
        <v>2584</v>
      </c>
    </row>
    <row r="9365" spans="4:4" x14ac:dyDescent="0.2">
      <c r="D9365" t="s">
        <v>2584</v>
      </c>
    </row>
    <row r="9366" spans="4:4" x14ac:dyDescent="0.2">
      <c r="D9366" t="s">
        <v>2584</v>
      </c>
    </row>
    <row r="9367" spans="4:4" x14ac:dyDescent="0.2">
      <c r="D9367" t="s">
        <v>2584</v>
      </c>
    </row>
    <row r="9368" spans="4:4" x14ac:dyDescent="0.2">
      <c r="D9368" t="s">
        <v>2584</v>
      </c>
    </row>
    <row r="9369" spans="4:4" x14ac:dyDescent="0.2">
      <c r="D9369" t="s">
        <v>2584</v>
      </c>
    </row>
    <row r="9370" spans="4:4" x14ac:dyDescent="0.2">
      <c r="D9370" t="s">
        <v>2584</v>
      </c>
    </row>
    <row r="9371" spans="4:4" x14ac:dyDescent="0.2">
      <c r="D9371" t="s">
        <v>2584</v>
      </c>
    </row>
    <row r="9372" spans="4:4" x14ac:dyDescent="0.2">
      <c r="D9372" t="s">
        <v>2584</v>
      </c>
    </row>
    <row r="9373" spans="4:4" x14ac:dyDescent="0.2">
      <c r="D9373" t="s">
        <v>2584</v>
      </c>
    </row>
    <row r="9374" spans="4:4" x14ac:dyDescent="0.2">
      <c r="D9374" t="s">
        <v>2584</v>
      </c>
    </row>
    <row r="9375" spans="4:4" x14ac:dyDescent="0.2">
      <c r="D9375" t="s">
        <v>2584</v>
      </c>
    </row>
    <row r="9376" spans="4:4" x14ac:dyDescent="0.2">
      <c r="D9376" t="s">
        <v>2584</v>
      </c>
    </row>
    <row r="9377" spans="4:4" x14ac:dyDescent="0.2">
      <c r="D9377" t="s">
        <v>2584</v>
      </c>
    </row>
    <row r="9378" spans="4:4" x14ac:dyDescent="0.2">
      <c r="D9378" t="s">
        <v>2584</v>
      </c>
    </row>
    <row r="9379" spans="4:4" x14ac:dyDescent="0.2">
      <c r="D9379" t="s">
        <v>2584</v>
      </c>
    </row>
    <row r="9380" spans="4:4" x14ac:dyDescent="0.2">
      <c r="D9380" t="s">
        <v>2584</v>
      </c>
    </row>
    <row r="9381" spans="4:4" x14ac:dyDescent="0.2">
      <c r="D9381" t="s">
        <v>2584</v>
      </c>
    </row>
    <row r="9382" spans="4:4" x14ac:dyDescent="0.2">
      <c r="D9382" t="s">
        <v>2584</v>
      </c>
    </row>
    <row r="9383" spans="4:4" x14ac:dyDescent="0.2">
      <c r="D9383" t="s">
        <v>2584</v>
      </c>
    </row>
    <row r="9384" spans="4:4" x14ac:dyDescent="0.2">
      <c r="D9384" t="s">
        <v>2584</v>
      </c>
    </row>
    <row r="9385" spans="4:4" x14ac:dyDescent="0.2">
      <c r="D9385" t="s">
        <v>2584</v>
      </c>
    </row>
    <row r="9386" spans="4:4" x14ac:dyDescent="0.2">
      <c r="D9386" t="s">
        <v>2584</v>
      </c>
    </row>
    <row r="9387" spans="4:4" x14ac:dyDescent="0.2">
      <c r="D9387" t="s">
        <v>2584</v>
      </c>
    </row>
    <row r="9388" spans="4:4" x14ac:dyDescent="0.2">
      <c r="D9388" t="s">
        <v>2584</v>
      </c>
    </row>
    <row r="9389" spans="4:4" x14ac:dyDescent="0.2">
      <c r="D9389" t="s">
        <v>2584</v>
      </c>
    </row>
    <row r="9390" spans="4:4" x14ac:dyDescent="0.2">
      <c r="D9390" t="s">
        <v>2584</v>
      </c>
    </row>
    <row r="9391" spans="4:4" x14ac:dyDescent="0.2">
      <c r="D9391" t="s">
        <v>2584</v>
      </c>
    </row>
    <row r="9392" spans="4:4" x14ac:dyDescent="0.2">
      <c r="D9392" t="s">
        <v>2584</v>
      </c>
    </row>
    <row r="9393" spans="4:4" x14ac:dyDescent="0.2">
      <c r="D9393" t="s">
        <v>2584</v>
      </c>
    </row>
    <row r="9394" spans="4:4" x14ac:dyDescent="0.2">
      <c r="D9394" t="s">
        <v>2584</v>
      </c>
    </row>
    <row r="9395" spans="4:4" x14ac:dyDescent="0.2">
      <c r="D9395" t="s">
        <v>2584</v>
      </c>
    </row>
    <row r="9396" spans="4:4" x14ac:dyDescent="0.2">
      <c r="D9396" t="s">
        <v>2584</v>
      </c>
    </row>
    <row r="9397" spans="4:4" x14ac:dyDescent="0.2">
      <c r="D9397" t="s">
        <v>2584</v>
      </c>
    </row>
    <row r="9398" spans="4:4" x14ac:dyDescent="0.2">
      <c r="D9398" t="s">
        <v>2584</v>
      </c>
    </row>
    <row r="9399" spans="4:4" x14ac:dyDescent="0.2">
      <c r="D9399" t="s">
        <v>2584</v>
      </c>
    </row>
    <row r="9400" spans="4:4" x14ac:dyDescent="0.2">
      <c r="D9400" t="s">
        <v>2584</v>
      </c>
    </row>
    <row r="9401" spans="4:4" x14ac:dyDescent="0.2">
      <c r="D9401" t="s">
        <v>2584</v>
      </c>
    </row>
    <row r="9402" spans="4:4" x14ac:dyDescent="0.2">
      <c r="D9402" t="s">
        <v>2584</v>
      </c>
    </row>
    <row r="9403" spans="4:4" x14ac:dyDescent="0.2">
      <c r="D9403" t="s">
        <v>2584</v>
      </c>
    </row>
    <row r="9404" spans="4:4" x14ac:dyDescent="0.2">
      <c r="D9404" t="s">
        <v>2584</v>
      </c>
    </row>
    <row r="9405" spans="4:4" x14ac:dyDescent="0.2">
      <c r="D9405" t="s">
        <v>2584</v>
      </c>
    </row>
    <row r="9406" spans="4:4" x14ac:dyDescent="0.2">
      <c r="D9406" t="s">
        <v>2584</v>
      </c>
    </row>
    <row r="9407" spans="4:4" x14ac:dyDescent="0.2">
      <c r="D9407" t="s">
        <v>2584</v>
      </c>
    </row>
    <row r="9408" spans="4:4" x14ac:dyDescent="0.2">
      <c r="D9408" t="s">
        <v>2584</v>
      </c>
    </row>
    <row r="9409" spans="4:4" x14ac:dyDescent="0.2">
      <c r="D9409" t="s">
        <v>2584</v>
      </c>
    </row>
    <row r="9410" spans="4:4" x14ac:dyDescent="0.2">
      <c r="D9410" t="s">
        <v>2584</v>
      </c>
    </row>
    <row r="9411" spans="4:4" x14ac:dyDescent="0.2">
      <c r="D9411" t="s">
        <v>2584</v>
      </c>
    </row>
    <row r="9412" spans="4:4" x14ac:dyDescent="0.2">
      <c r="D9412" t="s">
        <v>2584</v>
      </c>
    </row>
    <row r="9413" spans="4:4" x14ac:dyDescent="0.2">
      <c r="D9413" t="s">
        <v>2584</v>
      </c>
    </row>
    <row r="9414" spans="4:4" x14ac:dyDescent="0.2">
      <c r="D9414" t="s">
        <v>2584</v>
      </c>
    </row>
    <row r="9415" spans="4:4" x14ac:dyDescent="0.2">
      <c r="D9415" t="s">
        <v>2584</v>
      </c>
    </row>
    <row r="9416" spans="4:4" x14ac:dyDescent="0.2">
      <c r="D9416" t="s">
        <v>2584</v>
      </c>
    </row>
    <row r="9417" spans="4:4" x14ac:dyDescent="0.2">
      <c r="D9417" t="s">
        <v>2584</v>
      </c>
    </row>
    <row r="9418" spans="4:4" x14ac:dyDescent="0.2">
      <c r="D9418" t="s">
        <v>2584</v>
      </c>
    </row>
    <row r="9419" spans="4:4" x14ac:dyDescent="0.2">
      <c r="D9419" t="s">
        <v>2584</v>
      </c>
    </row>
    <row r="9420" spans="4:4" x14ac:dyDescent="0.2">
      <c r="D9420" t="s">
        <v>2584</v>
      </c>
    </row>
    <row r="9421" spans="4:4" x14ac:dyDescent="0.2">
      <c r="D9421" t="s">
        <v>2584</v>
      </c>
    </row>
    <row r="9422" spans="4:4" x14ac:dyDescent="0.2">
      <c r="D9422" t="s">
        <v>2584</v>
      </c>
    </row>
    <row r="9423" spans="4:4" x14ac:dyDescent="0.2">
      <c r="D9423" t="s">
        <v>2584</v>
      </c>
    </row>
    <row r="9424" spans="4:4" x14ac:dyDescent="0.2">
      <c r="D9424" t="s">
        <v>2584</v>
      </c>
    </row>
    <row r="9425" spans="4:4" x14ac:dyDescent="0.2">
      <c r="D9425" t="s">
        <v>2584</v>
      </c>
    </row>
    <row r="9426" spans="4:4" x14ac:dyDescent="0.2">
      <c r="D9426" t="s">
        <v>2584</v>
      </c>
    </row>
    <row r="9427" spans="4:4" x14ac:dyDescent="0.2">
      <c r="D9427" t="s">
        <v>2584</v>
      </c>
    </row>
    <row r="9428" spans="4:4" x14ac:dyDescent="0.2">
      <c r="D9428" t="s">
        <v>2584</v>
      </c>
    </row>
    <row r="9429" spans="4:4" x14ac:dyDescent="0.2">
      <c r="D9429" t="s">
        <v>2584</v>
      </c>
    </row>
    <row r="9430" spans="4:4" x14ac:dyDescent="0.2">
      <c r="D9430" t="s">
        <v>2584</v>
      </c>
    </row>
    <row r="9431" spans="4:4" x14ac:dyDescent="0.2">
      <c r="D9431" t="s">
        <v>2584</v>
      </c>
    </row>
    <row r="9432" spans="4:4" x14ac:dyDescent="0.2">
      <c r="D9432" t="s">
        <v>2584</v>
      </c>
    </row>
    <row r="9433" spans="4:4" x14ac:dyDescent="0.2">
      <c r="D9433" t="s">
        <v>2584</v>
      </c>
    </row>
    <row r="9434" spans="4:4" x14ac:dyDescent="0.2">
      <c r="D9434" t="s">
        <v>2584</v>
      </c>
    </row>
    <row r="9435" spans="4:4" x14ac:dyDescent="0.2">
      <c r="D9435" t="s">
        <v>2584</v>
      </c>
    </row>
    <row r="9436" spans="4:4" x14ac:dyDescent="0.2">
      <c r="D9436" t="s">
        <v>2584</v>
      </c>
    </row>
    <row r="9437" spans="4:4" x14ac:dyDescent="0.2">
      <c r="D9437" t="s">
        <v>2584</v>
      </c>
    </row>
    <row r="9438" spans="4:4" x14ac:dyDescent="0.2">
      <c r="D9438" t="s">
        <v>2584</v>
      </c>
    </row>
    <row r="9439" spans="4:4" x14ac:dyDescent="0.2">
      <c r="D9439" t="s">
        <v>2584</v>
      </c>
    </row>
    <row r="9440" spans="4:4" x14ac:dyDescent="0.2">
      <c r="D9440" t="s">
        <v>2584</v>
      </c>
    </row>
    <row r="9441" spans="4:4" x14ac:dyDescent="0.2">
      <c r="D9441" t="s">
        <v>2584</v>
      </c>
    </row>
    <row r="9442" spans="4:4" x14ac:dyDescent="0.2">
      <c r="D9442" t="s">
        <v>2584</v>
      </c>
    </row>
    <row r="9443" spans="4:4" x14ac:dyDescent="0.2">
      <c r="D9443" t="s">
        <v>2584</v>
      </c>
    </row>
    <row r="9444" spans="4:4" x14ac:dyDescent="0.2">
      <c r="D9444" t="s">
        <v>2584</v>
      </c>
    </row>
    <row r="9445" spans="4:4" x14ac:dyDescent="0.2">
      <c r="D9445" t="s">
        <v>2584</v>
      </c>
    </row>
    <row r="9446" spans="4:4" x14ac:dyDescent="0.2">
      <c r="D9446" t="s">
        <v>2584</v>
      </c>
    </row>
    <row r="9447" spans="4:4" x14ac:dyDescent="0.2">
      <c r="D9447" t="s">
        <v>2584</v>
      </c>
    </row>
    <row r="9448" spans="4:4" x14ac:dyDescent="0.2">
      <c r="D9448" t="s">
        <v>2584</v>
      </c>
    </row>
    <row r="9449" spans="4:4" x14ac:dyDescent="0.2">
      <c r="D9449" t="s">
        <v>2584</v>
      </c>
    </row>
    <row r="9450" spans="4:4" x14ac:dyDescent="0.2">
      <c r="D9450" t="s">
        <v>2584</v>
      </c>
    </row>
    <row r="9451" spans="4:4" x14ac:dyDescent="0.2">
      <c r="D9451" t="s">
        <v>2584</v>
      </c>
    </row>
    <row r="9452" spans="4:4" x14ac:dyDescent="0.2">
      <c r="D9452" t="s">
        <v>2584</v>
      </c>
    </row>
    <row r="9453" spans="4:4" x14ac:dyDescent="0.2">
      <c r="D9453" t="s">
        <v>2584</v>
      </c>
    </row>
    <row r="9454" spans="4:4" x14ac:dyDescent="0.2">
      <c r="D9454" t="s">
        <v>2584</v>
      </c>
    </row>
    <row r="9455" spans="4:4" x14ac:dyDescent="0.2">
      <c r="D9455" t="s">
        <v>2584</v>
      </c>
    </row>
    <row r="9456" spans="4:4" x14ac:dyDescent="0.2">
      <c r="D9456" t="s">
        <v>2584</v>
      </c>
    </row>
    <row r="9457" spans="4:4" x14ac:dyDescent="0.2">
      <c r="D9457" t="s">
        <v>2584</v>
      </c>
    </row>
    <row r="9458" spans="4:4" x14ac:dyDescent="0.2">
      <c r="D9458" t="s">
        <v>2584</v>
      </c>
    </row>
    <row r="9459" spans="4:4" x14ac:dyDescent="0.2">
      <c r="D9459" t="s">
        <v>2584</v>
      </c>
    </row>
    <row r="9460" spans="4:4" x14ac:dyDescent="0.2">
      <c r="D9460" t="s">
        <v>2584</v>
      </c>
    </row>
    <row r="9461" spans="4:4" x14ac:dyDescent="0.2">
      <c r="D9461" t="s">
        <v>2584</v>
      </c>
    </row>
    <row r="9462" spans="4:4" x14ac:dyDescent="0.2">
      <c r="D9462" t="s">
        <v>2584</v>
      </c>
    </row>
    <row r="9463" spans="4:4" x14ac:dyDescent="0.2">
      <c r="D9463" t="s">
        <v>2584</v>
      </c>
    </row>
    <row r="9464" spans="4:4" x14ac:dyDescent="0.2">
      <c r="D9464" t="s">
        <v>2584</v>
      </c>
    </row>
    <row r="9465" spans="4:4" x14ac:dyDescent="0.2">
      <c r="D9465" t="s">
        <v>2584</v>
      </c>
    </row>
    <row r="9466" spans="4:4" x14ac:dyDescent="0.2">
      <c r="D9466" t="s">
        <v>2584</v>
      </c>
    </row>
    <row r="9467" spans="4:4" x14ac:dyDescent="0.2">
      <c r="D9467" t="s">
        <v>2584</v>
      </c>
    </row>
    <row r="9468" spans="4:4" x14ac:dyDescent="0.2">
      <c r="D9468" t="s">
        <v>2584</v>
      </c>
    </row>
    <row r="9469" spans="4:4" x14ac:dyDescent="0.2">
      <c r="D9469" t="s">
        <v>2584</v>
      </c>
    </row>
    <row r="9470" spans="4:4" x14ac:dyDescent="0.2">
      <c r="D9470" t="s">
        <v>2584</v>
      </c>
    </row>
    <row r="9471" spans="4:4" x14ac:dyDescent="0.2">
      <c r="D9471" t="s">
        <v>2584</v>
      </c>
    </row>
    <row r="9472" spans="4:4" x14ac:dyDescent="0.2">
      <c r="D9472" t="s">
        <v>2584</v>
      </c>
    </row>
    <row r="9473" spans="4:4" x14ac:dyDescent="0.2">
      <c r="D9473" t="s">
        <v>2584</v>
      </c>
    </row>
    <row r="9474" spans="4:4" x14ac:dyDescent="0.2">
      <c r="D9474" t="s">
        <v>2584</v>
      </c>
    </row>
    <row r="9475" spans="4:4" x14ac:dyDescent="0.2">
      <c r="D9475" t="s">
        <v>2584</v>
      </c>
    </row>
    <row r="9476" spans="4:4" x14ac:dyDescent="0.2">
      <c r="D9476" t="s">
        <v>2584</v>
      </c>
    </row>
    <row r="9477" spans="4:4" x14ac:dyDescent="0.2">
      <c r="D9477" t="s">
        <v>2584</v>
      </c>
    </row>
    <row r="9478" spans="4:4" x14ac:dyDescent="0.2">
      <c r="D9478" t="s">
        <v>2584</v>
      </c>
    </row>
    <row r="9479" spans="4:4" x14ac:dyDescent="0.2">
      <c r="D9479" t="s">
        <v>2584</v>
      </c>
    </row>
    <row r="9480" spans="4:4" x14ac:dyDescent="0.2">
      <c r="D9480" t="s">
        <v>2584</v>
      </c>
    </row>
    <row r="9481" spans="4:4" x14ac:dyDescent="0.2">
      <c r="D9481" t="s">
        <v>2584</v>
      </c>
    </row>
    <row r="9482" spans="4:4" x14ac:dyDescent="0.2">
      <c r="D9482" t="s">
        <v>2584</v>
      </c>
    </row>
    <row r="9483" spans="4:4" x14ac:dyDescent="0.2">
      <c r="D9483" t="s">
        <v>2584</v>
      </c>
    </row>
    <row r="9484" spans="4:4" x14ac:dyDescent="0.2">
      <c r="D9484" t="s">
        <v>2584</v>
      </c>
    </row>
    <row r="9485" spans="4:4" x14ac:dyDescent="0.2">
      <c r="D9485" t="s">
        <v>2584</v>
      </c>
    </row>
    <row r="9486" spans="4:4" x14ac:dyDescent="0.2">
      <c r="D9486" t="s">
        <v>2584</v>
      </c>
    </row>
    <row r="9487" spans="4:4" x14ac:dyDescent="0.2">
      <c r="D9487" t="s">
        <v>2584</v>
      </c>
    </row>
    <row r="9488" spans="4:4" x14ac:dyDescent="0.2">
      <c r="D9488" t="s">
        <v>2584</v>
      </c>
    </row>
    <row r="9489" spans="4:4" x14ac:dyDescent="0.2">
      <c r="D9489" t="s">
        <v>2584</v>
      </c>
    </row>
    <row r="9490" spans="4:4" x14ac:dyDescent="0.2">
      <c r="D9490" t="s">
        <v>2584</v>
      </c>
    </row>
    <row r="9491" spans="4:4" x14ac:dyDescent="0.2">
      <c r="D9491" t="s">
        <v>2584</v>
      </c>
    </row>
    <row r="9492" spans="4:4" x14ac:dyDescent="0.2">
      <c r="D9492" t="s">
        <v>2584</v>
      </c>
    </row>
    <row r="9493" spans="4:4" x14ac:dyDescent="0.2">
      <c r="D9493" t="s">
        <v>2584</v>
      </c>
    </row>
    <row r="9494" spans="4:4" x14ac:dyDescent="0.2">
      <c r="D9494" t="s">
        <v>2584</v>
      </c>
    </row>
    <row r="9495" spans="4:4" x14ac:dyDescent="0.2">
      <c r="D9495" t="s">
        <v>2584</v>
      </c>
    </row>
    <row r="9496" spans="4:4" x14ac:dyDescent="0.2">
      <c r="D9496" t="s">
        <v>2584</v>
      </c>
    </row>
    <row r="9497" spans="4:4" x14ac:dyDescent="0.2">
      <c r="D9497" t="s">
        <v>2584</v>
      </c>
    </row>
    <row r="9498" spans="4:4" x14ac:dyDescent="0.2">
      <c r="D9498" t="s">
        <v>2584</v>
      </c>
    </row>
    <row r="9499" spans="4:4" x14ac:dyDescent="0.2">
      <c r="D9499" t="s">
        <v>2584</v>
      </c>
    </row>
    <row r="9500" spans="4:4" x14ac:dyDescent="0.2">
      <c r="D9500" t="s">
        <v>2584</v>
      </c>
    </row>
    <row r="9501" spans="4:4" x14ac:dyDescent="0.2">
      <c r="D9501" t="s">
        <v>2584</v>
      </c>
    </row>
    <row r="9502" spans="4:4" x14ac:dyDescent="0.2">
      <c r="D9502" t="s">
        <v>2584</v>
      </c>
    </row>
    <row r="9503" spans="4:4" x14ac:dyDescent="0.2">
      <c r="D9503" t="s">
        <v>2584</v>
      </c>
    </row>
    <row r="9504" spans="4:4" x14ac:dyDescent="0.2">
      <c r="D9504" t="s">
        <v>2584</v>
      </c>
    </row>
    <row r="9505" spans="4:4" x14ac:dyDescent="0.2">
      <c r="D9505" t="s">
        <v>2584</v>
      </c>
    </row>
    <row r="9506" spans="4:4" x14ac:dyDescent="0.2">
      <c r="D9506" t="s">
        <v>2584</v>
      </c>
    </row>
    <row r="9507" spans="4:4" x14ac:dyDescent="0.2">
      <c r="D9507" t="s">
        <v>2584</v>
      </c>
    </row>
    <row r="9508" spans="4:4" x14ac:dyDescent="0.2">
      <c r="D9508" t="s">
        <v>2584</v>
      </c>
    </row>
    <row r="9509" spans="4:4" x14ac:dyDescent="0.2">
      <c r="D9509" t="s">
        <v>2584</v>
      </c>
    </row>
    <row r="9510" spans="4:4" x14ac:dyDescent="0.2">
      <c r="D9510" t="s">
        <v>2584</v>
      </c>
    </row>
    <row r="9511" spans="4:4" x14ac:dyDescent="0.2">
      <c r="D9511" t="s">
        <v>2584</v>
      </c>
    </row>
    <row r="9512" spans="4:4" x14ac:dyDescent="0.2">
      <c r="D9512" t="s">
        <v>2584</v>
      </c>
    </row>
    <row r="9513" spans="4:4" x14ac:dyDescent="0.2">
      <c r="D9513" t="s">
        <v>2584</v>
      </c>
    </row>
    <row r="9514" spans="4:4" x14ac:dyDescent="0.2">
      <c r="D9514" t="s">
        <v>2584</v>
      </c>
    </row>
    <row r="9515" spans="4:4" x14ac:dyDescent="0.2">
      <c r="D9515" t="s">
        <v>2584</v>
      </c>
    </row>
    <row r="9516" spans="4:4" x14ac:dyDescent="0.2">
      <c r="D9516" t="s">
        <v>2584</v>
      </c>
    </row>
    <row r="9517" spans="4:4" x14ac:dyDescent="0.2">
      <c r="D9517" t="s">
        <v>2584</v>
      </c>
    </row>
    <row r="9518" spans="4:4" x14ac:dyDescent="0.2">
      <c r="D9518" t="s">
        <v>2584</v>
      </c>
    </row>
    <row r="9519" spans="4:4" x14ac:dyDescent="0.2">
      <c r="D9519" t="s">
        <v>2584</v>
      </c>
    </row>
    <row r="9520" spans="4:4" x14ac:dyDescent="0.2">
      <c r="D9520" t="s">
        <v>2584</v>
      </c>
    </row>
    <row r="9521" spans="4:4" x14ac:dyDescent="0.2">
      <c r="D9521" t="s">
        <v>2584</v>
      </c>
    </row>
    <row r="9522" spans="4:4" x14ac:dyDescent="0.2">
      <c r="D9522" t="s">
        <v>2584</v>
      </c>
    </row>
    <row r="9523" spans="4:4" x14ac:dyDescent="0.2">
      <c r="D9523" t="s">
        <v>2584</v>
      </c>
    </row>
    <row r="9524" spans="4:4" x14ac:dyDescent="0.2">
      <c r="D9524" t="s">
        <v>2584</v>
      </c>
    </row>
    <row r="9525" spans="4:4" x14ac:dyDescent="0.2">
      <c r="D9525" t="s">
        <v>2584</v>
      </c>
    </row>
    <row r="9526" spans="4:4" x14ac:dyDescent="0.2">
      <c r="D9526" t="s">
        <v>2584</v>
      </c>
    </row>
    <row r="9527" spans="4:4" x14ac:dyDescent="0.2">
      <c r="D9527" t="s">
        <v>2584</v>
      </c>
    </row>
    <row r="9528" spans="4:4" x14ac:dyDescent="0.2">
      <c r="D9528" t="s">
        <v>2584</v>
      </c>
    </row>
    <row r="9529" spans="4:4" x14ac:dyDescent="0.2">
      <c r="D9529" t="s">
        <v>2584</v>
      </c>
    </row>
    <row r="9530" spans="4:4" x14ac:dyDescent="0.2">
      <c r="D9530" t="s">
        <v>2584</v>
      </c>
    </row>
    <row r="9531" spans="4:4" x14ac:dyDescent="0.2">
      <c r="D9531" t="s">
        <v>2584</v>
      </c>
    </row>
    <row r="9532" spans="4:4" x14ac:dyDescent="0.2">
      <c r="D9532" t="s">
        <v>2584</v>
      </c>
    </row>
    <row r="9533" spans="4:4" x14ac:dyDescent="0.2">
      <c r="D9533" t="s">
        <v>2584</v>
      </c>
    </row>
    <row r="9534" spans="4:4" x14ac:dyDescent="0.2">
      <c r="D9534" t="s">
        <v>2584</v>
      </c>
    </row>
    <row r="9535" spans="4:4" x14ac:dyDescent="0.2">
      <c r="D9535" t="s">
        <v>2584</v>
      </c>
    </row>
    <row r="9536" spans="4:4" x14ac:dyDescent="0.2">
      <c r="D9536" t="s">
        <v>2584</v>
      </c>
    </row>
    <row r="9537" spans="4:4" x14ac:dyDescent="0.2">
      <c r="D9537" t="s">
        <v>2584</v>
      </c>
    </row>
    <row r="9538" spans="4:4" x14ac:dyDescent="0.2">
      <c r="D9538" t="s">
        <v>2584</v>
      </c>
    </row>
    <row r="9539" spans="4:4" x14ac:dyDescent="0.2">
      <c r="D9539" t="s">
        <v>2584</v>
      </c>
    </row>
    <row r="9540" spans="4:4" x14ac:dyDescent="0.2">
      <c r="D9540" t="s">
        <v>2584</v>
      </c>
    </row>
    <row r="9541" spans="4:4" x14ac:dyDescent="0.2">
      <c r="D9541" t="s">
        <v>2584</v>
      </c>
    </row>
    <row r="9542" spans="4:4" x14ac:dyDescent="0.2">
      <c r="D9542" t="s">
        <v>2584</v>
      </c>
    </row>
    <row r="9543" spans="4:4" x14ac:dyDescent="0.2">
      <c r="D9543" t="s">
        <v>2584</v>
      </c>
    </row>
    <row r="9544" spans="4:4" x14ac:dyDescent="0.2">
      <c r="D9544" t="s">
        <v>2584</v>
      </c>
    </row>
    <row r="9545" spans="4:4" x14ac:dyDescent="0.2">
      <c r="D9545" t="s">
        <v>2584</v>
      </c>
    </row>
    <row r="9546" spans="4:4" x14ac:dyDescent="0.2">
      <c r="D9546" t="s">
        <v>2584</v>
      </c>
    </row>
    <row r="9547" spans="4:4" x14ac:dyDescent="0.2">
      <c r="D9547" t="s">
        <v>2584</v>
      </c>
    </row>
    <row r="9548" spans="4:4" x14ac:dyDescent="0.2">
      <c r="D9548" t="s">
        <v>2584</v>
      </c>
    </row>
    <row r="9549" spans="4:4" x14ac:dyDescent="0.2">
      <c r="D9549" t="s">
        <v>2584</v>
      </c>
    </row>
    <row r="9550" spans="4:4" x14ac:dyDescent="0.2">
      <c r="D9550" t="s">
        <v>2584</v>
      </c>
    </row>
    <row r="9551" spans="4:4" x14ac:dyDescent="0.2">
      <c r="D9551" t="s">
        <v>2584</v>
      </c>
    </row>
    <row r="9552" spans="4:4" x14ac:dyDescent="0.2">
      <c r="D9552" t="s">
        <v>2584</v>
      </c>
    </row>
    <row r="9553" spans="4:4" x14ac:dyDescent="0.2">
      <c r="D9553" t="s">
        <v>2584</v>
      </c>
    </row>
    <row r="9554" spans="4:4" x14ac:dyDescent="0.2">
      <c r="D9554" t="s">
        <v>2584</v>
      </c>
    </row>
    <row r="9555" spans="4:4" x14ac:dyDescent="0.2">
      <c r="D9555" t="s">
        <v>2584</v>
      </c>
    </row>
    <row r="9556" spans="4:4" x14ac:dyDescent="0.2">
      <c r="D9556" t="s">
        <v>2584</v>
      </c>
    </row>
    <row r="9557" spans="4:4" x14ac:dyDescent="0.2">
      <c r="D9557" t="s">
        <v>2584</v>
      </c>
    </row>
    <row r="9558" spans="4:4" x14ac:dyDescent="0.2">
      <c r="D9558" t="s">
        <v>2584</v>
      </c>
    </row>
    <row r="9559" spans="4:4" x14ac:dyDescent="0.2">
      <c r="D9559" t="s">
        <v>2584</v>
      </c>
    </row>
    <row r="9560" spans="4:4" x14ac:dyDescent="0.2">
      <c r="D9560" t="s">
        <v>2584</v>
      </c>
    </row>
    <row r="9561" spans="4:4" x14ac:dyDescent="0.2">
      <c r="D9561" t="s">
        <v>2584</v>
      </c>
    </row>
    <row r="9562" spans="4:4" x14ac:dyDescent="0.2">
      <c r="D9562" t="s">
        <v>2584</v>
      </c>
    </row>
    <row r="9563" spans="4:4" x14ac:dyDescent="0.2">
      <c r="D9563" t="s">
        <v>2584</v>
      </c>
    </row>
    <row r="9564" spans="4:4" x14ac:dyDescent="0.2">
      <c r="D9564" t="s">
        <v>2584</v>
      </c>
    </row>
    <row r="9565" spans="4:4" x14ac:dyDescent="0.2">
      <c r="D9565" t="s">
        <v>2584</v>
      </c>
    </row>
    <row r="9566" spans="4:4" x14ac:dyDescent="0.2">
      <c r="D9566" t="s">
        <v>2584</v>
      </c>
    </row>
    <row r="9567" spans="4:4" x14ac:dyDescent="0.2">
      <c r="D9567" t="s">
        <v>2584</v>
      </c>
    </row>
    <row r="9568" spans="4:4" x14ac:dyDescent="0.2">
      <c r="D9568" t="s">
        <v>2584</v>
      </c>
    </row>
    <row r="9569" spans="4:4" x14ac:dyDescent="0.2">
      <c r="D9569" t="s">
        <v>2584</v>
      </c>
    </row>
    <row r="9570" spans="4:4" x14ac:dyDescent="0.2">
      <c r="D9570" t="s">
        <v>2584</v>
      </c>
    </row>
    <row r="9571" spans="4:4" x14ac:dyDescent="0.2">
      <c r="D9571" t="s">
        <v>2584</v>
      </c>
    </row>
    <row r="9572" spans="4:4" x14ac:dyDescent="0.2">
      <c r="D9572" t="s">
        <v>2584</v>
      </c>
    </row>
    <row r="9573" spans="4:4" x14ac:dyDescent="0.2">
      <c r="D9573" t="s">
        <v>2584</v>
      </c>
    </row>
    <row r="9574" spans="4:4" x14ac:dyDescent="0.2">
      <c r="D9574" t="s">
        <v>2584</v>
      </c>
    </row>
    <row r="9575" spans="4:4" x14ac:dyDescent="0.2">
      <c r="D9575" t="s">
        <v>2584</v>
      </c>
    </row>
    <row r="9576" spans="4:4" x14ac:dyDescent="0.2">
      <c r="D9576" t="s">
        <v>2584</v>
      </c>
    </row>
    <row r="9577" spans="4:4" x14ac:dyDescent="0.2">
      <c r="D9577" t="s">
        <v>2584</v>
      </c>
    </row>
    <row r="9578" spans="4:4" x14ac:dyDescent="0.2">
      <c r="D9578" t="s">
        <v>2584</v>
      </c>
    </row>
    <row r="9579" spans="4:4" x14ac:dyDescent="0.2">
      <c r="D9579" t="s">
        <v>2584</v>
      </c>
    </row>
    <row r="9580" spans="4:4" x14ac:dyDescent="0.2">
      <c r="D9580" t="s">
        <v>2584</v>
      </c>
    </row>
    <row r="9581" spans="4:4" x14ac:dyDescent="0.2">
      <c r="D9581" t="s">
        <v>2584</v>
      </c>
    </row>
    <row r="9582" spans="4:4" x14ac:dyDescent="0.2">
      <c r="D9582" t="s">
        <v>2584</v>
      </c>
    </row>
    <row r="9583" spans="4:4" x14ac:dyDescent="0.2">
      <c r="D9583" t="s">
        <v>2584</v>
      </c>
    </row>
    <row r="9584" spans="4:4" x14ac:dyDescent="0.2">
      <c r="D9584" t="s">
        <v>2584</v>
      </c>
    </row>
    <row r="9585" spans="4:4" x14ac:dyDescent="0.2">
      <c r="D9585" t="s">
        <v>2584</v>
      </c>
    </row>
    <row r="9586" spans="4:4" x14ac:dyDescent="0.2">
      <c r="D9586" t="s">
        <v>2584</v>
      </c>
    </row>
    <row r="9587" spans="4:4" x14ac:dyDescent="0.2">
      <c r="D9587" t="s">
        <v>2584</v>
      </c>
    </row>
    <row r="9588" spans="4:4" x14ac:dyDescent="0.2">
      <c r="D9588" t="s">
        <v>2584</v>
      </c>
    </row>
    <row r="9589" spans="4:4" x14ac:dyDescent="0.2">
      <c r="D9589" t="s">
        <v>2584</v>
      </c>
    </row>
    <row r="9590" spans="4:4" x14ac:dyDescent="0.2">
      <c r="D9590" t="s">
        <v>2584</v>
      </c>
    </row>
    <row r="9591" spans="4:4" x14ac:dyDescent="0.2">
      <c r="D9591" t="s">
        <v>2584</v>
      </c>
    </row>
    <row r="9592" spans="4:4" x14ac:dyDescent="0.2">
      <c r="D9592" t="s">
        <v>2584</v>
      </c>
    </row>
    <row r="9593" spans="4:4" x14ac:dyDescent="0.2">
      <c r="D9593" t="s">
        <v>2584</v>
      </c>
    </row>
    <row r="9594" spans="4:4" x14ac:dyDescent="0.2">
      <c r="D9594" t="s">
        <v>2584</v>
      </c>
    </row>
    <row r="9595" spans="4:4" x14ac:dyDescent="0.2">
      <c r="D9595" t="s">
        <v>2584</v>
      </c>
    </row>
    <row r="9596" spans="4:4" x14ac:dyDescent="0.2">
      <c r="D9596" t="s">
        <v>2584</v>
      </c>
    </row>
    <row r="9597" spans="4:4" x14ac:dyDescent="0.2">
      <c r="D9597" t="s">
        <v>2584</v>
      </c>
    </row>
    <row r="9598" spans="4:4" x14ac:dyDescent="0.2">
      <c r="D9598" t="s">
        <v>2584</v>
      </c>
    </row>
    <row r="9599" spans="4:4" x14ac:dyDescent="0.2">
      <c r="D9599" t="s">
        <v>2584</v>
      </c>
    </row>
    <row r="9600" spans="4:4" x14ac:dyDescent="0.2">
      <c r="D9600" t="s">
        <v>2584</v>
      </c>
    </row>
    <row r="9601" spans="4:4" x14ac:dyDescent="0.2">
      <c r="D9601" t="s">
        <v>2584</v>
      </c>
    </row>
    <row r="9602" spans="4:4" x14ac:dyDescent="0.2">
      <c r="D9602" t="s">
        <v>2584</v>
      </c>
    </row>
    <row r="9603" spans="4:4" x14ac:dyDescent="0.2">
      <c r="D9603" t="s">
        <v>2584</v>
      </c>
    </row>
    <row r="9604" spans="4:4" x14ac:dyDescent="0.2">
      <c r="D9604" t="s">
        <v>2584</v>
      </c>
    </row>
    <row r="9605" spans="4:4" x14ac:dyDescent="0.2">
      <c r="D9605" t="s">
        <v>2584</v>
      </c>
    </row>
    <row r="9606" spans="4:4" x14ac:dyDescent="0.2">
      <c r="D9606" t="s">
        <v>2584</v>
      </c>
    </row>
    <row r="9607" spans="4:4" x14ac:dyDescent="0.2">
      <c r="D9607" t="s">
        <v>2584</v>
      </c>
    </row>
    <row r="9608" spans="4:4" x14ac:dyDescent="0.2">
      <c r="D9608" t="s">
        <v>2584</v>
      </c>
    </row>
    <row r="9609" spans="4:4" x14ac:dyDescent="0.2">
      <c r="D9609" t="s">
        <v>2584</v>
      </c>
    </row>
    <row r="9610" spans="4:4" x14ac:dyDescent="0.2">
      <c r="D9610" t="s">
        <v>2584</v>
      </c>
    </row>
    <row r="9611" spans="4:4" x14ac:dyDescent="0.2">
      <c r="D9611" t="s">
        <v>2584</v>
      </c>
    </row>
    <row r="9612" spans="4:4" x14ac:dyDescent="0.2">
      <c r="D9612" t="s">
        <v>2584</v>
      </c>
    </row>
    <row r="9613" spans="4:4" x14ac:dyDescent="0.2">
      <c r="D9613" t="s">
        <v>2584</v>
      </c>
    </row>
    <row r="9614" spans="4:4" x14ac:dyDescent="0.2">
      <c r="D9614" t="s">
        <v>2584</v>
      </c>
    </row>
    <row r="9615" spans="4:4" x14ac:dyDescent="0.2">
      <c r="D9615" t="s">
        <v>2584</v>
      </c>
    </row>
    <row r="9616" spans="4:4" x14ac:dyDescent="0.2">
      <c r="D9616" t="s">
        <v>2584</v>
      </c>
    </row>
    <row r="9617" spans="4:4" x14ac:dyDescent="0.2">
      <c r="D9617" t="s">
        <v>2584</v>
      </c>
    </row>
    <row r="9618" spans="4:4" x14ac:dyDescent="0.2">
      <c r="D9618" t="s">
        <v>2584</v>
      </c>
    </row>
    <row r="9619" spans="4:4" x14ac:dyDescent="0.2">
      <c r="D9619" t="s">
        <v>2584</v>
      </c>
    </row>
    <row r="9620" spans="4:4" x14ac:dyDescent="0.2">
      <c r="D9620" t="s">
        <v>2584</v>
      </c>
    </row>
    <row r="9621" spans="4:4" x14ac:dyDescent="0.2">
      <c r="D9621" t="s">
        <v>2584</v>
      </c>
    </row>
    <row r="9622" spans="4:4" x14ac:dyDescent="0.2">
      <c r="D9622" t="s">
        <v>2584</v>
      </c>
    </row>
    <row r="9623" spans="4:4" x14ac:dyDescent="0.2">
      <c r="D9623" t="s">
        <v>2584</v>
      </c>
    </row>
    <row r="9624" spans="4:4" x14ac:dyDescent="0.2">
      <c r="D9624" t="s">
        <v>2584</v>
      </c>
    </row>
    <row r="9625" spans="4:4" x14ac:dyDescent="0.2">
      <c r="D9625" t="s">
        <v>2584</v>
      </c>
    </row>
    <row r="9626" spans="4:4" x14ac:dyDescent="0.2">
      <c r="D9626" t="s">
        <v>2584</v>
      </c>
    </row>
    <row r="9627" spans="4:4" x14ac:dyDescent="0.2">
      <c r="D9627" t="s">
        <v>2584</v>
      </c>
    </row>
    <row r="9628" spans="4:4" x14ac:dyDescent="0.2">
      <c r="D9628" t="s">
        <v>2584</v>
      </c>
    </row>
    <row r="9629" spans="4:4" x14ac:dyDescent="0.2">
      <c r="D9629" t="s">
        <v>2584</v>
      </c>
    </row>
    <row r="9630" spans="4:4" x14ac:dyDescent="0.2">
      <c r="D9630" t="s">
        <v>2584</v>
      </c>
    </row>
    <row r="9631" spans="4:4" x14ac:dyDescent="0.2">
      <c r="D9631" t="s">
        <v>2584</v>
      </c>
    </row>
    <row r="9632" spans="4:4" x14ac:dyDescent="0.2">
      <c r="D9632" t="s">
        <v>2584</v>
      </c>
    </row>
    <row r="9633" spans="4:4" x14ac:dyDescent="0.2">
      <c r="D9633" t="s">
        <v>2584</v>
      </c>
    </row>
    <row r="9634" spans="4:4" x14ac:dyDescent="0.2">
      <c r="D9634" t="s">
        <v>2584</v>
      </c>
    </row>
    <row r="9635" spans="4:4" x14ac:dyDescent="0.2">
      <c r="D9635" t="s">
        <v>2584</v>
      </c>
    </row>
    <row r="9636" spans="4:4" x14ac:dyDescent="0.2">
      <c r="D9636" t="s">
        <v>2584</v>
      </c>
    </row>
    <row r="9637" spans="4:4" x14ac:dyDescent="0.2">
      <c r="D9637" t="s">
        <v>2584</v>
      </c>
    </row>
    <row r="9638" spans="4:4" x14ac:dyDescent="0.2">
      <c r="D9638" t="s">
        <v>2584</v>
      </c>
    </row>
    <row r="9639" spans="4:4" x14ac:dyDescent="0.2">
      <c r="D9639" t="s">
        <v>2584</v>
      </c>
    </row>
    <row r="9640" spans="4:4" x14ac:dyDescent="0.2">
      <c r="D9640" t="s">
        <v>2584</v>
      </c>
    </row>
    <row r="9641" spans="4:4" x14ac:dyDescent="0.2">
      <c r="D9641" t="s">
        <v>2584</v>
      </c>
    </row>
    <row r="9642" spans="4:4" x14ac:dyDescent="0.2">
      <c r="D9642" t="s">
        <v>2584</v>
      </c>
    </row>
    <row r="9643" spans="4:4" x14ac:dyDescent="0.2">
      <c r="D9643" t="s">
        <v>2584</v>
      </c>
    </row>
    <row r="9644" spans="4:4" x14ac:dyDescent="0.2">
      <c r="D9644" t="s">
        <v>2584</v>
      </c>
    </row>
    <row r="9645" spans="4:4" x14ac:dyDescent="0.2">
      <c r="D9645" t="s">
        <v>2584</v>
      </c>
    </row>
    <row r="9646" spans="4:4" x14ac:dyDescent="0.2">
      <c r="D9646" t="s">
        <v>2584</v>
      </c>
    </row>
    <row r="9647" spans="4:4" x14ac:dyDescent="0.2">
      <c r="D9647" t="s">
        <v>2584</v>
      </c>
    </row>
    <row r="9648" spans="4:4" x14ac:dyDescent="0.2">
      <c r="D9648" t="s">
        <v>2584</v>
      </c>
    </row>
    <row r="9649" spans="4:4" x14ac:dyDescent="0.2">
      <c r="D9649" t="s">
        <v>2584</v>
      </c>
    </row>
    <row r="9650" spans="4:4" x14ac:dyDescent="0.2">
      <c r="D9650" t="s">
        <v>2584</v>
      </c>
    </row>
    <row r="9651" spans="4:4" x14ac:dyDescent="0.2">
      <c r="D9651" t="s">
        <v>2584</v>
      </c>
    </row>
    <row r="9652" spans="4:4" x14ac:dyDescent="0.2">
      <c r="D9652" t="s">
        <v>2584</v>
      </c>
    </row>
    <row r="9653" spans="4:4" x14ac:dyDescent="0.2">
      <c r="D9653" t="s">
        <v>2584</v>
      </c>
    </row>
    <row r="9654" spans="4:4" x14ac:dyDescent="0.2">
      <c r="D9654" t="s">
        <v>2584</v>
      </c>
    </row>
    <row r="9655" spans="4:4" x14ac:dyDescent="0.2">
      <c r="D9655" t="s">
        <v>2584</v>
      </c>
    </row>
    <row r="9656" spans="4:4" x14ac:dyDescent="0.2">
      <c r="D9656" t="s">
        <v>2584</v>
      </c>
    </row>
    <row r="9657" spans="4:4" x14ac:dyDescent="0.2">
      <c r="D9657" t="s">
        <v>2584</v>
      </c>
    </row>
    <row r="9658" spans="4:4" x14ac:dyDescent="0.2">
      <c r="D9658" t="s">
        <v>2584</v>
      </c>
    </row>
    <row r="9659" spans="4:4" x14ac:dyDescent="0.2">
      <c r="D9659" t="s">
        <v>2584</v>
      </c>
    </row>
    <row r="9660" spans="4:4" x14ac:dyDescent="0.2">
      <c r="D9660" t="s">
        <v>2584</v>
      </c>
    </row>
    <row r="9661" spans="4:4" x14ac:dyDescent="0.2">
      <c r="D9661" t="s">
        <v>2584</v>
      </c>
    </row>
    <row r="9662" spans="4:4" x14ac:dyDescent="0.2">
      <c r="D9662" t="s">
        <v>2584</v>
      </c>
    </row>
    <row r="9663" spans="4:4" x14ac:dyDescent="0.2">
      <c r="D9663" t="s">
        <v>2584</v>
      </c>
    </row>
    <row r="9664" spans="4:4" x14ac:dyDescent="0.2">
      <c r="D9664" t="s">
        <v>2584</v>
      </c>
    </row>
    <row r="9665" spans="4:4" x14ac:dyDescent="0.2">
      <c r="D9665" t="s">
        <v>2584</v>
      </c>
    </row>
    <row r="9666" spans="4:4" x14ac:dyDescent="0.2">
      <c r="D9666" t="s">
        <v>2584</v>
      </c>
    </row>
    <row r="9667" spans="4:4" x14ac:dyDescent="0.2">
      <c r="D9667" t="s">
        <v>2584</v>
      </c>
    </row>
    <row r="9668" spans="4:4" x14ac:dyDescent="0.2">
      <c r="D9668" t="s">
        <v>2584</v>
      </c>
    </row>
    <row r="9669" spans="4:4" x14ac:dyDescent="0.2">
      <c r="D9669" t="s">
        <v>2584</v>
      </c>
    </row>
    <row r="9670" spans="4:4" x14ac:dyDescent="0.2">
      <c r="D9670" t="s">
        <v>2584</v>
      </c>
    </row>
    <row r="9671" spans="4:4" x14ac:dyDescent="0.2">
      <c r="D9671" t="s">
        <v>2584</v>
      </c>
    </row>
    <row r="9672" spans="4:4" x14ac:dyDescent="0.2">
      <c r="D9672" t="s">
        <v>2584</v>
      </c>
    </row>
    <row r="9673" spans="4:4" x14ac:dyDescent="0.2">
      <c r="D9673" t="s">
        <v>2584</v>
      </c>
    </row>
    <row r="9674" spans="4:4" x14ac:dyDescent="0.2">
      <c r="D9674" t="s">
        <v>2584</v>
      </c>
    </row>
    <row r="9675" spans="4:4" x14ac:dyDescent="0.2">
      <c r="D9675" t="s">
        <v>2584</v>
      </c>
    </row>
    <row r="9676" spans="4:4" x14ac:dyDescent="0.2">
      <c r="D9676" t="s">
        <v>2584</v>
      </c>
    </row>
    <row r="9677" spans="4:4" x14ac:dyDescent="0.2">
      <c r="D9677" t="s">
        <v>2584</v>
      </c>
    </row>
    <row r="9678" spans="4:4" x14ac:dyDescent="0.2">
      <c r="D9678" t="s">
        <v>2584</v>
      </c>
    </row>
    <row r="9679" spans="4:4" x14ac:dyDescent="0.2">
      <c r="D9679" t="s">
        <v>2584</v>
      </c>
    </row>
    <row r="9680" spans="4:4" x14ac:dyDescent="0.2">
      <c r="D9680" t="s">
        <v>2584</v>
      </c>
    </row>
    <row r="9681" spans="4:4" x14ac:dyDescent="0.2">
      <c r="D9681" t="s">
        <v>2584</v>
      </c>
    </row>
    <row r="9682" spans="4:4" x14ac:dyDescent="0.2">
      <c r="D9682" t="s">
        <v>2584</v>
      </c>
    </row>
    <row r="9683" spans="4:4" x14ac:dyDescent="0.2">
      <c r="D9683" t="s">
        <v>2584</v>
      </c>
    </row>
    <row r="9684" spans="4:4" x14ac:dyDescent="0.2">
      <c r="D9684" t="s">
        <v>2584</v>
      </c>
    </row>
    <row r="9685" spans="4:4" x14ac:dyDescent="0.2">
      <c r="D9685" t="s">
        <v>2584</v>
      </c>
    </row>
    <row r="9686" spans="4:4" x14ac:dyDescent="0.2">
      <c r="D9686" t="s">
        <v>2584</v>
      </c>
    </row>
    <row r="9687" spans="4:4" x14ac:dyDescent="0.2">
      <c r="D9687" t="s">
        <v>2584</v>
      </c>
    </row>
    <row r="9688" spans="4:4" x14ac:dyDescent="0.2">
      <c r="D9688" t="s">
        <v>2584</v>
      </c>
    </row>
    <row r="9689" spans="4:4" x14ac:dyDescent="0.2">
      <c r="D9689" t="s">
        <v>2584</v>
      </c>
    </row>
    <row r="9690" spans="4:4" x14ac:dyDescent="0.2">
      <c r="D9690" t="s">
        <v>2584</v>
      </c>
    </row>
    <row r="9691" spans="4:4" x14ac:dyDescent="0.2">
      <c r="D9691" t="s">
        <v>2584</v>
      </c>
    </row>
    <row r="9692" spans="4:4" x14ac:dyDescent="0.2">
      <c r="D9692" t="s">
        <v>2584</v>
      </c>
    </row>
    <row r="9693" spans="4:4" x14ac:dyDescent="0.2">
      <c r="D9693" t="s">
        <v>2584</v>
      </c>
    </row>
    <row r="9694" spans="4:4" x14ac:dyDescent="0.2">
      <c r="D9694" t="s">
        <v>2584</v>
      </c>
    </row>
    <row r="9695" spans="4:4" x14ac:dyDescent="0.2">
      <c r="D9695" t="s">
        <v>2584</v>
      </c>
    </row>
    <row r="9696" spans="4:4" x14ac:dyDescent="0.2">
      <c r="D9696" t="s">
        <v>2584</v>
      </c>
    </row>
    <row r="9697" spans="4:4" x14ac:dyDescent="0.2">
      <c r="D9697" t="s">
        <v>2584</v>
      </c>
    </row>
    <row r="9698" spans="4:4" x14ac:dyDescent="0.2">
      <c r="D9698" t="s">
        <v>2584</v>
      </c>
    </row>
    <row r="9699" spans="4:4" x14ac:dyDescent="0.2">
      <c r="D9699" t="s">
        <v>2584</v>
      </c>
    </row>
    <row r="9700" spans="4:4" x14ac:dyDescent="0.2">
      <c r="D9700" t="s">
        <v>2584</v>
      </c>
    </row>
    <row r="9701" spans="4:4" x14ac:dyDescent="0.2">
      <c r="D9701" t="s">
        <v>2584</v>
      </c>
    </row>
    <row r="9702" spans="4:4" x14ac:dyDescent="0.2">
      <c r="D9702" t="s">
        <v>2584</v>
      </c>
    </row>
    <row r="9703" spans="4:4" x14ac:dyDescent="0.2">
      <c r="D9703" t="s">
        <v>2584</v>
      </c>
    </row>
    <row r="9704" spans="4:4" x14ac:dyDescent="0.2">
      <c r="D9704" t="s">
        <v>2584</v>
      </c>
    </row>
    <row r="9705" spans="4:4" x14ac:dyDescent="0.2">
      <c r="D9705" t="s">
        <v>2584</v>
      </c>
    </row>
    <row r="9706" spans="4:4" x14ac:dyDescent="0.2">
      <c r="D9706" t="s">
        <v>2584</v>
      </c>
    </row>
    <row r="9707" spans="4:4" x14ac:dyDescent="0.2">
      <c r="D9707" t="s">
        <v>2584</v>
      </c>
    </row>
    <row r="9708" spans="4:4" x14ac:dyDescent="0.2">
      <c r="D9708" t="s">
        <v>2584</v>
      </c>
    </row>
    <row r="9709" spans="4:4" x14ac:dyDescent="0.2">
      <c r="D9709" t="s">
        <v>2584</v>
      </c>
    </row>
    <row r="9710" spans="4:4" x14ac:dyDescent="0.2">
      <c r="D9710" t="s">
        <v>2584</v>
      </c>
    </row>
    <row r="9711" spans="4:4" x14ac:dyDescent="0.2">
      <c r="D9711" t="s">
        <v>2584</v>
      </c>
    </row>
    <row r="9712" spans="4:4" x14ac:dyDescent="0.2">
      <c r="D9712" t="s">
        <v>2584</v>
      </c>
    </row>
    <row r="9713" spans="4:4" x14ac:dyDescent="0.2">
      <c r="D9713" t="s">
        <v>2584</v>
      </c>
    </row>
    <row r="9714" spans="4:4" x14ac:dyDescent="0.2">
      <c r="D9714" t="s">
        <v>2584</v>
      </c>
    </row>
    <row r="9715" spans="4:4" x14ac:dyDescent="0.2">
      <c r="D9715" t="s">
        <v>2584</v>
      </c>
    </row>
    <row r="9716" spans="4:4" x14ac:dyDescent="0.2">
      <c r="D9716" t="s">
        <v>2584</v>
      </c>
    </row>
    <row r="9717" spans="4:4" x14ac:dyDescent="0.2">
      <c r="D9717" t="s">
        <v>2584</v>
      </c>
    </row>
    <row r="9718" spans="4:4" x14ac:dyDescent="0.2">
      <c r="D9718" t="s">
        <v>2584</v>
      </c>
    </row>
    <row r="9719" spans="4:4" x14ac:dyDescent="0.2">
      <c r="D9719" t="s">
        <v>2584</v>
      </c>
    </row>
    <row r="9720" spans="4:4" x14ac:dyDescent="0.2">
      <c r="D9720" t="s">
        <v>2584</v>
      </c>
    </row>
    <row r="9721" spans="4:4" x14ac:dyDescent="0.2">
      <c r="D9721" t="s">
        <v>2584</v>
      </c>
    </row>
    <row r="9722" spans="4:4" x14ac:dyDescent="0.2">
      <c r="D9722" t="s">
        <v>2584</v>
      </c>
    </row>
    <row r="9723" spans="4:4" x14ac:dyDescent="0.2">
      <c r="D9723" t="s">
        <v>2584</v>
      </c>
    </row>
    <row r="9724" spans="4:4" x14ac:dyDescent="0.2">
      <c r="D9724" t="s">
        <v>2584</v>
      </c>
    </row>
    <row r="9725" spans="4:4" x14ac:dyDescent="0.2">
      <c r="D9725" t="s">
        <v>2584</v>
      </c>
    </row>
    <row r="9726" spans="4:4" x14ac:dyDescent="0.2">
      <c r="D9726" t="s">
        <v>2584</v>
      </c>
    </row>
    <row r="9727" spans="4:4" x14ac:dyDescent="0.2">
      <c r="D9727" t="s">
        <v>2584</v>
      </c>
    </row>
    <row r="9728" spans="4:4" x14ac:dyDescent="0.2">
      <c r="D9728" t="s">
        <v>2584</v>
      </c>
    </row>
    <row r="9729" spans="4:4" x14ac:dyDescent="0.2">
      <c r="D9729" t="s">
        <v>2584</v>
      </c>
    </row>
    <row r="9730" spans="4:4" x14ac:dyDescent="0.2">
      <c r="D9730" t="s">
        <v>2584</v>
      </c>
    </row>
    <row r="9731" spans="4:4" x14ac:dyDescent="0.2">
      <c r="D9731" t="s">
        <v>2584</v>
      </c>
    </row>
    <row r="9732" spans="4:4" x14ac:dyDescent="0.2">
      <c r="D9732" t="s">
        <v>2584</v>
      </c>
    </row>
    <row r="9733" spans="4:4" x14ac:dyDescent="0.2">
      <c r="D9733" t="s">
        <v>2584</v>
      </c>
    </row>
    <row r="9734" spans="4:4" x14ac:dyDescent="0.2">
      <c r="D9734" t="s">
        <v>2584</v>
      </c>
    </row>
    <row r="9735" spans="4:4" x14ac:dyDescent="0.2">
      <c r="D9735" t="s">
        <v>2584</v>
      </c>
    </row>
    <row r="9736" spans="4:4" x14ac:dyDescent="0.2">
      <c r="D9736" t="s">
        <v>2584</v>
      </c>
    </row>
    <row r="9737" spans="4:4" x14ac:dyDescent="0.2">
      <c r="D9737" t="s">
        <v>2584</v>
      </c>
    </row>
    <row r="9738" spans="4:4" x14ac:dyDescent="0.2">
      <c r="D9738" t="s">
        <v>2584</v>
      </c>
    </row>
    <row r="9739" spans="4:4" x14ac:dyDescent="0.2">
      <c r="D9739" t="s">
        <v>2584</v>
      </c>
    </row>
    <row r="9740" spans="4:4" x14ac:dyDescent="0.2">
      <c r="D9740" t="s">
        <v>2584</v>
      </c>
    </row>
    <row r="9741" spans="4:4" x14ac:dyDescent="0.2">
      <c r="D9741" t="s">
        <v>2584</v>
      </c>
    </row>
    <row r="9742" spans="4:4" x14ac:dyDescent="0.2">
      <c r="D9742" t="s">
        <v>2584</v>
      </c>
    </row>
    <row r="9743" spans="4:4" x14ac:dyDescent="0.2">
      <c r="D9743" t="s">
        <v>2584</v>
      </c>
    </row>
    <row r="9744" spans="4:4" x14ac:dyDescent="0.2">
      <c r="D9744" t="s">
        <v>2584</v>
      </c>
    </row>
    <row r="9745" spans="4:4" x14ac:dyDescent="0.2">
      <c r="D9745" t="s">
        <v>2584</v>
      </c>
    </row>
    <row r="9746" spans="4:4" x14ac:dyDescent="0.2">
      <c r="D9746" t="s">
        <v>2584</v>
      </c>
    </row>
    <row r="9747" spans="4:4" x14ac:dyDescent="0.2">
      <c r="D9747" t="s">
        <v>2584</v>
      </c>
    </row>
    <row r="9748" spans="4:4" x14ac:dyDescent="0.2">
      <c r="D9748" t="s">
        <v>2584</v>
      </c>
    </row>
    <row r="9749" spans="4:4" x14ac:dyDescent="0.2">
      <c r="D9749" t="s">
        <v>2584</v>
      </c>
    </row>
    <row r="9750" spans="4:4" x14ac:dyDescent="0.2">
      <c r="D9750" t="s">
        <v>2584</v>
      </c>
    </row>
    <row r="9751" spans="4:4" x14ac:dyDescent="0.2">
      <c r="D9751" t="s">
        <v>2584</v>
      </c>
    </row>
    <row r="9752" spans="4:4" x14ac:dyDescent="0.2">
      <c r="D9752" t="s">
        <v>2584</v>
      </c>
    </row>
    <row r="9753" spans="4:4" x14ac:dyDescent="0.2">
      <c r="D9753" t="s">
        <v>2584</v>
      </c>
    </row>
    <row r="9754" spans="4:4" x14ac:dyDescent="0.2">
      <c r="D9754" t="s">
        <v>2584</v>
      </c>
    </row>
    <row r="9755" spans="4:4" x14ac:dyDescent="0.2">
      <c r="D9755" t="s">
        <v>2584</v>
      </c>
    </row>
    <row r="9756" spans="4:4" x14ac:dyDescent="0.2">
      <c r="D9756" t="s">
        <v>2584</v>
      </c>
    </row>
    <row r="9757" spans="4:4" x14ac:dyDescent="0.2">
      <c r="D9757" t="s">
        <v>2584</v>
      </c>
    </row>
    <row r="9758" spans="4:4" x14ac:dyDescent="0.2">
      <c r="D9758" t="s">
        <v>2584</v>
      </c>
    </row>
    <row r="9759" spans="4:4" x14ac:dyDescent="0.2">
      <c r="D9759" t="s">
        <v>2584</v>
      </c>
    </row>
    <row r="9760" spans="4:4" x14ac:dyDescent="0.2">
      <c r="D9760" t="s">
        <v>2584</v>
      </c>
    </row>
    <row r="9761" spans="4:4" x14ac:dyDescent="0.2">
      <c r="D9761" t="s">
        <v>2584</v>
      </c>
    </row>
    <row r="9762" spans="4:4" x14ac:dyDescent="0.2">
      <c r="D9762" t="s">
        <v>2584</v>
      </c>
    </row>
    <row r="9763" spans="4:4" x14ac:dyDescent="0.2">
      <c r="D9763" t="s">
        <v>2584</v>
      </c>
    </row>
    <row r="9764" spans="4:4" x14ac:dyDescent="0.2">
      <c r="D9764" t="s">
        <v>2584</v>
      </c>
    </row>
    <row r="9765" spans="4:4" x14ac:dyDescent="0.2">
      <c r="D9765" t="s">
        <v>2584</v>
      </c>
    </row>
    <row r="9766" spans="4:4" x14ac:dyDescent="0.2">
      <c r="D9766" t="s">
        <v>2584</v>
      </c>
    </row>
    <row r="9767" spans="4:4" x14ac:dyDescent="0.2">
      <c r="D9767" t="s">
        <v>2584</v>
      </c>
    </row>
    <row r="9768" spans="4:4" x14ac:dyDescent="0.2">
      <c r="D9768" t="s">
        <v>2584</v>
      </c>
    </row>
    <row r="9769" spans="4:4" x14ac:dyDescent="0.2">
      <c r="D9769" t="s">
        <v>2584</v>
      </c>
    </row>
    <row r="9770" spans="4:4" x14ac:dyDescent="0.2">
      <c r="D9770" t="s">
        <v>2584</v>
      </c>
    </row>
    <row r="9771" spans="4:4" x14ac:dyDescent="0.2">
      <c r="D9771" t="s">
        <v>2584</v>
      </c>
    </row>
    <row r="9772" spans="4:4" x14ac:dyDescent="0.2">
      <c r="D9772" t="s">
        <v>2584</v>
      </c>
    </row>
    <row r="9773" spans="4:4" x14ac:dyDescent="0.2">
      <c r="D9773" t="s">
        <v>2584</v>
      </c>
    </row>
    <row r="9774" spans="4:4" x14ac:dyDescent="0.2">
      <c r="D9774" t="s">
        <v>2584</v>
      </c>
    </row>
    <row r="9775" spans="4:4" x14ac:dyDescent="0.2">
      <c r="D9775" t="s">
        <v>2584</v>
      </c>
    </row>
    <row r="9776" spans="4:4" x14ac:dyDescent="0.2">
      <c r="D9776" t="s">
        <v>2584</v>
      </c>
    </row>
    <row r="9777" spans="4:4" x14ac:dyDescent="0.2">
      <c r="D9777" t="s">
        <v>2584</v>
      </c>
    </row>
    <row r="9778" spans="4:4" x14ac:dyDescent="0.2">
      <c r="D9778" t="s">
        <v>2584</v>
      </c>
    </row>
    <row r="9779" spans="4:4" x14ac:dyDescent="0.2">
      <c r="D9779" t="s">
        <v>2584</v>
      </c>
    </row>
    <row r="9780" spans="4:4" x14ac:dyDescent="0.2">
      <c r="D9780" t="s">
        <v>2584</v>
      </c>
    </row>
    <row r="9781" spans="4:4" x14ac:dyDescent="0.2">
      <c r="D9781" t="s">
        <v>2584</v>
      </c>
    </row>
    <row r="9782" spans="4:4" x14ac:dyDescent="0.2">
      <c r="D9782" t="s">
        <v>2584</v>
      </c>
    </row>
    <row r="9783" spans="4:4" x14ac:dyDescent="0.2">
      <c r="D9783" t="s">
        <v>2584</v>
      </c>
    </row>
    <row r="9784" spans="4:4" x14ac:dyDescent="0.2">
      <c r="D9784" t="s">
        <v>2584</v>
      </c>
    </row>
    <row r="9785" spans="4:4" x14ac:dyDescent="0.2">
      <c r="D9785" t="s">
        <v>2584</v>
      </c>
    </row>
    <row r="9786" spans="4:4" x14ac:dyDescent="0.2">
      <c r="D9786" t="s">
        <v>2584</v>
      </c>
    </row>
    <row r="9787" spans="4:4" x14ac:dyDescent="0.2">
      <c r="D9787" t="s">
        <v>2584</v>
      </c>
    </row>
    <row r="9788" spans="4:4" x14ac:dyDescent="0.2">
      <c r="D9788" t="s">
        <v>2584</v>
      </c>
    </row>
    <row r="9789" spans="4:4" x14ac:dyDescent="0.2">
      <c r="D9789" t="s">
        <v>2584</v>
      </c>
    </row>
    <row r="9790" spans="4:4" x14ac:dyDescent="0.2">
      <c r="D9790" t="s">
        <v>2584</v>
      </c>
    </row>
    <row r="9791" spans="4:4" x14ac:dyDescent="0.2">
      <c r="D9791" t="s">
        <v>2584</v>
      </c>
    </row>
    <row r="9792" spans="4:4" x14ac:dyDescent="0.2">
      <c r="D9792" t="s">
        <v>2584</v>
      </c>
    </row>
    <row r="9793" spans="4:4" x14ac:dyDescent="0.2">
      <c r="D9793" t="s">
        <v>2584</v>
      </c>
    </row>
    <row r="9794" spans="4:4" x14ac:dyDescent="0.2">
      <c r="D9794" t="s">
        <v>2584</v>
      </c>
    </row>
    <row r="9795" spans="4:4" x14ac:dyDescent="0.2">
      <c r="D9795" t="s">
        <v>2584</v>
      </c>
    </row>
    <row r="9796" spans="4:4" x14ac:dyDescent="0.2">
      <c r="D9796" t="s">
        <v>2584</v>
      </c>
    </row>
    <row r="9797" spans="4:4" x14ac:dyDescent="0.2">
      <c r="D9797" t="s">
        <v>2584</v>
      </c>
    </row>
    <row r="9798" spans="4:4" x14ac:dyDescent="0.2">
      <c r="D9798" t="s">
        <v>2584</v>
      </c>
    </row>
    <row r="9799" spans="4:4" x14ac:dyDescent="0.2">
      <c r="D9799" t="s">
        <v>2584</v>
      </c>
    </row>
    <row r="9800" spans="4:4" x14ac:dyDescent="0.2">
      <c r="D9800" t="s">
        <v>2584</v>
      </c>
    </row>
    <row r="9801" spans="4:4" x14ac:dyDescent="0.2">
      <c r="D9801" t="s">
        <v>2584</v>
      </c>
    </row>
    <row r="9802" spans="4:4" x14ac:dyDescent="0.2">
      <c r="D9802" t="s">
        <v>2584</v>
      </c>
    </row>
    <row r="9803" spans="4:4" x14ac:dyDescent="0.2">
      <c r="D9803" t="s">
        <v>2584</v>
      </c>
    </row>
    <row r="9804" spans="4:4" x14ac:dyDescent="0.2">
      <c r="D9804" t="s">
        <v>2584</v>
      </c>
    </row>
    <row r="9805" spans="4:4" x14ac:dyDescent="0.2">
      <c r="D9805" t="s">
        <v>2584</v>
      </c>
    </row>
    <row r="9806" spans="4:4" x14ac:dyDescent="0.2">
      <c r="D9806" t="s">
        <v>2584</v>
      </c>
    </row>
    <row r="9807" spans="4:4" x14ac:dyDescent="0.2">
      <c r="D9807" t="s">
        <v>2584</v>
      </c>
    </row>
    <row r="9808" spans="4:4" x14ac:dyDescent="0.2">
      <c r="D9808" t="s">
        <v>2584</v>
      </c>
    </row>
    <row r="9809" spans="4:4" x14ac:dyDescent="0.2">
      <c r="D9809" t="s">
        <v>2584</v>
      </c>
    </row>
    <row r="9810" spans="4:4" x14ac:dyDescent="0.2">
      <c r="D9810" t="s">
        <v>2584</v>
      </c>
    </row>
    <row r="9811" spans="4:4" x14ac:dyDescent="0.2">
      <c r="D9811" t="s">
        <v>2584</v>
      </c>
    </row>
    <row r="9812" spans="4:4" x14ac:dyDescent="0.2">
      <c r="D9812" t="s">
        <v>2584</v>
      </c>
    </row>
    <row r="9813" spans="4:4" x14ac:dyDescent="0.2">
      <c r="D9813" t="s">
        <v>2584</v>
      </c>
    </row>
    <row r="9814" spans="4:4" x14ac:dyDescent="0.2">
      <c r="D9814" t="s">
        <v>2584</v>
      </c>
    </row>
    <row r="9815" spans="4:4" x14ac:dyDescent="0.2">
      <c r="D9815" t="s">
        <v>2584</v>
      </c>
    </row>
    <row r="9816" spans="4:4" x14ac:dyDescent="0.2">
      <c r="D9816" t="s">
        <v>2584</v>
      </c>
    </row>
    <row r="9817" spans="4:4" x14ac:dyDescent="0.2">
      <c r="D9817" t="s">
        <v>2584</v>
      </c>
    </row>
    <row r="9818" spans="4:4" x14ac:dyDescent="0.2">
      <c r="D9818" t="s">
        <v>2584</v>
      </c>
    </row>
    <row r="9819" spans="4:4" x14ac:dyDescent="0.2">
      <c r="D9819" t="s">
        <v>2584</v>
      </c>
    </row>
    <row r="9820" spans="4:4" x14ac:dyDescent="0.2">
      <c r="D9820" t="s">
        <v>2584</v>
      </c>
    </row>
    <row r="9821" spans="4:4" x14ac:dyDescent="0.2">
      <c r="D9821" t="s">
        <v>2584</v>
      </c>
    </row>
    <row r="9822" spans="4:4" x14ac:dyDescent="0.2">
      <c r="D9822" t="s">
        <v>2584</v>
      </c>
    </row>
    <row r="9823" spans="4:4" x14ac:dyDescent="0.2">
      <c r="D9823" t="s">
        <v>2584</v>
      </c>
    </row>
    <row r="9824" spans="4:4" x14ac:dyDescent="0.2">
      <c r="D9824" t="s">
        <v>2584</v>
      </c>
    </row>
    <row r="9825" spans="4:4" x14ac:dyDescent="0.2">
      <c r="D9825" t="s">
        <v>2584</v>
      </c>
    </row>
    <row r="9826" spans="4:4" x14ac:dyDescent="0.2">
      <c r="D9826" t="s">
        <v>2584</v>
      </c>
    </row>
    <row r="9827" spans="4:4" x14ac:dyDescent="0.2">
      <c r="D9827" t="s">
        <v>2584</v>
      </c>
    </row>
    <row r="9828" spans="4:4" x14ac:dyDescent="0.2">
      <c r="D9828" t="s">
        <v>2584</v>
      </c>
    </row>
    <row r="9829" spans="4:4" x14ac:dyDescent="0.2">
      <c r="D9829" t="s">
        <v>2584</v>
      </c>
    </row>
    <row r="9830" spans="4:4" x14ac:dyDescent="0.2">
      <c r="D9830" t="s">
        <v>2584</v>
      </c>
    </row>
    <row r="9831" spans="4:4" x14ac:dyDescent="0.2">
      <c r="D9831" t="s">
        <v>2584</v>
      </c>
    </row>
    <row r="9832" spans="4:4" x14ac:dyDescent="0.2">
      <c r="D9832" t="s">
        <v>2584</v>
      </c>
    </row>
    <row r="9833" spans="4:4" x14ac:dyDescent="0.2">
      <c r="D9833" t="s">
        <v>2584</v>
      </c>
    </row>
    <row r="9834" spans="4:4" x14ac:dyDescent="0.2">
      <c r="D9834" t="s">
        <v>2584</v>
      </c>
    </row>
    <row r="9835" spans="4:4" x14ac:dyDescent="0.2">
      <c r="D9835" t="s">
        <v>2584</v>
      </c>
    </row>
    <row r="9836" spans="4:4" x14ac:dyDescent="0.2">
      <c r="D9836" t="s">
        <v>2584</v>
      </c>
    </row>
    <row r="9837" spans="4:4" x14ac:dyDescent="0.2">
      <c r="D9837" t="s">
        <v>2584</v>
      </c>
    </row>
    <row r="9838" spans="4:4" x14ac:dyDescent="0.2">
      <c r="D9838" t="s">
        <v>2584</v>
      </c>
    </row>
    <row r="9839" spans="4:4" x14ac:dyDescent="0.2">
      <c r="D9839" t="s">
        <v>2584</v>
      </c>
    </row>
    <row r="9840" spans="4:4" x14ac:dyDescent="0.2">
      <c r="D9840" t="s">
        <v>2584</v>
      </c>
    </row>
    <row r="9841" spans="4:4" x14ac:dyDescent="0.2">
      <c r="D9841" t="s">
        <v>2584</v>
      </c>
    </row>
    <row r="9842" spans="4:4" x14ac:dyDescent="0.2">
      <c r="D9842" t="s">
        <v>2584</v>
      </c>
    </row>
    <row r="9843" spans="4:4" x14ac:dyDescent="0.2">
      <c r="D9843" t="s">
        <v>2584</v>
      </c>
    </row>
    <row r="9844" spans="4:4" x14ac:dyDescent="0.2">
      <c r="D9844" t="s">
        <v>2584</v>
      </c>
    </row>
    <row r="9845" spans="4:4" x14ac:dyDescent="0.2">
      <c r="D9845" t="s">
        <v>2584</v>
      </c>
    </row>
    <row r="9846" spans="4:4" x14ac:dyDescent="0.2">
      <c r="D9846" t="s">
        <v>2584</v>
      </c>
    </row>
    <row r="9847" spans="4:4" x14ac:dyDescent="0.2">
      <c r="D9847" t="s">
        <v>2584</v>
      </c>
    </row>
    <row r="9848" spans="4:4" x14ac:dyDescent="0.2">
      <c r="D9848" t="s">
        <v>2584</v>
      </c>
    </row>
    <row r="9849" spans="4:4" x14ac:dyDescent="0.2">
      <c r="D9849" t="s">
        <v>2584</v>
      </c>
    </row>
    <row r="9850" spans="4:4" x14ac:dyDescent="0.2">
      <c r="D9850" t="s">
        <v>2584</v>
      </c>
    </row>
    <row r="9851" spans="4:4" x14ac:dyDescent="0.2">
      <c r="D9851" t="s">
        <v>2584</v>
      </c>
    </row>
    <row r="9852" spans="4:4" x14ac:dyDescent="0.2">
      <c r="D9852" t="s">
        <v>2584</v>
      </c>
    </row>
    <row r="9853" spans="4:4" x14ac:dyDescent="0.2">
      <c r="D9853" t="s">
        <v>2584</v>
      </c>
    </row>
    <row r="9854" spans="4:4" x14ac:dyDescent="0.2">
      <c r="D9854" t="s">
        <v>2584</v>
      </c>
    </row>
    <row r="9855" spans="4:4" x14ac:dyDescent="0.2">
      <c r="D9855" t="s">
        <v>2584</v>
      </c>
    </row>
    <row r="9856" spans="4:4" x14ac:dyDescent="0.2">
      <c r="D9856" t="s">
        <v>2584</v>
      </c>
    </row>
    <row r="9857" spans="4:4" x14ac:dyDescent="0.2">
      <c r="D9857" t="s">
        <v>2584</v>
      </c>
    </row>
    <row r="9858" spans="4:4" x14ac:dyDescent="0.2">
      <c r="D9858" t="s">
        <v>2584</v>
      </c>
    </row>
    <row r="9859" spans="4:4" x14ac:dyDescent="0.2">
      <c r="D9859" t="s">
        <v>2584</v>
      </c>
    </row>
    <row r="9860" spans="4:4" x14ac:dyDescent="0.2">
      <c r="D9860" t="s">
        <v>2584</v>
      </c>
    </row>
    <row r="9861" spans="4:4" x14ac:dyDescent="0.2">
      <c r="D9861" t="s">
        <v>2584</v>
      </c>
    </row>
    <row r="9862" spans="4:4" x14ac:dyDescent="0.2">
      <c r="D9862" t="s">
        <v>2584</v>
      </c>
    </row>
    <row r="9863" spans="4:4" x14ac:dyDescent="0.2">
      <c r="D9863" t="s">
        <v>2584</v>
      </c>
    </row>
    <row r="9864" spans="4:4" x14ac:dyDescent="0.2">
      <c r="D9864" t="s">
        <v>2584</v>
      </c>
    </row>
    <row r="9865" spans="4:4" x14ac:dyDescent="0.2">
      <c r="D9865" t="s">
        <v>2584</v>
      </c>
    </row>
    <row r="9866" spans="4:4" x14ac:dyDescent="0.2">
      <c r="D9866" t="s">
        <v>2584</v>
      </c>
    </row>
    <row r="9867" spans="4:4" x14ac:dyDescent="0.2">
      <c r="D9867" t="s">
        <v>2584</v>
      </c>
    </row>
    <row r="9868" spans="4:4" x14ac:dyDescent="0.2">
      <c r="D9868" t="s">
        <v>2584</v>
      </c>
    </row>
    <row r="9869" spans="4:4" x14ac:dyDescent="0.2">
      <c r="D9869" t="s">
        <v>2584</v>
      </c>
    </row>
    <row r="9870" spans="4:4" x14ac:dyDescent="0.2">
      <c r="D9870" t="s">
        <v>2584</v>
      </c>
    </row>
    <row r="9871" spans="4:4" x14ac:dyDescent="0.2">
      <c r="D9871" t="s">
        <v>2584</v>
      </c>
    </row>
    <row r="9872" spans="4:4" x14ac:dyDescent="0.2">
      <c r="D9872" t="s">
        <v>2584</v>
      </c>
    </row>
    <row r="9873" spans="4:4" x14ac:dyDescent="0.2">
      <c r="D9873" t="s">
        <v>2584</v>
      </c>
    </row>
    <row r="9874" spans="4:4" x14ac:dyDescent="0.2">
      <c r="D9874" t="s">
        <v>2584</v>
      </c>
    </row>
    <row r="9875" spans="4:4" x14ac:dyDescent="0.2">
      <c r="D9875" t="s">
        <v>2584</v>
      </c>
    </row>
    <row r="9876" spans="4:4" x14ac:dyDescent="0.2">
      <c r="D9876" t="s">
        <v>2584</v>
      </c>
    </row>
    <row r="9877" spans="4:4" x14ac:dyDescent="0.2">
      <c r="D9877" t="s">
        <v>2584</v>
      </c>
    </row>
    <row r="9878" spans="4:4" x14ac:dyDescent="0.2">
      <c r="D9878" t="s">
        <v>2584</v>
      </c>
    </row>
    <row r="9879" spans="4:4" x14ac:dyDescent="0.2">
      <c r="D9879" t="s">
        <v>2584</v>
      </c>
    </row>
    <row r="9880" spans="4:4" x14ac:dyDescent="0.2">
      <c r="D9880" t="s">
        <v>2584</v>
      </c>
    </row>
    <row r="9881" spans="4:4" x14ac:dyDescent="0.2">
      <c r="D9881" t="s">
        <v>2584</v>
      </c>
    </row>
    <row r="9882" spans="4:4" x14ac:dyDescent="0.2">
      <c r="D9882" t="s">
        <v>2584</v>
      </c>
    </row>
    <row r="9883" spans="4:4" x14ac:dyDescent="0.2">
      <c r="D9883" t="s">
        <v>2584</v>
      </c>
    </row>
    <row r="9884" spans="4:4" x14ac:dyDescent="0.2">
      <c r="D9884" t="s">
        <v>2584</v>
      </c>
    </row>
    <row r="9885" spans="4:4" x14ac:dyDescent="0.2">
      <c r="D9885" t="s">
        <v>2584</v>
      </c>
    </row>
    <row r="9886" spans="4:4" x14ac:dyDescent="0.2">
      <c r="D9886" t="s">
        <v>2584</v>
      </c>
    </row>
    <row r="9887" spans="4:4" x14ac:dyDescent="0.2">
      <c r="D9887" t="s">
        <v>2584</v>
      </c>
    </row>
    <row r="9888" spans="4:4" x14ac:dyDescent="0.2">
      <c r="D9888" t="s">
        <v>2584</v>
      </c>
    </row>
    <row r="9889" spans="4:4" x14ac:dyDescent="0.2">
      <c r="D9889" t="s">
        <v>2584</v>
      </c>
    </row>
    <row r="9890" spans="4:4" x14ac:dyDescent="0.2">
      <c r="D9890" t="s">
        <v>2584</v>
      </c>
    </row>
    <row r="9891" spans="4:4" x14ac:dyDescent="0.2">
      <c r="D9891" t="s">
        <v>2584</v>
      </c>
    </row>
    <row r="9892" spans="4:4" x14ac:dyDescent="0.2">
      <c r="D9892" t="s">
        <v>2584</v>
      </c>
    </row>
    <row r="9893" spans="4:4" x14ac:dyDescent="0.2">
      <c r="D9893" t="s">
        <v>2584</v>
      </c>
    </row>
    <row r="9894" spans="4:4" x14ac:dyDescent="0.2">
      <c r="D9894" t="s">
        <v>2584</v>
      </c>
    </row>
    <row r="9895" spans="4:4" x14ac:dyDescent="0.2">
      <c r="D9895" t="s">
        <v>2584</v>
      </c>
    </row>
    <row r="9896" spans="4:4" x14ac:dyDescent="0.2">
      <c r="D9896" t="s">
        <v>2584</v>
      </c>
    </row>
    <row r="9897" spans="4:4" x14ac:dyDescent="0.2">
      <c r="D9897" t="s">
        <v>2584</v>
      </c>
    </row>
    <row r="9898" spans="4:4" x14ac:dyDescent="0.2">
      <c r="D9898" t="s">
        <v>2584</v>
      </c>
    </row>
    <row r="9899" spans="4:4" x14ac:dyDescent="0.2">
      <c r="D9899" t="s">
        <v>2584</v>
      </c>
    </row>
    <row r="9900" spans="4:4" x14ac:dyDescent="0.2">
      <c r="D9900" t="s">
        <v>2584</v>
      </c>
    </row>
    <row r="9901" spans="4:4" x14ac:dyDescent="0.2">
      <c r="D9901" t="s">
        <v>2584</v>
      </c>
    </row>
    <row r="9902" spans="4:4" x14ac:dyDescent="0.2">
      <c r="D9902" t="s">
        <v>2584</v>
      </c>
    </row>
    <row r="9903" spans="4:4" x14ac:dyDescent="0.2">
      <c r="D9903" t="s">
        <v>2584</v>
      </c>
    </row>
    <row r="9904" spans="4:4" x14ac:dyDescent="0.2">
      <c r="D9904" t="s">
        <v>2584</v>
      </c>
    </row>
    <row r="9905" spans="4:4" x14ac:dyDescent="0.2">
      <c r="D9905" t="s">
        <v>2584</v>
      </c>
    </row>
    <row r="9906" spans="4:4" x14ac:dyDescent="0.2">
      <c r="D9906" t="s">
        <v>2584</v>
      </c>
    </row>
    <row r="9907" spans="4:4" x14ac:dyDescent="0.2">
      <c r="D9907" t="s">
        <v>2584</v>
      </c>
    </row>
    <row r="9908" spans="4:4" x14ac:dyDescent="0.2">
      <c r="D9908" t="s">
        <v>2584</v>
      </c>
    </row>
    <row r="9909" spans="4:4" x14ac:dyDescent="0.2">
      <c r="D9909" t="s">
        <v>2584</v>
      </c>
    </row>
    <row r="9910" spans="4:4" x14ac:dyDescent="0.2">
      <c r="D9910" t="s">
        <v>2584</v>
      </c>
    </row>
    <row r="9911" spans="4:4" x14ac:dyDescent="0.2">
      <c r="D9911" t="s">
        <v>2584</v>
      </c>
    </row>
    <row r="9912" spans="4:4" x14ac:dyDescent="0.2">
      <c r="D9912" t="s">
        <v>2584</v>
      </c>
    </row>
    <row r="9913" spans="4:4" x14ac:dyDescent="0.2">
      <c r="D9913" t="s">
        <v>2584</v>
      </c>
    </row>
    <row r="9914" spans="4:4" x14ac:dyDescent="0.2">
      <c r="D9914" t="s">
        <v>2584</v>
      </c>
    </row>
    <row r="9915" spans="4:4" x14ac:dyDescent="0.2">
      <c r="D9915" t="s">
        <v>2584</v>
      </c>
    </row>
    <row r="9916" spans="4:4" x14ac:dyDescent="0.2">
      <c r="D9916" t="s">
        <v>2584</v>
      </c>
    </row>
    <row r="9917" spans="4:4" x14ac:dyDescent="0.2">
      <c r="D9917" t="s">
        <v>2584</v>
      </c>
    </row>
    <row r="9918" spans="4:4" x14ac:dyDescent="0.2">
      <c r="D9918" t="s">
        <v>2584</v>
      </c>
    </row>
    <row r="9919" spans="4:4" x14ac:dyDescent="0.2">
      <c r="D9919" t="s">
        <v>2584</v>
      </c>
    </row>
    <row r="9920" spans="4:4" x14ac:dyDescent="0.2">
      <c r="D9920" t="s">
        <v>2584</v>
      </c>
    </row>
    <row r="9921" spans="4:4" x14ac:dyDescent="0.2">
      <c r="D9921" t="s">
        <v>2584</v>
      </c>
    </row>
    <row r="9922" spans="4:4" x14ac:dyDescent="0.2">
      <c r="D9922" t="s">
        <v>2584</v>
      </c>
    </row>
    <row r="9923" spans="4:4" x14ac:dyDescent="0.2">
      <c r="D9923" t="s">
        <v>2584</v>
      </c>
    </row>
    <row r="9924" spans="4:4" x14ac:dyDescent="0.2">
      <c r="D9924" t="s">
        <v>2584</v>
      </c>
    </row>
    <row r="9925" spans="4:4" x14ac:dyDescent="0.2">
      <c r="D9925" t="s">
        <v>2584</v>
      </c>
    </row>
    <row r="9926" spans="4:4" x14ac:dyDescent="0.2">
      <c r="D9926" t="s">
        <v>2584</v>
      </c>
    </row>
    <row r="9927" spans="4:4" x14ac:dyDescent="0.2">
      <c r="D9927" t="s">
        <v>2584</v>
      </c>
    </row>
    <row r="9928" spans="4:4" x14ac:dyDescent="0.2">
      <c r="D9928" t="s">
        <v>2584</v>
      </c>
    </row>
    <row r="9929" spans="4:4" x14ac:dyDescent="0.2">
      <c r="D9929" t="s">
        <v>2584</v>
      </c>
    </row>
    <row r="9930" spans="4:4" x14ac:dyDescent="0.2">
      <c r="D9930" t="s">
        <v>2584</v>
      </c>
    </row>
    <row r="9931" spans="4:4" x14ac:dyDescent="0.2">
      <c r="D9931" t="s">
        <v>2584</v>
      </c>
    </row>
    <row r="9932" spans="4:4" x14ac:dyDescent="0.2">
      <c r="D9932" t="s">
        <v>2584</v>
      </c>
    </row>
    <row r="9933" spans="4:4" x14ac:dyDescent="0.2">
      <c r="D9933" t="s">
        <v>2584</v>
      </c>
    </row>
    <row r="9934" spans="4:4" x14ac:dyDescent="0.2">
      <c r="D9934" t="s">
        <v>2584</v>
      </c>
    </row>
    <row r="9935" spans="4:4" x14ac:dyDescent="0.2">
      <c r="D9935" t="s">
        <v>2584</v>
      </c>
    </row>
    <row r="9936" spans="4:4" x14ac:dyDescent="0.2">
      <c r="D9936" t="s">
        <v>2584</v>
      </c>
    </row>
    <row r="9937" spans="4:4" x14ac:dyDescent="0.2">
      <c r="D9937" t="s">
        <v>2584</v>
      </c>
    </row>
    <row r="9938" spans="4:4" x14ac:dyDescent="0.2">
      <c r="D9938" t="s">
        <v>2584</v>
      </c>
    </row>
    <row r="9939" spans="4:4" x14ac:dyDescent="0.2">
      <c r="D9939" t="s">
        <v>2584</v>
      </c>
    </row>
    <row r="9940" spans="4:4" x14ac:dyDescent="0.2">
      <c r="D9940" t="s">
        <v>2584</v>
      </c>
    </row>
    <row r="9941" spans="4:4" x14ac:dyDescent="0.2">
      <c r="D9941" t="s">
        <v>2584</v>
      </c>
    </row>
    <row r="9942" spans="4:4" x14ac:dyDescent="0.2">
      <c r="D9942" t="s">
        <v>2584</v>
      </c>
    </row>
    <row r="9943" spans="4:4" x14ac:dyDescent="0.2">
      <c r="D9943" t="s">
        <v>2584</v>
      </c>
    </row>
    <row r="9944" spans="4:4" x14ac:dyDescent="0.2">
      <c r="D9944" t="s">
        <v>2584</v>
      </c>
    </row>
    <row r="9945" spans="4:4" x14ac:dyDescent="0.2">
      <c r="D9945" t="s">
        <v>2584</v>
      </c>
    </row>
    <row r="9946" spans="4:4" x14ac:dyDescent="0.2">
      <c r="D9946" t="s">
        <v>2584</v>
      </c>
    </row>
    <row r="9947" spans="4:4" x14ac:dyDescent="0.2">
      <c r="D9947" t="s">
        <v>2584</v>
      </c>
    </row>
    <row r="9948" spans="4:4" x14ac:dyDescent="0.2">
      <c r="D9948" t="s">
        <v>2584</v>
      </c>
    </row>
    <row r="9949" spans="4:4" x14ac:dyDescent="0.2">
      <c r="D9949" t="s">
        <v>2584</v>
      </c>
    </row>
    <row r="9950" spans="4:4" x14ac:dyDescent="0.2">
      <c r="D9950" t="s">
        <v>2584</v>
      </c>
    </row>
    <row r="9951" spans="4:4" x14ac:dyDescent="0.2">
      <c r="D9951" t="s">
        <v>2584</v>
      </c>
    </row>
    <row r="9952" spans="4:4" x14ac:dyDescent="0.2">
      <c r="D9952" t="s">
        <v>2584</v>
      </c>
    </row>
    <row r="9953" spans="4:4" x14ac:dyDescent="0.2">
      <c r="D9953" t="s">
        <v>2584</v>
      </c>
    </row>
    <row r="9954" spans="4:4" x14ac:dyDescent="0.2">
      <c r="D9954" t="s">
        <v>2584</v>
      </c>
    </row>
    <row r="9955" spans="4:4" x14ac:dyDescent="0.2">
      <c r="D9955" t="s">
        <v>2584</v>
      </c>
    </row>
    <row r="9956" spans="4:4" x14ac:dyDescent="0.2">
      <c r="D9956" t="s">
        <v>2584</v>
      </c>
    </row>
    <row r="9957" spans="4:4" x14ac:dyDescent="0.2">
      <c r="D9957" t="s">
        <v>2584</v>
      </c>
    </row>
    <row r="9958" spans="4:4" x14ac:dyDescent="0.2">
      <c r="D9958" t="s">
        <v>2584</v>
      </c>
    </row>
    <row r="9959" spans="4:4" x14ac:dyDescent="0.2">
      <c r="D9959" t="s">
        <v>2584</v>
      </c>
    </row>
    <row r="9960" spans="4:4" x14ac:dyDescent="0.2">
      <c r="D9960" t="s">
        <v>2584</v>
      </c>
    </row>
    <row r="9961" spans="4:4" x14ac:dyDescent="0.2">
      <c r="D9961" t="s">
        <v>2584</v>
      </c>
    </row>
    <row r="9962" spans="4:4" x14ac:dyDescent="0.2">
      <c r="D9962" t="s">
        <v>2584</v>
      </c>
    </row>
    <row r="9963" spans="4:4" x14ac:dyDescent="0.2">
      <c r="D9963" t="s">
        <v>2584</v>
      </c>
    </row>
    <row r="9964" spans="4:4" x14ac:dyDescent="0.2">
      <c r="D9964" t="s">
        <v>2584</v>
      </c>
    </row>
    <row r="9965" spans="4:4" x14ac:dyDescent="0.2">
      <c r="D9965" t="s">
        <v>2584</v>
      </c>
    </row>
    <row r="9966" spans="4:4" x14ac:dyDescent="0.2">
      <c r="D9966" t="s">
        <v>2584</v>
      </c>
    </row>
    <row r="9967" spans="4:4" x14ac:dyDescent="0.2">
      <c r="D9967" t="s">
        <v>2584</v>
      </c>
    </row>
    <row r="9968" spans="4:4" x14ac:dyDescent="0.2">
      <c r="D9968" t="s">
        <v>2584</v>
      </c>
    </row>
    <row r="9969" spans="4:4" x14ac:dyDescent="0.2">
      <c r="D9969" t="s">
        <v>2584</v>
      </c>
    </row>
    <row r="9970" spans="4:4" x14ac:dyDescent="0.2">
      <c r="D9970" t="s">
        <v>2584</v>
      </c>
    </row>
    <row r="9971" spans="4:4" x14ac:dyDescent="0.2">
      <c r="D9971" t="s">
        <v>2584</v>
      </c>
    </row>
    <row r="9972" spans="4:4" x14ac:dyDescent="0.2">
      <c r="D9972" t="s">
        <v>2584</v>
      </c>
    </row>
    <row r="9973" spans="4:4" x14ac:dyDescent="0.2">
      <c r="D9973" t="s">
        <v>2584</v>
      </c>
    </row>
    <row r="9974" spans="4:4" x14ac:dyDescent="0.2">
      <c r="D9974" t="s">
        <v>2584</v>
      </c>
    </row>
    <row r="9975" spans="4:4" x14ac:dyDescent="0.2">
      <c r="D9975" t="s">
        <v>2584</v>
      </c>
    </row>
    <row r="9976" spans="4:4" x14ac:dyDescent="0.2">
      <c r="D9976" t="s">
        <v>2584</v>
      </c>
    </row>
    <row r="9977" spans="4:4" x14ac:dyDescent="0.2">
      <c r="D9977" t="s">
        <v>2584</v>
      </c>
    </row>
    <row r="9978" spans="4:4" x14ac:dyDescent="0.2">
      <c r="D9978" t="s">
        <v>2584</v>
      </c>
    </row>
    <row r="9979" spans="4:4" x14ac:dyDescent="0.2">
      <c r="D9979" t="s">
        <v>2584</v>
      </c>
    </row>
    <row r="9980" spans="4:4" x14ac:dyDescent="0.2">
      <c r="D9980" t="s">
        <v>2584</v>
      </c>
    </row>
    <row r="9981" spans="4:4" x14ac:dyDescent="0.2">
      <c r="D9981" t="s">
        <v>2584</v>
      </c>
    </row>
    <row r="9982" spans="4:4" x14ac:dyDescent="0.2">
      <c r="D9982" t="s">
        <v>2584</v>
      </c>
    </row>
    <row r="9983" spans="4:4" x14ac:dyDescent="0.2">
      <c r="D9983" t="s">
        <v>2584</v>
      </c>
    </row>
    <row r="9984" spans="4:4" x14ac:dyDescent="0.2">
      <c r="D9984" t="s">
        <v>2584</v>
      </c>
    </row>
    <row r="9985" spans="4:4" x14ac:dyDescent="0.2">
      <c r="D9985" t="s">
        <v>2584</v>
      </c>
    </row>
    <row r="9986" spans="4:4" x14ac:dyDescent="0.2">
      <c r="D9986" t="s">
        <v>2584</v>
      </c>
    </row>
    <row r="9987" spans="4:4" x14ac:dyDescent="0.2">
      <c r="D9987" t="s">
        <v>2584</v>
      </c>
    </row>
    <row r="9988" spans="4:4" x14ac:dyDescent="0.2">
      <c r="D9988" t="s">
        <v>2584</v>
      </c>
    </row>
    <row r="9989" spans="4:4" x14ac:dyDescent="0.2">
      <c r="D9989" t="s">
        <v>2584</v>
      </c>
    </row>
    <row r="9990" spans="4:4" x14ac:dyDescent="0.2">
      <c r="D9990" t="s">
        <v>2584</v>
      </c>
    </row>
    <row r="9991" spans="4:4" x14ac:dyDescent="0.2">
      <c r="D9991" t="s">
        <v>2584</v>
      </c>
    </row>
    <row r="9992" spans="4:4" x14ac:dyDescent="0.2">
      <c r="D9992" t="s">
        <v>2584</v>
      </c>
    </row>
    <row r="9993" spans="4:4" x14ac:dyDescent="0.2">
      <c r="D9993" t="s">
        <v>2584</v>
      </c>
    </row>
    <row r="9994" spans="4:4" x14ac:dyDescent="0.2">
      <c r="D9994" t="s">
        <v>2584</v>
      </c>
    </row>
    <row r="9995" spans="4:4" x14ac:dyDescent="0.2">
      <c r="D9995" t="s">
        <v>2584</v>
      </c>
    </row>
    <row r="9996" spans="4:4" x14ac:dyDescent="0.2">
      <c r="D9996" t="s">
        <v>2584</v>
      </c>
    </row>
    <row r="9997" spans="4:4" x14ac:dyDescent="0.2">
      <c r="D9997" t="s">
        <v>2584</v>
      </c>
    </row>
    <row r="9998" spans="4:4" x14ac:dyDescent="0.2">
      <c r="D9998" t="s">
        <v>2584</v>
      </c>
    </row>
    <row r="9999" spans="4:4" x14ac:dyDescent="0.2">
      <c r="D9999" t="s">
        <v>2584</v>
      </c>
    </row>
    <row r="10000" spans="4:4" x14ac:dyDescent="0.2">
      <c r="D10000" t="s">
        <v>2584</v>
      </c>
    </row>
    <row r="10001" spans="4:4" x14ac:dyDescent="0.2">
      <c r="D10001" t="s">
        <v>2584</v>
      </c>
    </row>
    <row r="10002" spans="4:4" x14ac:dyDescent="0.2">
      <c r="D10002" t="s">
        <v>2584</v>
      </c>
    </row>
    <row r="10003" spans="4:4" x14ac:dyDescent="0.2">
      <c r="D10003" t="s">
        <v>2584</v>
      </c>
    </row>
    <row r="10004" spans="4:4" x14ac:dyDescent="0.2">
      <c r="D10004" t="s">
        <v>2584</v>
      </c>
    </row>
    <row r="10005" spans="4:4" x14ac:dyDescent="0.2">
      <c r="D10005" t="s">
        <v>2584</v>
      </c>
    </row>
    <row r="10006" spans="4:4" x14ac:dyDescent="0.2">
      <c r="D10006" t="s">
        <v>2584</v>
      </c>
    </row>
    <row r="10007" spans="4:4" x14ac:dyDescent="0.2">
      <c r="D10007" t="s">
        <v>2584</v>
      </c>
    </row>
    <row r="10008" spans="4:4" x14ac:dyDescent="0.2">
      <c r="D10008" t="s">
        <v>2584</v>
      </c>
    </row>
    <row r="10009" spans="4:4" x14ac:dyDescent="0.2">
      <c r="D10009" t="s">
        <v>2584</v>
      </c>
    </row>
    <row r="10010" spans="4:4" x14ac:dyDescent="0.2">
      <c r="D10010" t="s">
        <v>2584</v>
      </c>
    </row>
    <row r="10011" spans="4:4" x14ac:dyDescent="0.2">
      <c r="D10011" t="s">
        <v>2584</v>
      </c>
    </row>
    <row r="10012" spans="4:4" x14ac:dyDescent="0.2">
      <c r="D10012" t="s">
        <v>2584</v>
      </c>
    </row>
    <row r="10013" spans="4:4" x14ac:dyDescent="0.2">
      <c r="D10013" t="s">
        <v>2584</v>
      </c>
    </row>
    <row r="10014" spans="4:4" x14ac:dyDescent="0.2">
      <c r="D10014" t="s">
        <v>2584</v>
      </c>
    </row>
    <row r="10015" spans="4:4" x14ac:dyDescent="0.2">
      <c r="D10015" t="s">
        <v>2584</v>
      </c>
    </row>
    <row r="10016" spans="4:4" x14ac:dyDescent="0.2">
      <c r="D10016" t="s">
        <v>2584</v>
      </c>
    </row>
    <row r="10017" spans="4:4" x14ac:dyDescent="0.2">
      <c r="D10017" t="s">
        <v>2584</v>
      </c>
    </row>
    <row r="10018" spans="4:4" x14ac:dyDescent="0.2">
      <c r="D10018" t="s">
        <v>2584</v>
      </c>
    </row>
    <row r="10019" spans="4:4" x14ac:dyDescent="0.2">
      <c r="D10019" t="s">
        <v>2584</v>
      </c>
    </row>
    <row r="10020" spans="4:4" x14ac:dyDescent="0.2">
      <c r="D10020" t="s">
        <v>2584</v>
      </c>
    </row>
    <row r="10021" spans="4:4" x14ac:dyDescent="0.2">
      <c r="D10021" t="s">
        <v>2584</v>
      </c>
    </row>
    <row r="10022" spans="4:4" x14ac:dyDescent="0.2">
      <c r="D10022" t="s">
        <v>2584</v>
      </c>
    </row>
    <row r="10023" spans="4:4" x14ac:dyDescent="0.2">
      <c r="D10023" t="s">
        <v>2584</v>
      </c>
    </row>
    <row r="10024" spans="4:4" x14ac:dyDescent="0.2">
      <c r="D10024" t="s">
        <v>2584</v>
      </c>
    </row>
    <row r="10025" spans="4:4" x14ac:dyDescent="0.2">
      <c r="D10025" t="s">
        <v>2584</v>
      </c>
    </row>
    <row r="10026" spans="4:4" x14ac:dyDescent="0.2">
      <c r="D10026" t="s">
        <v>2584</v>
      </c>
    </row>
    <row r="10027" spans="4:4" x14ac:dyDescent="0.2">
      <c r="D10027" t="s">
        <v>2584</v>
      </c>
    </row>
    <row r="10028" spans="4:4" x14ac:dyDescent="0.2">
      <c r="D10028" t="s">
        <v>2584</v>
      </c>
    </row>
    <row r="10029" spans="4:4" x14ac:dyDescent="0.2">
      <c r="D10029" t="s">
        <v>2584</v>
      </c>
    </row>
    <row r="10030" spans="4:4" x14ac:dyDescent="0.2">
      <c r="D10030" t="s">
        <v>2584</v>
      </c>
    </row>
    <row r="10031" spans="4:4" x14ac:dyDescent="0.2">
      <c r="D10031" t="s">
        <v>2584</v>
      </c>
    </row>
    <row r="10032" spans="4:4" x14ac:dyDescent="0.2">
      <c r="D10032" t="s">
        <v>2584</v>
      </c>
    </row>
    <row r="10033" spans="4:4" x14ac:dyDescent="0.2">
      <c r="D10033" t="s">
        <v>2584</v>
      </c>
    </row>
    <row r="10034" spans="4:4" x14ac:dyDescent="0.2">
      <c r="D10034" t="s">
        <v>2584</v>
      </c>
    </row>
    <row r="10035" spans="4:4" x14ac:dyDescent="0.2">
      <c r="D10035" t="s">
        <v>2584</v>
      </c>
    </row>
    <row r="10036" spans="4:4" x14ac:dyDescent="0.2">
      <c r="D10036" t="s">
        <v>2584</v>
      </c>
    </row>
    <row r="10037" spans="4:4" x14ac:dyDescent="0.2">
      <c r="D10037" t="s">
        <v>2584</v>
      </c>
    </row>
    <row r="10038" spans="4:4" x14ac:dyDescent="0.2">
      <c r="D10038" t="s">
        <v>2584</v>
      </c>
    </row>
    <row r="10039" spans="4:4" x14ac:dyDescent="0.2">
      <c r="D10039" t="s">
        <v>2584</v>
      </c>
    </row>
    <row r="10040" spans="4:4" x14ac:dyDescent="0.2">
      <c r="D10040" t="s">
        <v>2584</v>
      </c>
    </row>
    <row r="10041" spans="4:4" x14ac:dyDescent="0.2">
      <c r="D10041" t="s">
        <v>2584</v>
      </c>
    </row>
    <row r="10042" spans="4:4" x14ac:dyDescent="0.2">
      <c r="D10042" t="s">
        <v>2584</v>
      </c>
    </row>
    <row r="10043" spans="4:4" x14ac:dyDescent="0.2">
      <c r="D10043" t="s">
        <v>2584</v>
      </c>
    </row>
    <row r="10044" spans="4:4" x14ac:dyDescent="0.2">
      <c r="D10044" t="s">
        <v>2584</v>
      </c>
    </row>
    <row r="10045" spans="4:4" x14ac:dyDescent="0.2">
      <c r="D10045" t="s">
        <v>2584</v>
      </c>
    </row>
    <row r="10046" spans="4:4" x14ac:dyDescent="0.2">
      <c r="D10046" t="s">
        <v>2584</v>
      </c>
    </row>
    <row r="10047" spans="4:4" x14ac:dyDescent="0.2">
      <c r="D10047" t="s">
        <v>2584</v>
      </c>
    </row>
    <row r="10048" spans="4:4" x14ac:dyDescent="0.2">
      <c r="D10048" t="s">
        <v>2584</v>
      </c>
    </row>
    <row r="10049" spans="4:4" x14ac:dyDescent="0.2">
      <c r="D10049" t="s">
        <v>2584</v>
      </c>
    </row>
    <row r="10050" spans="4:4" x14ac:dyDescent="0.2">
      <c r="D10050" t="s">
        <v>2584</v>
      </c>
    </row>
    <row r="10051" spans="4:4" x14ac:dyDescent="0.2">
      <c r="D10051" t="s">
        <v>2584</v>
      </c>
    </row>
    <row r="10052" spans="4:4" x14ac:dyDescent="0.2">
      <c r="D10052" t="s">
        <v>2584</v>
      </c>
    </row>
    <row r="10053" spans="4:4" x14ac:dyDescent="0.2">
      <c r="D10053" t="s">
        <v>2584</v>
      </c>
    </row>
    <row r="10054" spans="4:4" x14ac:dyDescent="0.2">
      <c r="D10054" t="s">
        <v>2584</v>
      </c>
    </row>
    <row r="10055" spans="4:4" x14ac:dyDescent="0.2">
      <c r="D10055" t="s">
        <v>2584</v>
      </c>
    </row>
    <row r="10056" spans="4:4" x14ac:dyDescent="0.2">
      <c r="D10056" t="s">
        <v>2584</v>
      </c>
    </row>
    <row r="10057" spans="4:4" x14ac:dyDescent="0.2">
      <c r="D10057" t="s">
        <v>2584</v>
      </c>
    </row>
    <row r="10058" spans="4:4" x14ac:dyDescent="0.2">
      <c r="D10058" t="s">
        <v>2584</v>
      </c>
    </row>
    <row r="10059" spans="4:4" x14ac:dyDescent="0.2">
      <c r="D10059" t="s">
        <v>2584</v>
      </c>
    </row>
    <row r="10060" spans="4:4" x14ac:dyDescent="0.2">
      <c r="D10060" t="s">
        <v>2584</v>
      </c>
    </row>
    <row r="10061" spans="4:4" x14ac:dyDescent="0.2">
      <c r="D10061" t="s">
        <v>2584</v>
      </c>
    </row>
    <row r="10062" spans="4:4" x14ac:dyDescent="0.2">
      <c r="D10062" t="s">
        <v>2584</v>
      </c>
    </row>
    <row r="10063" spans="4:4" x14ac:dyDescent="0.2">
      <c r="D10063" t="s">
        <v>2584</v>
      </c>
    </row>
    <row r="10064" spans="4:4" x14ac:dyDescent="0.2">
      <c r="D10064" t="s">
        <v>2584</v>
      </c>
    </row>
    <row r="10065" spans="4:4" x14ac:dyDescent="0.2">
      <c r="D10065" t="s">
        <v>2584</v>
      </c>
    </row>
    <row r="10066" spans="4:4" x14ac:dyDescent="0.2">
      <c r="D10066" t="s">
        <v>2584</v>
      </c>
    </row>
    <row r="10067" spans="4:4" x14ac:dyDescent="0.2">
      <c r="D10067" t="s">
        <v>2584</v>
      </c>
    </row>
    <row r="10068" spans="4:4" x14ac:dyDescent="0.2">
      <c r="D10068" t="s">
        <v>2584</v>
      </c>
    </row>
    <row r="10069" spans="4:4" x14ac:dyDescent="0.2">
      <c r="D10069" t="s">
        <v>2584</v>
      </c>
    </row>
    <row r="10070" spans="4:4" x14ac:dyDescent="0.2">
      <c r="D10070" t="s">
        <v>2584</v>
      </c>
    </row>
    <row r="10071" spans="4:4" x14ac:dyDescent="0.2">
      <c r="D10071" t="s">
        <v>2584</v>
      </c>
    </row>
    <row r="10072" spans="4:4" x14ac:dyDescent="0.2">
      <c r="D10072" t="s">
        <v>2584</v>
      </c>
    </row>
    <row r="10073" spans="4:4" x14ac:dyDescent="0.2">
      <c r="D10073" t="s">
        <v>2584</v>
      </c>
    </row>
    <row r="10074" spans="4:4" x14ac:dyDescent="0.2">
      <c r="D10074" t="s">
        <v>2584</v>
      </c>
    </row>
    <row r="10075" spans="4:4" x14ac:dyDescent="0.2">
      <c r="D10075" t="s">
        <v>2584</v>
      </c>
    </row>
    <row r="10076" spans="4:4" x14ac:dyDescent="0.2">
      <c r="D10076" t="s">
        <v>2584</v>
      </c>
    </row>
    <row r="10077" spans="4:4" x14ac:dyDescent="0.2">
      <c r="D10077" t="s">
        <v>2584</v>
      </c>
    </row>
    <row r="10078" spans="4:4" x14ac:dyDescent="0.2">
      <c r="D10078" t="s">
        <v>2584</v>
      </c>
    </row>
    <row r="10079" spans="4:4" x14ac:dyDescent="0.2">
      <c r="D10079" t="s">
        <v>2584</v>
      </c>
    </row>
    <row r="10080" spans="4:4" x14ac:dyDescent="0.2">
      <c r="D10080" t="s">
        <v>2584</v>
      </c>
    </row>
    <row r="10081" spans="4:4" x14ac:dyDescent="0.2">
      <c r="D10081" t="s">
        <v>2584</v>
      </c>
    </row>
    <row r="10082" spans="4:4" x14ac:dyDescent="0.2">
      <c r="D10082" t="s">
        <v>2584</v>
      </c>
    </row>
    <row r="10083" spans="4:4" x14ac:dyDescent="0.2">
      <c r="D10083" t="s">
        <v>2584</v>
      </c>
    </row>
    <row r="10084" spans="4:4" x14ac:dyDescent="0.2">
      <c r="D10084" t="s">
        <v>2584</v>
      </c>
    </row>
    <row r="10085" spans="4:4" x14ac:dyDescent="0.2">
      <c r="D10085" t="s">
        <v>2584</v>
      </c>
    </row>
    <row r="10086" spans="4:4" x14ac:dyDescent="0.2">
      <c r="D10086" t="s">
        <v>2584</v>
      </c>
    </row>
    <row r="10087" spans="4:4" x14ac:dyDescent="0.2">
      <c r="D10087" t="s">
        <v>2584</v>
      </c>
    </row>
    <row r="10088" spans="4:4" x14ac:dyDescent="0.2">
      <c r="D10088" t="s">
        <v>2584</v>
      </c>
    </row>
    <row r="10089" spans="4:4" x14ac:dyDescent="0.2">
      <c r="D10089" t="s">
        <v>2584</v>
      </c>
    </row>
    <row r="10090" spans="4:4" x14ac:dyDescent="0.2">
      <c r="D10090" t="s">
        <v>2584</v>
      </c>
    </row>
    <row r="10091" spans="4:4" x14ac:dyDescent="0.2">
      <c r="D10091" t="s">
        <v>2584</v>
      </c>
    </row>
    <row r="10092" spans="4:4" x14ac:dyDescent="0.2">
      <c r="D10092" t="s">
        <v>2584</v>
      </c>
    </row>
    <row r="10093" spans="4:4" x14ac:dyDescent="0.2">
      <c r="D10093" t="s">
        <v>2584</v>
      </c>
    </row>
    <row r="10094" spans="4:4" x14ac:dyDescent="0.2">
      <c r="D10094" t="s">
        <v>2584</v>
      </c>
    </row>
    <row r="10095" spans="4:4" x14ac:dyDescent="0.2">
      <c r="D10095" t="s">
        <v>2584</v>
      </c>
    </row>
    <row r="10096" spans="4:4" x14ac:dyDescent="0.2">
      <c r="D10096" t="s">
        <v>2584</v>
      </c>
    </row>
    <row r="10097" spans="4:4" x14ac:dyDescent="0.2">
      <c r="D10097" t="s">
        <v>2584</v>
      </c>
    </row>
    <row r="10098" spans="4:4" x14ac:dyDescent="0.2">
      <c r="D10098" t="s">
        <v>2584</v>
      </c>
    </row>
    <row r="10099" spans="4:4" x14ac:dyDescent="0.2">
      <c r="D10099" t="s">
        <v>2584</v>
      </c>
    </row>
    <row r="10100" spans="4:4" x14ac:dyDescent="0.2">
      <c r="D10100" t="s">
        <v>2584</v>
      </c>
    </row>
    <row r="10101" spans="4:4" x14ac:dyDescent="0.2">
      <c r="D10101" t="s">
        <v>2584</v>
      </c>
    </row>
    <row r="10102" spans="4:4" x14ac:dyDescent="0.2">
      <c r="D10102" t="s">
        <v>2584</v>
      </c>
    </row>
    <row r="10103" spans="4:4" x14ac:dyDescent="0.2">
      <c r="D10103" t="s">
        <v>2584</v>
      </c>
    </row>
    <row r="10104" spans="4:4" x14ac:dyDescent="0.2">
      <c r="D10104" t="s">
        <v>2584</v>
      </c>
    </row>
    <row r="10105" spans="4:4" x14ac:dyDescent="0.2">
      <c r="D10105" t="s">
        <v>2584</v>
      </c>
    </row>
    <row r="10106" spans="4:4" x14ac:dyDescent="0.2">
      <c r="D10106" t="s">
        <v>2584</v>
      </c>
    </row>
    <row r="10107" spans="4:4" x14ac:dyDescent="0.2">
      <c r="D10107" t="s">
        <v>2584</v>
      </c>
    </row>
    <row r="10108" spans="4:4" x14ac:dyDescent="0.2">
      <c r="D10108" t="s">
        <v>2584</v>
      </c>
    </row>
    <row r="10109" spans="4:4" x14ac:dyDescent="0.2">
      <c r="D10109" t="s">
        <v>2584</v>
      </c>
    </row>
    <row r="10110" spans="4:4" x14ac:dyDescent="0.2">
      <c r="D10110" t="s">
        <v>2584</v>
      </c>
    </row>
    <row r="10111" spans="4:4" x14ac:dyDescent="0.2">
      <c r="D10111" t="s">
        <v>2584</v>
      </c>
    </row>
    <row r="10112" spans="4:4" x14ac:dyDescent="0.2">
      <c r="D10112" t="s">
        <v>2584</v>
      </c>
    </row>
    <row r="10113" spans="4:4" x14ac:dyDescent="0.2">
      <c r="D10113" t="s">
        <v>2584</v>
      </c>
    </row>
    <row r="10114" spans="4:4" x14ac:dyDescent="0.2">
      <c r="D10114" t="s">
        <v>2584</v>
      </c>
    </row>
    <row r="10115" spans="4:4" x14ac:dyDescent="0.2">
      <c r="D10115" t="s">
        <v>2584</v>
      </c>
    </row>
    <row r="10116" spans="4:4" x14ac:dyDescent="0.2">
      <c r="D10116" t="s">
        <v>2584</v>
      </c>
    </row>
    <row r="10117" spans="4:4" x14ac:dyDescent="0.2">
      <c r="D10117" t="s">
        <v>2584</v>
      </c>
    </row>
    <row r="10118" spans="4:4" x14ac:dyDescent="0.2">
      <c r="D10118" t="s">
        <v>2584</v>
      </c>
    </row>
    <row r="10119" spans="4:4" x14ac:dyDescent="0.2">
      <c r="D10119" t="s">
        <v>2584</v>
      </c>
    </row>
    <row r="10120" spans="4:4" x14ac:dyDescent="0.2">
      <c r="D10120" t="s">
        <v>2584</v>
      </c>
    </row>
    <row r="10121" spans="4:4" x14ac:dyDescent="0.2">
      <c r="D10121" t="s">
        <v>2584</v>
      </c>
    </row>
    <row r="10122" spans="4:4" x14ac:dyDescent="0.2">
      <c r="D10122" t="s">
        <v>2584</v>
      </c>
    </row>
    <row r="10123" spans="4:4" x14ac:dyDescent="0.2">
      <c r="D10123" t="s">
        <v>2584</v>
      </c>
    </row>
    <row r="10124" spans="4:4" x14ac:dyDescent="0.2">
      <c r="D10124" t="s">
        <v>2584</v>
      </c>
    </row>
    <row r="10125" spans="4:4" x14ac:dyDescent="0.2">
      <c r="D10125" t="s">
        <v>2584</v>
      </c>
    </row>
    <row r="10126" spans="4:4" x14ac:dyDescent="0.2">
      <c r="D10126" t="s">
        <v>2584</v>
      </c>
    </row>
    <row r="10127" spans="4:4" x14ac:dyDescent="0.2">
      <c r="D10127" t="s">
        <v>2584</v>
      </c>
    </row>
    <row r="10128" spans="4:4" x14ac:dyDescent="0.2">
      <c r="D10128" t="s">
        <v>2584</v>
      </c>
    </row>
    <row r="10129" spans="4:4" x14ac:dyDescent="0.2">
      <c r="D10129" t="s">
        <v>2584</v>
      </c>
    </row>
    <row r="10130" spans="4:4" x14ac:dyDescent="0.2">
      <c r="D10130" t="s">
        <v>2584</v>
      </c>
    </row>
    <row r="10131" spans="4:4" x14ac:dyDescent="0.2">
      <c r="D10131" t="s">
        <v>2584</v>
      </c>
    </row>
    <row r="10132" spans="4:4" x14ac:dyDescent="0.2">
      <c r="D10132" t="s">
        <v>2584</v>
      </c>
    </row>
    <row r="10133" spans="4:4" x14ac:dyDescent="0.2">
      <c r="D10133" t="s">
        <v>2584</v>
      </c>
    </row>
    <row r="10134" spans="4:4" x14ac:dyDescent="0.2">
      <c r="D10134" t="s">
        <v>2584</v>
      </c>
    </row>
    <row r="10135" spans="4:4" x14ac:dyDescent="0.2">
      <c r="D10135" t="s">
        <v>2584</v>
      </c>
    </row>
    <row r="10136" spans="4:4" x14ac:dyDescent="0.2">
      <c r="D10136" t="s">
        <v>2584</v>
      </c>
    </row>
    <row r="10137" spans="4:4" x14ac:dyDescent="0.2">
      <c r="D10137" t="s">
        <v>2584</v>
      </c>
    </row>
    <row r="10138" spans="4:4" x14ac:dyDescent="0.2">
      <c r="D10138" t="s">
        <v>2584</v>
      </c>
    </row>
    <row r="10139" spans="4:4" x14ac:dyDescent="0.2">
      <c r="D10139" t="s">
        <v>2584</v>
      </c>
    </row>
    <row r="10140" spans="4:4" x14ac:dyDescent="0.2">
      <c r="D10140" t="s">
        <v>2584</v>
      </c>
    </row>
    <row r="10141" spans="4:4" x14ac:dyDescent="0.2">
      <c r="D10141" t="s">
        <v>2584</v>
      </c>
    </row>
    <row r="10142" spans="4:4" x14ac:dyDescent="0.2">
      <c r="D10142" t="s">
        <v>2584</v>
      </c>
    </row>
    <row r="10143" spans="4:4" x14ac:dyDescent="0.2">
      <c r="D10143" t="s">
        <v>2584</v>
      </c>
    </row>
    <row r="10144" spans="4:4" x14ac:dyDescent="0.2">
      <c r="D10144" t="s">
        <v>2584</v>
      </c>
    </row>
    <row r="10145" spans="4:4" x14ac:dyDescent="0.2">
      <c r="D10145" t="s">
        <v>2584</v>
      </c>
    </row>
    <row r="10146" spans="4:4" x14ac:dyDescent="0.2">
      <c r="D10146" t="s">
        <v>2584</v>
      </c>
    </row>
    <row r="10147" spans="4:4" x14ac:dyDescent="0.2">
      <c r="D10147" t="s">
        <v>2584</v>
      </c>
    </row>
    <row r="10148" spans="4:4" x14ac:dyDescent="0.2">
      <c r="D10148" t="s">
        <v>2584</v>
      </c>
    </row>
    <row r="10149" spans="4:4" x14ac:dyDescent="0.2">
      <c r="D10149" t="s">
        <v>2584</v>
      </c>
    </row>
    <row r="10150" spans="4:4" x14ac:dyDescent="0.2">
      <c r="D10150" t="s">
        <v>2584</v>
      </c>
    </row>
    <row r="10151" spans="4:4" x14ac:dyDescent="0.2">
      <c r="D10151" t="s">
        <v>2584</v>
      </c>
    </row>
    <row r="10152" spans="4:4" x14ac:dyDescent="0.2">
      <c r="D10152" t="s">
        <v>2584</v>
      </c>
    </row>
    <row r="10153" spans="4:4" x14ac:dyDescent="0.2">
      <c r="D10153" t="s">
        <v>2584</v>
      </c>
    </row>
    <row r="10154" spans="4:4" x14ac:dyDescent="0.2">
      <c r="D10154" t="s">
        <v>2584</v>
      </c>
    </row>
    <row r="10155" spans="4:4" x14ac:dyDescent="0.2">
      <c r="D10155" t="s">
        <v>2584</v>
      </c>
    </row>
    <row r="10156" spans="4:4" x14ac:dyDescent="0.2">
      <c r="D10156" t="s">
        <v>2584</v>
      </c>
    </row>
    <row r="10157" spans="4:4" x14ac:dyDescent="0.2">
      <c r="D10157" t="s">
        <v>2584</v>
      </c>
    </row>
    <row r="10158" spans="4:4" x14ac:dyDescent="0.2">
      <c r="D10158" t="s">
        <v>2584</v>
      </c>
    </row>
    <row r="10159" spans="4:4" x14ac:dyDescent="0.2">
      <c r="D10159" t="s">
        <v>2584</v>
      </c>
    </row>
    <row r="10160" spans="4:4" x14ac:dyDescent="0.2">
      <c r="D10160" t="s">
        <v>2584</v>
      </c>
    </row>
    <row r="10161" spans="4:4" x14ac:dyDescent="0.2">
      <c r="D10161" t="s">
        <v>2584</v>
      </c>
    </row>
    <row r="10162" spans="4:4" x14ac:dyDescent="0.2">
      <c r="D10162" t="s">
        <v>2584</v>
      </c>
    </row>
    <row r="10163" spans="4:4" x14ac:dyDescent="0.2">
      <c r="D10163" t="s">
        <v>2584</v>
      </c>
    </row>
    <row r="10164" spans="4:4" x14ac:dyDescent="0.2">
      <c r="D10164" t="s">
        <v>2584</v>
      </c>
    </row>
    <row r="10165" spans="4:4" x14ac:dyDescent="0.2">
      <c r="D10165" t="s">
        <v>2584</v>
      </c>
    </row>
    <row r="10166" spans="4:4" x14ac:dyDescent="0.2">
      <c r="D10166" t="s">
        <v>2584</v>
      </c>
    </row>
    <row r="10167" spans="4:4" x14ac:dyDescent="0.2">
      <c r="D10167" t="s">
        <v>2584</v>
      </c>
    </row>
    <row r="10168" spans="4:4" x14ac:dyDescent="0.2">
      <c r="D10168" t="s">
        <v>2584</v>
      </c>
    </row>
    <row r="10169" spans="4:4" x14ac:dyDescent="0.2">
      <c r="D10169" t="s">
        <v>2584</v>
      </c>
    </row>
    <row r="10170" spans="4:4" x14ac:dyDescent="0.2">
      <c r="D10170" t="s">
        <v>2584</v>
      </c>
    </row>
    <row r="10171" spans="4:4" x14ac:dyDescent="0.2">
      <c r="D10171" t="s">
        <v>2584</v>
      </c>
    </row>
    <row r="10172" spans="4:4" x14ac:dyDescent="0.2">
      <c r="D10172" t="s">
        <v>2584</v>
      </c>
    </row>
    <row r="10173" spans="4:4" x14ac:dyDescent="0.2">
      <c r="D10173" t="s">
        <v>2584</v>
      </c>
    </row>
    <row r="10174" spans="4:4" x14ac:dyDescent="0.2">
      <c r="D10174" t="s">
        <v>2584</v>
      </c>
    </row>
    <row r="10175" spans="4:4" x14ac:dyDescent="0.2">
      <c r="D10175" t="s">
        <v>2584</v>
      </c>
    </row>
    <row r="10176" spans="4:4" x14ac:dyDescent="0.2">
      <c r="D10176" t="s">
        <v>2584</v>
      </c>
    </row>
    <row r="10177" spans="4:4" x14ac:dyDescent="0.2">
      <c r="D10177" t="s">
        <v>2584</v>
      </c>
    </row>
    <row r="10178" spans="4:4" x14ac:dyDescent="0.2">
      <c r="D10178" t="s">
        <v>2584</v>
      </c>
    </row>
    <row r="10179" spans="4:4" x14ac:dyDescent="0.2">
      <c r="D10179" t="s">
        <v>2584</v>
      </c>
    </row>
    <row r="10180" spans="4:4" x14ac:dyDescent="0.2">
      <c r="D10180" t="s">
        <v>2584</v>
      </c>
    </row>
    <row r="10181" spans="4:4" x14ac:dyDescent="0.2">
      <c r="D10181" t="s">
        <v>2584</v>
      </c>
    </row>
    <row r="10182" spans="4:4" x14ac:dyDescent="0.2">
      <c r="D10182" t="s">
        <v>2584</v>
      </c>
    </row>
    <row r="10183" spans="4:4" x14ac:dyDescent="0.2">
      <c r="D10183" t="s">
        <v>2584</v>
      </c>
    </row>
    <row r="10184" spans="4:4" x14ac:dyDescent="0.2">
      <c r="D10184" t="s">
        <v>2584</v>
      </c>
    </row>
    <row r="10185" spans="4:4" x14ac:dyDescent="0.2">
      <c r="D10185" t="s">
        <v>2584</v>
      </c>
    </row>
    <row r="10186" spans="4:4" x14ac:dyDescent="0.2">
      <c r="D10186" t="s">
        <v>2584</v>
      </c>
    </row>
    <row r="10187" spans="4:4" x14ac:dyDescent="0.2">
      <c r="D10187" t="s">
        <v>2584</v>
      </c>
    </row>
    <row r="10188" spans="4:4" x14ac:dyDescent="0.2">
      <c r="D10188" t="s">
        <v>2584</v>
      </c>
    </row>
    <row r="10189" spans="4:4" x14ac:dyDescent="0.2">
      <c r="D10189" t="s">
        <v>2584</v>
      </c>
    </row>
    <row r="10190" spans="4:4" x14ac:dyDescent="0.2">
      <c r="D10190" t="s">
        <v>2584</v>
      </c>
    </row>
    <row r="10191" spans="4:4" x14ac:dyDescent="0.2">
      <c r="D10191" t="s">
        <v>2584</v>
      </c>
    </row>
    <row r="10192" spans="4:4" x14ac:dyDescent="0.2">
      <c r="D10192" t="s">
        <v>2584</v>
      </c>
    </row>
    <row r="10193" spans="4:4" x14ac:dyDescent="0.2">
      <c r="D10193" t="s">
        <v>2584</v>
      </c>
    </row>
    <row r="10194" spans="4:4" x14ac:dyDescent="0.2">
      <c r="D10194" t="s">
        <v>2584</v>
      </c>
    </row>
    <row r="10195" spans="4:4" x14ac:dyDescent="0.2">
      <c r="D10195" t="s">
        <v>2584</v>
      </c>
    </row>
    <row r="10196" spans="4:4" x14ac:dyDescent="0.2">
      <c r="D10196" t="s">
        <v>2584</v>
      </c>
    </row>
    <row r="10197" spans="4:4" x14ac:dyDescent="0.2">
      <c r="D10197" t="s">
        <v>2584</v>
      </c>
    </row>
    <row r="10198" spans="4:4" x14ac:dyDescent="0.2">
      <c r="D10198" t="s">
        <v>2584</v>
      </c>
    </row>
    <row r="10199" spans="4:4" x14ac:dyDescent="0.2">
      <c r="D10199" t="s">
        <v>2584</v>
      </c>
    </row>
    <row r="10200" spans="4:4" x14ac:dyDescent="0.2">
      <c r="D10200" t="s">
        <v>2584</v>
      </c>
    </row>
    <row r="10201" spans="4:4" x14ac:dyDescent="0.2">
      <c r="D10201" t="s">
        <v>2584</v>
      </c>
    </row>
    <row r="10202" spans="4:4" x14ac:dyDescent="0.2">
      <c r="D10202" t="s">
        <v>2584</v>
      </c>
    </row>
    <row r="10203" spans="4:4" x14ac:dyDescent="0.2">
      <c r="D10203" t="s">
        <v>2584</v>
      </c>
    </row>
    <row r="10204" spans="4:4" x14ac:dyDescent="0.2">
      <c r="D10204" t="s">
        <v>2584</v>
      </c>
    </row>
    <row r="10205" spans="4:4" x14ac:dyDescent="0.2">
      <c r="D10205" t="s">
        <v>2584</v>
      </c>
    </row>
    <row r="10206" spans="4:4" x14ac:dyDescent="0.2">
      <c r="D10206" t="s">
        <v>2584</v>
      </c>
    </row>
    <row r="10207" spans="4:4" x14ac:dyDescent="0.2">
      <c r="D10207" t="s">
        <v>2584</v>
      </c>
    </row>
    <row r="10208" spans="4:4" x14ac:dyDescent="0.2">
      <c r="D10208" t="s">
        <v>2584</v>
      </c>
    </row>
    <row r="10209" spans="4:4" x14ac:dyDescent="0.2">
      <c r="D10209" t="s">
        <v>2584</v>
      </c>
    </row>
    <row r="10210" spans="4:4" x14ac:dyDescent="0.2">
      <c r="D10210" t="s">
        <v>2584</v>
      </c>
    </row>
    <row r="10211" spans="4:4" x14ac:dyDescent="0.2">
      <c r="D10211" t="s">
        <v>2584</v>
      </c>
    </row>
    <row r="10212" spans="4:4" x14ac:dyDescent="0.2">
      <c r="D10212" t="s">
        <v>2584</v>
      </c>
    </row>
    <row r="10213" spans="4:4" x14ac:dyDescent="0.2">
      <c r="D10213" t="s">
        <v>2584</v>
      </c>
    </row>
    <row r="10214" spans="4:4" x14ac:dyDescent="0.2">
      <c r="D10214" t="s">
        <v>2584</v>
      </c>
    </row>
    <row r="10215" spans="4:4" x14ac:dyDescent="0.2">
      <c r="D10215" t="s">
        <v>2584</v>
      </c>
    </row>
    <row r="10216" spans="4:4" x14ac:dyDescent="0.2">
      <c r="D10216" t="s">
        <v>2584</v>
      </c>
    </row>
    <row r="10217" spans="4:4" x14ac:dyDescent="0.2">
      <c r="D10217" t="s">
        <v>2584</v>
      </c>
    </row>
    <row r="10218" spans="4:4" x14ac:dyDescent="0.2">
      <c r="D10218" t="s">
        <v>2584</v>
      </c>
    </row>
    <row r="10219" spans="4:4" x14ac:dyDescent="0.2">
      <c r="D10219" t="s">
        <v>2584</v>
      </c>
    </row>
    <row r="10220" spans="4:4" x14ac:dyDescent="0.2">
      <c r="D10220" t="s">
        <v>2584</v>
      </c>
    </row>
    <row r="10221" spans="4:4" x14ac:dyDescent="0.2">
      <c r="D10221" t="s">
        <v>2584</v>
      </c>
    </row>
    <row r="10222" spans="4:4" x14ac:dyDescent="0.2">
      <c r="D10222" t="s">
        <v>2584</v>
      </c>
    </row>
    <row r="10223" spans="4:4" x14ac:dyDescent="0.2">
      <c r="D10223" t="s">
        <v>2584</v>
      </c>
    </row>
    <row r="10224" spans="4:4" x14ac:dyDescent="0.2">
      <c r="D10224" t="s">
        <v>2584</v>
      </c>
    </row>
    <row r="10225" spans="4:4" x14ac:dyDescent="0.2">
      <c r="D10225" t="s">
        <v>2584</v>
      </c>
    </row>
    <row r="10226" spans="4:4" x14ac:dyDescent="0.2">
      <c r="D10226" t="s">
        <v>2584</v>
      </c>
    </row>
    <row r="10227" spans="4:4" x14ac:dyDescent="0.2">
      <c r="D10227" t="s">
        <v>2584</v>
      </c>
    </row>
    <row r="10228" spans="4:4" x14ac:dyDescent="0.2">
      <c r="D10228" t="s">
        <v>2584</v>
      </c>
    </row>
    <row r="10229" spans="4:4" x14ac:dyDescent="0.2">
      <c r="D10229" t="s">
        <v>2584</v>
      </c>
    </row>
    <row r="10230" spans="4:4" x14ac:dyDescent="0.2">
      <c r="D10230" t="s">
        <v>2584</v>
      </c>
    </row>
    <row r="10231" spans="4:4" x14ac:dyDescent="0.2">
      <c r="D10231" t="s">
        <v>2584</v>
      </c>
    </row>
    <row r="10232" spans="4:4" x14ac:dyDescent="0.2">
      <c r="D10232" t="s">
        <v>2584</v>
      </c>
    </row>
    <row r="10233" spans="4:4" x14ac:dyDescent="0.2">
      <c r="D10233" t="s">
        <v>2584</v>
      </c>
    </row>
    <row r="10234" spans="4:4" x14ac:dyDescent="0.2">
      <c r="D10234" t="s">
        <v>2584</v>
      </c>
    </row>
    <row r="10235" spans="4:4" x14ac:dyDescent="0.2">
      <c r="D10235" t="s">
        <v>2584</v>
      </c>
    </row>
    <row r="10236" spans="4:4" x14ac:dyDescent="0.2">
      <c r="D10236" t="s">
        <v>2584</v>
      </c>
    </row>
    <row r="10237" spans="4:4" x14ac:dyDescent="0.2">
      <c r="D10237" t="s">
        <v>2584</v>
      </c>
    </row>
    <row r="10238" spans="4:4" x14ac:dyDescent="0.2">
      <c r="D10238" t="s">
        <v>2584</v>
      </c>
    </row>
    <row r="10239" spans="4:4" x14ac:dyDescent="0.2">
      <c r="D10239" t="s">
        <v>2584</v>
      </c>
    </row>
    <row r="10240" spans="4:4" x14ac:dyDescent="0.2">
      <c r="D10240" t="s">
        <v>2584</v>
      </c>
    </row>
    <row r="10241" spans="4:4" x14ac:dyDescent="0.2">
      <c r="D10241" t="s">
        <v>2584</v>
      </c>
    </row>
    <row r="10242" spans="4:4" x14ac:dyDescent="0.2">
      <c r="D10242" t="s">
        <v>2584</v>
      </c>
    </row>
    <row r="10243" spans="4:4" x14ac:dyDescent="0.2">
      <c r="D10243" t="s">
        <v>2584</v>
      </c>
    </row>
    <row r="10244" spans="4:4" x14ac:dyDescent="0.2">
      <c r="D10244" t="s">
        <v>2584</v>
      </c>
    </row>
    <row r="10245" spans="4:4" x14ac:dyDescent="0.2">
      <c r="D10245" t="s">
        <v>2584</v>
      </c>
    </row>
    <row r="10246" spans="4:4" x14ac:dyDescent="0.2">
      <c r="D10246" t="s">
        <v>2584</v>
      </c>
    </row>
    <row r="10247" spans="4:4" x14ac:dyDescent="0.2">
      <c r="D10247" t="s">
        <v>2584</v>
      </c>
    </row>
    <row r="10248" spans="4:4" x14ac:dyDescent="0.2">
      <c r="D10248" t="s">
        <v>2584</v>
      </c>
    </row>
    <row r="10249" spans="4:4" x14ac:dyDescent="0.2">
      <c r="D10249" t="s">
        <v>2584</v>
      </c>
    </row>
    <row r="10250" spans="4:4" x14ac:dyDescent="0.2">
      <c r="D10250" t="s">
        <v>2584</v>
      </c>
    </row>
    <row r="10251" spans="4:4" x14ac:dyDescent="0.2">
      <c r="D10251" t="s">
        <v>2584</v>
      </c>
    </row>
    <row r="10252" spans="4:4" x14ac:dyDescent="0.2">
      <c r="D10252" t="s">
        <v>2584</v>
      </c>
    </row>
    <row r="10253" spans="4:4" x14ac:dyDescent="0.2">
      <c r="D10253" t="s">
        <v>2584</v>
      </c>
    </row>
    <row r="10254" spans="4:4" x14ac:dyDescent="0.2">
      <c r="D10254" t="s">
        <v>2584</v>
      </c>
    </row>
    <row r="10255" spans="4:4" x14ac:dyDescent="0.2">
      <c r="D10255" t="s">
        <v>2584</v>
      </c>
    </row>
    <row r="10256" spans="4:4" x14ac:dyDescent="0.2">
      <c r="D10256" t="s">
        <v>2584</v>
      </c>
    </row>
    <row r="10257" spans="4:4" x14ac:dyDescent="0.2">
      <c r="D10257" t="s">
        <v>2584</v>
      </c>
    </row>
    <row r="10258" spans="4:4" x14ac:dyDescent="0.2">
      <c r="D10258" t="s">
        <v>2584</v>
      </c>
    </row>
    <row r="10259" spans="4:4" x14ac:dyDescent="0.2">
      <c r="D10259" t="s">
        <v>2584</v>
      </c>
    </row>
    <row r="10260" spans="4:4" x14ac:dyDescent="0.2">
      <c r="D10260" t="s">
        <v>2584</v>
      </c>
    </row>
    <row r="10261" spans="4:4" x14ac:dyDescent="0.2">
      <c r="D10261" t="s">
        <v>2584</v>
      </c>
    </row>
    <row r="10262" spans="4:4" x14ac:dyDescent="0.2">
      <c r="D10262" t="s">
        <v>2584</v>
      </c>
    </row>
    <row r="10263" spans="4:4" x14ac:dyDescent="0.2">
      <c r="D10263" t="s">
        <v>2584</v>
      </c>
    </row>
    <row r="10264" spans="4:4" x14ac:dyDescent="0.2">
      <c r="D10264" t="s">
        <v>2584</v>
      </c>
    </row>
    <row r="10265" spans="4:4" x14ac:dyDescent="0.2">
      <c r="D10265" t="s">
        <v>2584</v>
      </c>
    </row>
    <row r="10266" spans="4:4" x14ac:dyDescent="0.2">
      <c r="D10266" t="s">
        <v>2584</v>
      </c>
    </row>
    <row r="10267" spans="4:4" x14ac:dyDescent="0.2">
      <c r="D10267" t="s">
        <v>2584</v>
      </c>
    </row>
    <row r="10268" spans="4:4" x14ac:dyDescent="0.2">
      <c r="D10268" t="s">
        <v>2584</v>
      </c>
    </row>
    <row r="10269" spans="4:4" x14ac:dyDescent="0.2">
      <c r="D10269" t="s">
        <v>2584</v>
      </c>
    </row>
    <row r="10270" spans="4:4" x14ac:dyDescent="0.2">
      <c r="D10270" t="s">
        <v>2584</v>
      </c>
    </row>
    <row r="10271" spans="4:4" x14ac:dyDescent="0.2">
      <c r="D10271" t="s">
        <v>2584</v>
      </c>
    </row>
    <row r="10272" spans="4:4" x14ac:dyDescent="0.2">
      <c r="D10272" t="s">
        <v>2584</v>
      </c>
    </row>
    <row r="10273" spans="4:4" x14ac:dyDescent="0.2">
      <c r="D10273" t="s">
        <v>2584</v>
      </c>
    </row>
    <row r="10274" spans="4:4" x14ac:dyDescent="0.2">
      <c r="D10274" t="s">
        <v>2584</v>
      </c>
    </row>
    <row r="10275" spans="4:4" x14ac:dyDescent="0.2">
      <c r="D10275" t="s">
        <v>2584</v>
      </c>
    </row>
    <row r="10276" spans="4:4" x14ac:dyDescent="0.2">
      <c r="D10276" t="s">
        <v>2584</v>
      </c>
    </row>
    <row r="10277" spans="4:4" x14ac:dyDescent="0.2">
      <c r="D10277" t="s">
        <v>2584</v>
      </c>
    </row>
    <row r="10278" spans="4:4" x14ac:dyDescent="0.2">
      <c r="D10278" t="s">
        <v>2584</v>
      </c>
    </row>
    <row r="10279" spans="4:4" x14ac:dyDescent="0.2">
      <c r="D10279" t="s">
        <v>2584</v>
      </c>
    </row>
    <row r="10280" spans="4:4" x14ac:dyDescent="0.2">
      <c r="D10280" t="s">
        <v>2584</v>
      </c>
    </row>
    <row r="10281" spans="4:4" x14ac:dyDescent="0.2">
      <c r="D10281" t="s">
        <v>2584</v>
      </c>
    </row>
    <row r="10282" spans="4:4" x14ac:dyDescent="0.2">
      <c r="D10282" t="s">
        <v>2584</v>
      </c>
    </row>
    <row r="10283" spans="4:4" x14ac:dyDescent="0.2">
      <c r="D10283" t="s">
        <v>2584</v>
      </c>
    </row>
    <row r="10284" spans="4:4" x14ac:dyDescent="0.2">
      <c r="D10284" t="s">
        <v>2584</v>
      </c>
    </row>
    <row r="10285" spans="4:4" x14ac:dyDescent="0.2">
      <c r="D10285" t="s">
        <v>2584</v>
      </c>
    </row>
    <row r="10286" spans="4:4" x14ac:dyDescent="0.2">
      <c r="D10286" t="s">
        <v>2584</v>
      </c>
    </row>
    <row r="10287" spans="4:4" x14ac:dyDescent="0.2">
      <c r="D10287" t="s">
        <v>2584</v>
      </c>
    </row>
    <row r="10288" spans="4:4" x14ac:dyDescent="0.2">
      <c r="D10288" t="s">
        <v>2584</v>
      </c>
    </row>
    <row r="10289" spans="4:4" x14ac:dyDescent="0.2">
      <c r="D10289" t="s">
        <v>2584</v>
      </c>
    </row>
    <row r="10290" spans="4:4" x14ac:dyDescent="0.2">
      <c r="D10290" t="s">
        <v>2584</v>
      </c>
    </row>
    <row r="10291" spans="4:4" x14ac:dyDescent="0.2">
      <c r="D10291" t="s">
        <v>2584</v>
      </c>
    </row>
    <row r="10292" spans="4:4" x14ac:dyDescent="0.2">
      <c r="D10292" t="s">
        <v>2584</v>
      </c>
    </row>
    <row r="10293" spans="4:4" x14ac:dyDescent="0.2">
      <c r="D10293" t="s">
        <v>2584</v>
      </c>
    </row>
    <row r="10294" spans="4:4" x14ac:dyDescent="0.2">
      <c r="D10294" t="s">
        <v>2584</v>
      </c>
    </row>
    <row r="10295" spans="4:4" x14ac:dyDescent="0.2">
      <c r="D10295" t="s">
        <v>2584</v>
      </c>
    </row>
    <row r="10296" spans="4:4" x14ac:dyDescent="0.2">
      <c r="D10296" t="s">
        <v>2584</v>
      </c>
    </row>
    <row r="10297" spans="4:4" x14ac:dyDescent="0.2">
      <c r="D10297" t="s">
        <v>2584</v>
      </c>
    </row>
    <row r="10298" spans="4:4" x14ac:dyDescent="0.2">
      <c r="D10298" t="s">
        <v>2584</v>
      </c>
    </row>
    <row r="10299" spans="4:4" x14ac:dyDescent="0.2">
      <c r="D10299" t="s">
        <v>2584</v>
      </c>
    </row>
    <row r="10300" spans="4:4" x14ac:dyDescent="0.2">
      <c r="D10300" t="s">
        <v>2584</v>
      </c>
    </row>
    <row r="10301" spans="4:4" x14ac:dyDescent="0.2">
      <c r="D10301" t="s">
        <v>2584</v>
      </c>
    </row>
    <row r="10302" spans="4:4" x14ac:dyDescent="0.2">
      <c r="D10302" t="s">
        <v>2584</v>
      </c>
    </row>
    <row r="10303" spans="4:4" x14ac:dyDescent="0.2">
      <c r="D10303" t="s">
        <v>2584</v>
      </c>
    </row>
    <row r="10304" spans="4:4" x14ac:dyDescent="0.2">
      <c r="D10304" t="s">
        <v>2584</v>
      </c>
    </row>
    <row r="10305" spans="4:4" x14ac:dyDescent="0.2">
      <c r="D10305" t="s">
        <v>2584</v>
      </c>
    </row>
    <row r="10306" spans="4:4" x14ac:dyDescent="0.2">
      <c r="D10306" t="s">
        <v>2584</v>
      </c>
    </row>
    <row r="10307" spans="4:4" x14ac:dyDescent="0.2">
      <c r="D10307" t="s">
        <v>2584</v>
      </c>
    </row>
    <row r="10308" spans="4:4" x14ac:dyDescent="0.2">
      <c r="D10308" t="s">
        <v>2584</v>
      </c>
    </row>
    <row r="10309" spans="4:4" x14ac:dyDescent="0.2">
      <c r="D10309" t="s">
        <v>2584</v>
      </c>
    </row>
    <row r="10310" spans="4:4" x14ac:dyDescent="0.2">
      <c r="D10310" t="s">
        <v>2584</v>
      </c>
    </row>
    <row r="10311" spans="4:4" x14ac:dyDescent="0.2">
      <c r="D10311" t="s">
        <v>2584</v>
      </c>
    </row>
    <row r="10312" spans="4:4" x14ac:dyDescent="0.2">
      <c r="D10312" t="s">
        <v>2584</v>
      </c>
    </row>
    <row r="10313" spans="4:4" x14ac:dyDescent="0.2">
      <c r="D10313" t="s">
        <v>2584</v>
      </c>
    </row>
    <row r="10314" spans="4:4" x14ac:dyDescent="0.2">
      <c r="D10314" t="s">
        <v>2584</v>
      </c>
    </row>
    <row r="10315" spans="4:4" x14ac:dyDescent="0.2">
      <c r="D10315" t="s">
        <v>2584</v>
      </c>
    </row>
    <row r="10316" spans="4:4" x14ac:dyDescent="0.2">
      <c r="D10316" t="s">
        <v>2584</v>
      </c>
    </row>
    <row r="10317" spans="4:4" x14ac:dyDescent="0.2">
      <c r="D10317" t="s">
        <v>2584</v>
      </c>
    </row>
    <row r="10318" spans="4:4" x14ac:dyDescent="0.2">
      <c r="D10318" t="s">
        <v>2584</v>
      </c>
    </row>
    <row r="10319" spans="4:4" x14ac:dyDescent="0.2">
      <c r="D10319" t="s">
        <v>2584</v>
      </c>
    </row>
    <row r="10320" spans="4:4" x14ac:dyDescent="0.2">
      <c r="D10320" t="s">
        <v>2584</v>
      </c>
    </row>
    <row r="10321" spans="4:4" x14ac:dyDescent="0.2">
      <c r="D10321" t="s">
        <v>2584</v>
      </c>
    </row>
    <row r="10322" spans="4:4" x14ac:dyDescent="0.2">
      <c r="D10322" t="s">
        <v>2584</v>
      </c>
    </row>
    <row r="10323" spans="4:4" x14ac:dyDescent="0.2">
      <c r="D10323" t="s">
        <v>2584</v>
      </c>
    </row>
    <row r="10324" spans="4:4" x14ac:dyDescent="0.2">
      <c r="D10324" t="s">
        <v>2584</v>
      </c>
    </row>
    <row r="10325" spans="4:4" x14ac:dyDescent="0.2">
      <c r="D10325" t="s">
        <v>2584</v>
      </c>
    </row>
    <row r="10326" spans="4:4" x14ac:dyDescent="0.2">
      <c r="D10326" t="s">
        <v>2584</v>
      </c>
    </row>
    <row r="10327" spans="4:4" x14ac:dyDescent="0.2">
      <c r="D10327" t="s">
        <v>2584</v>
      </c>
    </row>
    <row r="10328" spans="4:4" x14ac:dyDescent="0.2">
      <c r="D10328" t="s">
        <v>2584</v>
      </c>
    </row>
    <row r="10329" spans="4:4" x14ac:dyDescent="0.2">
      <c r="D10329" t="s">
        <v>2584</v>
      </c>
    </row>
    <row r="10330" spans="4:4" x14ac:dyDescent="0.2">
      <c r="D10330" t="s">
        <v>2584</v>
      </c>
    </row>
    <row r="10331" spans="4:4" x14ac:dyDescent="0.2">
      <c r="D10331" t="s">
        <v>2584</v>
      </c>
    </row>
    <row r="10332" spans="4:4" x14ac:dyDescent="0.2">
      <c r="D10332" t="s">
        <v>2584</v>
      </c>
    </row>
    <row r="10333" spans="4:4" x14ac:dyDescent="0.2">
      <c r="D10333" t="s">
        <v>2584</v>
      </c>
    </row>
    <row r="10334" spans="4:4" x14ac:dyDescent="0.2">
      <c r="D10334" t="s">
        <v>2584</v>
      </c>
    </row>
    <row r="10335" spans="4:4" x14ac:dyDescent="0.2">
      <c r="D10335" t="s">
        <v>2584</v>
      </c>
    </row>
    <row r="10336" spans="4:4" x14ac:dyDescent="0.2">
      <c r="D10336" t="s">
        <v>2584</v>
      </c>
    </row>
    <row r="10337" spans="4:4" x14ac:dyDescent="0.2">
      <c r="D10337" t="s">
        <v>2584</v>
      </c>
    </row>
    <row r="10338" spans="4:4" x14ac:dyDescent="0.2">
      <c r="D10338" t="s">
        <v>2584</v>
      </c>
    </row>
    <row r="10339" spans="4:4" x14ac:dyDescent="0.2">
      <c r="D10339" t="s">
        <v>2584</v>
      </c>
    </row>
    <row r="10340" spans="4:4" x14ac:dyDescent="0.2">
      <c r="D10340" t="s">
        <v>2584</v>
      </c>
    </row>
    <row r="10341" spans="4:4" x14ac:dyDescent="0.2">
      <c r="D10341" t="s">
        <v>2584</v>
      </c>
    </row>
    <row r="10342" spans="4:4" x14ac:dyDescent="0.2">
      <c r="D10342" t="s">
        <v>2584</v>
      </c>
    </row>
    <row r="10343" spans="4:4" x14ac:dyDescent="0.2">
      <c r="D10343" t="s">
        <v>2584</v>
      </c>
    </row>
    <row r="10344" spans="4:4" x14ac:dyDescent="0.2">
      <c r="D10344" t="s">
        <v>2584</v>
      </c>
    </row>
    <row r="10345" spans="4:4" x14ac:dyDescent="0.2">
      <c r="D10345" t="s">
        <v>2584</v>
      </c>
    </row>
    <row r="10346" spans="4:4" x14ac:dyDescent="0.2">
      <c r="D10346" t="s">
        <v>2584</v>
      </c>
    </row>
    <row r="10347" spans="4:4" x14ac:dyDescent="0.2">
      <c r="D10347" t="s">
        <v>2584</v>
      </c>
    </row>
    <row r="10348" spans="4:4" x14ac:dyDescent="0.2">
      <c r="D10348" t="s">
        <v>2584</v>
      </c>
    </row>
    <row r="10349" spans="4:4" x14ac:dyDescent="0.2">
      <c r="D10349" t="s">
        <v>2584</v>
      </c>
    </row>
    <row r="10350" spans="4:4" x14ac:dyDescent="0.2">
      <c r="D10350" t="s">
        <v>2584</v>
      </c>
    </row>
    <row r="10351" spans="4:4" x14ac:dyDescent="0.2">
      <c r="D10351" t="s">
        <v>2584</v>
      </c>
    </row>
    <row r="10352" spans="4:4" x14ac:dyDescent="0.2">
      <c r="D10352" t="s">
        <v>2584</v>
      </c>
    </row>
    <row r="10353" spans="4:4" x14ac:dyDescent="0.2">
      <c r="D10353" t="s">
        <v>2584</v>
      </c>
    </row>
    <row r="10354" spans="4:4" x14ac:dyDescent="0.2">
      <c r="D10354" t="s">
        <v>2584</v>
      </c>
    </row>
    <row r="10355" spans="4:4" x14ac:dyDescent="0.2">
      <c r="D10355" t="s">
        <v>2584</v>
      </c>
    </row>
    <row r="10356" spans="4:4" x14ac:dyDescent="0.2">
      <c r="D10356" t="s">
        <v>2584</v>
      </c>
    </row>
    <row r="10357" spans="4:4" x14ac:dyDescent="0.2">
      <c r="D10357" t="s">
        <v>2584</v>
      </c>
    </row>
    <row r="10358" spans="4:4" x14ac:dyDescent="0.2">
      <c r="D10358" t="s">
        <v>2584</v>
      </c>
    </row>
    <row r="10359" spans="4:4" x14ac:dyDescent="0.2">
      <c r="D10359" t="s">
        <v>2584</v>
      </c>
    </row>
    <row r="10360" spans="4:4" x14ac:dyDescent="0.2">
      <c r="D10360" t="s">
        <v>2584</v>
      </c>
    </row>
    <row r="10361" spans="4:4" x14ac:dyDescent="0.2">
      <c r="D10361" t="s">
        <v>2584</v>
      </c>
    </row>
    <row r="10362" spans="4:4" x14ac:dyDescent="0.2">
      <c r="D10362" t="s">
        <v>2584</v>
      </c>
    </row>
    <row r="10363" spans="4:4" x14ac:dyDescent="0.2">
      <c r="D10363" t="s">
        <v>2584</v>
      </c>
    </row>
    <row r="10364" spans="4:4" x14ac:dyDescent="0.2">
      <c r="D10364" t="s">
        <v>2584</v>
      </c>
    </row>
    <row r="10365" spans="4:4" x14ac:dyDescent="0.2">
      <c r="D10365" t="s">
        <v>2584</v>
      </c>
    </row>
    <row r="10366" spans="4:4" x14ac:dyDescent="0.2">
      <c r="D10366" t="s">
        <v>2584</v>
      </c>
    </row>
    <row r="10367" spans="4:4" x14ac:dyDescent="0.2">
      <c r="D10367" t="s">
        <v>2584</v>
      </c>
    </row>
    <row r="10368" spans="4:4" x14ac:dyDescent="0.2">
      <c r="D10368" t="s">
        <v>2584</v>
      </c>
    </row>
    <row r="10369" spans="4:4" x14ac:dyDescent="0.2">
      <c r="D10369" t="s">
        <v>2584</v>
      </c>
    </row>
    <row r="10370" spans="4:4" x14ac:dyDescent="0.2">
      <c r="D10370" t="s">
        <v>2584</v>
      </c>
    </row>
    <row r="10371" spans="4:4" x14ac:dyDescent="0.2">
      <c r="D10371" t="s">
        <v>2584</v>
      </c>
    </row>
    <row r="10372" spans="4:4" x14ac:dyDescent="0.2">
      <c r="D10372" t="s">
        <v>2584</v>
      </c>
    </row>
    <row r="10373" spans="4:4" x14ac:dyDescent="0.2">
      <c r="D10373" t="s">
        <v>2584</v>
      </c>
    </row>
    <row r="10374" spans="4:4" x14ac:dyDescent="0.2">
      <c r="D10374" t="s">
        <v>2584</v>
      </c>
    </row>
    <row r="10375" spans="4:4" x14ac:dyDescent="0.2">
      <c r="D10375" t="s">
        <v>2584</v>
      </c>
    </row>
    <row r="10376" spans="4:4" x14ac:dyDescent="0.2">
      <c r="D10376" t="s">
        <v>2584</v>
      </c>
    </row>
    <row r="10377" spans="4:4" x14ac:dyDescent="0.2">
      <c r="D10377" t="s">
        <v>2584</v>
      </c>
    </row>
    <row r="10378" spans="4:4" x14ac:dyDescent="0.2">
      <c r="D10378" t="s">
        <v>2584</v>
      </c>
    </row>
    <row r="10379" spans="4:4" x14ac:dyDescent="0.2">
      <c r="D10379" t="s">
        <v>2584</v>
      </c>
    </row>
    <row r="10380" spans="4:4" x14ac:dyDescent="0.2">
      <c r="D10380" t="s">
        <v>2584</v>
      </c>
    </row>
    <row r="10381" spans="4:4" x14ac:dyDescent="0.2">
      <c r="D10381" t="s">
        <v>2584</v>
      </c>
    </row>
    <row r="10382" spans="4:4" x14ac:dyDescent="0.2">
      <c r="D10382" t="s">
        <v>2584</v>
      </c>
    </row>
    <row r="10383" spans="4:4" x14ac:dyDescent="0.2">
      <c r="D10383" t="s">
        <v>2584</v>
      </c>
    </row>
    <row r="10384" spans="4:4" x14ac:dyDescent="0.2">
      <c r="D10384" t="s">
        <v>2584</v>
      </c>
    </row>
    <row r="10385" spans="4:4" x14ac:dyDescent="0.2">
      <c r="D10385" t="s">
        <v>2584</v>
      </c>
    </row>
    <row r="10386" spans="4:4" x14ac:dyDescent="0.2">
      <c r="D10386" t="s">
        <v>2584</v>
      </c>
    </row>
    <row r="10387" spans="4:4" x14ac:dyDescent="0.2">
      <c r="D10387" t="s">
        <v>2584</v>
      </c>
    </row>
    <row r="10388" spans="4:4" x14ac:dyDescent="0.2">
      <c r="D10388" t="s">
        <v>2584</v>
      </c>
    </row>
    <row r="10389" spans="4:4" x14ac:dyDescent="0.2">
      <c r="D10389" t="s">
        <v>2584</v>
      </c>
    </row>
    <row r="10390" spans="4:4" x14ac:dyDescent="0.2">
      <c r="D10390" t="s">
        <v>2584</v>
      </c>
    </row>
    <row r="10391" spans="4:4" x14ac:dyDescent="0.2">
      <c r="D10391" t="s">
        <v>2584</v>
      </c>
    </row>
    <row r="10392" spans="4:4" x14ac:dyDescent="0.2">
      <c r="D10392" t="s">
        <v>2584</v>
      </c>
    </row>
    <row r="10393" spans="4:4" x14ac:dyDescent="0.2">
      <c r="D10393" t="s">
        <v>2584</v>
      </c>
    </row>
    <row r="10394" spans="4:4" x14ac:dyDescent="0.2">
      <c r="D10394" t="s">
        <v>2584</v>
      </c>
    </row>
    <row r="10395" spans="4:4" x14ac:dyDescent="0.2">
      <c r="D10395" t="s">
        <v>2584</v>
      </c>
    </row>
    <row r="10396" spans="4:4" x14ac:dyDescent="0.2">
      <c r="D10396" t="s">
        <v>2584</v>
      </c>
    </row>
    <row r="10397" spans="4:4" x14ac:dyDescent="0.2">
      <c r="D10397" t="s">
        <v>2584</v>
      </c>
    </row>
    <row r="10398" spans="4:4" x14ac:dyDescent="0.2">
      <c r="D10398" t="s">
        <v>2584</v>
      </c>
    </row>
    <row r="10399" spans="4:4" x14ac:dyDescent="0.2">
      <c r="D10399" t="s">
        <v>2584</v>
      </c>
    </row>
    <row r="10400" spans="4:4" x14ac:dyDescent="0.2">
      <c r="D10400" t="s">
        <v>2584</v>
      </c>
    </row>
    <row r="10401" spans="4:4" x14ac:dyDescent="0.2">
      <c r="D10401" t="s">
        <v>2584</v>
      </c>
    </row>
    <row r="10402" spans="4:4" x14ac:dyDescent="0.2">
      <c r="D10402" t="s">
        <v>2584</v>
      </c>
    </row>
    <row r="10403" spans="4:4" x14ac:dyDescent="0.2">
      <c r="D10403" t="s">
        <v>2584</v>
      </c>
    </row>
    <row r="10404" spans="4:4" x14ac:dyDescent="0.2">
      <c r="D10404" t="s">
        <v>2584</v>
      </c>
    </row>
    <row r="10405" spans="4:4" x14ac:dyDescent="0.2">
      <c r="D10405" t="s">
        <v>2584</v>
      </c>
    </row>
    <row r="10406" spans="4:4" x14ac:dyDescent="0.2">
      <c r="D10406" t="s">
        <v>2584</v>
      </c>
    </row>
    <row r="10407" spans="4:4" x14ac:dyDescent="0.2">
      <c r="D10407" t="s">
        <v>2584</v>
      </c>
    </row>
    <row r="10408" spans="4:4" x14ac:dyDescent="0.2">
      <c r="D10408" t="s">
        <v>2584</v>
      </c>
    </row>
    <row r="10409" spans="4:4" x14ac:dyDescent="0.2">
      <c r="D10409" t="s">
        <v>2584</v>
      </c>
    </row>
    <row r="10410" spans="4:4" x14ac:dyDescent="0.2">
      <c r="D10410" t="s">
        <v>2584</v>
      </c>
    </row>
    <row r="10411" spans="4:4" x14ac:dyDescent="0.2">
      <c r="D10411" t="s">
        <v>2584</v>
      </c>
    </row>
  </sheetData>
  <sortState xmlns:xlrd2="http://schemas.microsoft.com/office/spreadsheetml/2017/richdata2" ref="A2:AM20630">
    <sortCondition ref="A2"/>
  </sortState>
  <phoneticPr fontId="1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05f1ab-7782-4bd4-acca-761d273be6c7">
      <Terms xmlns="http://schemas.microsoft.com/office/infopath/2007/PartnerControls"/>
    </lcf76f155ced4ddcb4097134ff3c332f>
    <TaxCatchAll xmlns="0c53fffb-49d9-4474-9982-15e2551163e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0D3BC3679D44E8004E3A96D200C64" ma:contentTypeVersion="15" ma:contentTypeDescription="Crée un document." ma:contentTypeScope="" ma:versionID="56be1154e13d2588312aa72e9fb69754">
  <xsd:schema xmlns:xsd="http://www.w3.org/2001/XMLSchema" xmlns:xs="http://www.w3.org/2001/XMLSchema" xmlns:p="http://schemas.microsoft.com/office/2006/metadata/properties" xmlns:ns2="ab05f1ab-7782-4bd4-acca-761d273be6c7" xmlns:ns3="0c53fffb-49d9-4474-9982-15e2551163e6" targetNamespace="http://schemas.microsoft.com/office/2006/metadata/properties" ma:root="true" ma:fieldsID="d80e2a87c71f8b81b8d75ce5698d2ec6" ns2:_="" ns3:_="">
    <xsd:import namespace="ab05f1ab-7782-4bd4-acca-761d273be6c7"/>
    <xsd:import namespace="0c53fffb-49d9-4474-9982-15e2551163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5f1ab-7782-4bd4-acca-761d273be6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6556c687-2364-4010-b8bb-7a756ba4c6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53fffb-49d9-4474-9982-15e2551163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ca320941-7bcd-4717-ad01-157e4e6e657e}" ma:internalName="TaxCatchAll" ma:showField="CatchAllData" ma:web="0c53fffb-49d9-4474-9982-15e2551163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6C70CB-61E4-40F7-BF5D-ED445FCD2E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5821B5-13E2-4C81-A65B-9D85E605D9F7}">
  <ds:schemaRefs>
    <ds:schemaRef ds:uri="http://purl.org/dc/dcmitype/"/>
    <ds:schemaRef ds:uri="http://purl.org/dc/elements/1.1/"/>
    <ds:schemaRef ds:uri="http://schemas.microsoft.com/office/infopath/2007/PartnerControls"/>
    <ds:schemaRef ds:uri="0c53fffb-49d9-4474-9982-15e2551163e6"/>
    <ds:schemaRef ds:uri="http://schemas.microsoft.com/office/2006/documentManagement/types"/>
    <ds:schemaRef ds:uri="http://schemas.microsoft.com/office/2006/metadata/properties"/>
    <ds:schemaRef ds:uri="ab05f1ab-7782-4bd4-acca-761d273be6c7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CF5CD17-E7A9-4B7C-AADC-23DC433A62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05f1ab-7782-4bd4-acca-761d273be6c7"/>
    <ds:schemaRef ds:uri="0c53fffb-49d9-4474-9982-15e2551163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engagés</vt:lpstr>
      <vt:lpstr>Licencies</vt:lpstr>
      <vt:lpstr>engagés!Impression_des_titres</vt:lpstr>
    </vt:vector>
  </TitlesOfParts>
  <Manager/>
  <Company>changé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vigneron</dc:creator>
  <cp:keywords/>
  <dc:description/>
  <cp:lastModifiedBy>Nathalie Charbonneau - Comité Sarthe Tennis de Table</cp:lastModifiedBy>
  <cp:revision/>
  <cp:lastPrinted>2025-01-09T09:09:34Z</cp:lastPrinted>
  <dcterms:created xsi:type="dcterms:W3CDTF">2004-12-15T22:15:56Z</dcterms:created>
  <dcterms:modified xsi:type="dcterms:W3CDTF">2025-01-09T10:01:01Z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0x0101009400D3BC3679D44E8004E3A96D200C64</vt:lpwstr>
  </property>
  <property fmtid="{D5CDD505-2E9C-101B-9397-08002B2CF9AE}" pid="3" name="MediaServiceImageTags">
    <vt:lpwstr/>
  </property>
</Properties>
</file>